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trand\OneDrive\Bureau\"/>
    </mc:Choice>
  </mc:AlternateContent>
  <bookViews>
    <workbookView xWindow="-110" yWindow="-110" windowWidth="19310" windowHeight="7340"/>
  </bookViews>
  <sheets>
    <sheet name="Index" sheetId="296" r:id="rId1"/>
    <sheet name="T1" sheetId="289" r:id="rId2"/>
    <sheet name="T2" sheetId="448" r:id="rId3"/>
    <sheet name="T3" sheetId="474" r:id="rId4"/>
    <sheet name="F1" sheetId="386" r:id="rId5"/>
    <sheet name="F2a" sheetId="331" r:id="rId6"/>
    <sheet name="F2b" sheetId="388" r:id="rId7"/>
    <sheet name="F3a" sheetId="382" r:id="rId8"/>
    <sheet name="F3b" sheetId="369" r:id="rId9"/>
    <sheet name="F4a" sheetId="464" r:id="rId10"/>
    <sheet name="F4b" sheetId="465" r:id="rId11"/>
    <sheet name="F4c" sheetId="469" r:id="rId12"/>
    <sheet name="F4d" sheetId="471" r:id="rId13"/>
    <sheet name="F5" sheetId="476" r:id="rId14"/>
    <sheet name="F6" sheetId="475" r:id="rId15"/>
    <sheet name="F7a" sheetId="303" r:id="rId16"/>
    <sheet name="F7b" sheetId="396" r:id="rId17"/>
    <sheet name="F8" sheetId="404" r:id="rId18"/>
    <sheet name="F9" sheetId="340" r:id="rId19"/>
    <sheet name="F10a" sheetId="300" r:id="rId20"/>
    <sheet name="F10b" sheetId="216" r:id="rId21"/>
    <sheet name="F10c" sheetId="412" r:id="rId22"/>
    <sheet name="F10d" sheetId="231" r:id="rId23"/>
    <sheet name="F11a" sheetId="375" r:id="rId24"/>
    <sheet name="F11b" sheetId="467" r:id="rId25"/>
    <sheet name="F12a" sheetId="367" r:id="rId26"/>
    <sheet name="F12b" sheetId="272" r:id="rId27"/>
    <sheet name="F12c" sheetId="398" r:id="rId28"/>
    <sheet name="F13a" sheetId="267" r:id="rId29"/>
    <sheet name="F13b" sheetId="399" r:id="rId30"/>
    <sheet name="DataSeries1900_2018" sheetId="463" r:id="rId31"/>
    <sheet name="DataSeries1970_2018" sheetId="459" r:id="rId32"/>
  </sheets>
  <externalReferences>
    <externalReference r:id="rId33"/>
    <externalReference r:id="rId34"/>
    <externalReference r:id="rId35"/>
  </externalReferences>
  <definedNames>
    <definedName name="HTML_CodePage" hidden="1">1252</definedName>
    <definedName name="HTML_Control" localSheetId="3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Print_Area" localSheetId="1">'T1'!$A$2:$D$17</definedName>
    <definedName name="Print_Area" localSheetId="2">'T2'!$A$2:$G$19</definedName>
    <definedName name="_xlnm.Print_Area" localSheetId="1">'T1'!$A$2:$G$17</definedName>
    <definedName name="_xlnm.Print_Area" localSheetId="2">'T2'!$A$2:$G$19</definedName>
    <definedName name="_xlnm.Print_Area" localSheetId="3">'T3'!$A$2:$G$25</definedName>
  </definedNames>
  <calcPr calcId="162913"/>
</workbook>
</file>

<file path=xl/calcChain.xml><?xml version="1.0" encoding="utf-8"?>
<calcChain xmlns="http://schemas.openxmlformats.org/spreadsheetml/2006/main">
  <c r="CO23" i="463" l="1"/>
  <c r="CO24" i="463"/>
  <c r="CO25" i="463"/>
  <c r="CO26" i="463"/>
  <c r="CO27" i="463"/>
  <c r="CO28" i="463"/>
  <c r="CO29" i="463"/>
  <c r="CO30" i="463"/>
  <c r="CO31" i="463"/>
  <c r="CO32" i="463"/>
  <c r="CO33" i="463"/>
  <c r="CO34" i="463"/>
  <c r="CO35" i="463"/>
  <c r="CO36" i="463"/>
  <c r="CO37" i="463"/>
  <c r="CO38" i="463"/>
  <c r="CO39" i="463"/>
  <c r="CO40" i="463"/>
  <c r="CO41" i="463"/>
  <c r="CO42" i="463"/>
  <c r="CO43" i="463"/>
  <c r="CO44" i="463"/>
  <c r="CO45" i="463"/>
  <c r="CO46" i="463"/>
  <c r="CO47" i="463"/>
  <c r="CO48" i="463"/>
  <c r="CO49" i="463"/>
  <c r="CO50" i="463"/>
  <c r="CO51" i="463"/>
  <c r="CO52" i="463"/>
  <c r="CO53" i="463"/>
  <c r="CO54" i="463"/>
  <c r="CO55" i="463"/>
  <c r="CO56" i="463"/>
  <c r="CO57" i="463"/>
  <c r="CO58" i="463"/>
  <c r="CO59" i="463"/>
  <c r="CO60" i="463"/>
  <c r="CO61" i="463"/>
  <c r="CO62" i="463"/>
  <c r="CO63" i="463"/>
  <c r="CO64" i="463"/>
  <c r="CO65" i="463"/>
  <c r="CO66" i="463"/>
  <c r="CO67" i="463"/>
  <c r="CO68" i="463"/>
  <c r="CO69" i="463"/>
  <c r="CO70" i="463"/>
  <c r="CO71" i="463"/>
  <c r="CO73" i="463"/>
  <c r="CO75" i="463"/>
  <c r="CO76" i="463"/>
  <c r="CO77" i="463"/>
  <c r="CO78" i="463"/>
  <c r="CO79" i="463"/>
  <c r="CO80" i="463"/>
  <c r="CO81" i="463"/>
  <c r="CO82" i="463"/>
  <c r="CO83" i="463"/>
  <c r="CO84" i="463"/>
  <c r="CO85" i="463"/>
  <c r="CO86" i="463"/>
  <c r="CO87" i="463"/>
  <c r="CO88" i="463"/>
  <c r="CO89" i="463"/>
  <c r="CO90" i="463"/>
  <c r="CO91" i="463"/>
  <c r="CO92" i="463"/>
  <c r="CO93" i="463"/>
  <c r="CO94" i="463"/>
  <c r="CO95" i="463"/>
  <c r="CO96" i="463"/>
  <c r="CO97" i="463"/>
  <c r="CO98" i="463"/>
  <c r="CO99" i="463"/>
  <c r="CO100" i="463"/>
  <c r="CO101" i="463"/>
  <c r="CO102" i="463"/>
  <c r="CO103" i="463"/>
  <c r="CO104" i="463"/>
  <c r="CO105" i="463"/>
  <c r="CO106" i="463"/>
  <c r="CO107" i="463"/>
  <c r="CO108" i="463"/>
  <c r="CO109" i="463"/>
  <c r="CO110" i="463"/>
  <c r="CO111" i="463"/>
  <c r="CO112" i="463"/>
  <c r="CO113" i="463"/>
  <c r="CO114" i="463"/>
  <c r="CO115" i="463"/>
  <c r="CO116" i="463"/>
  <c r="CO117" i="463"/>
  <c r="CO118" i="463"/>
  <c r="CO119" i="463"/>
  <c r="CO120" i="463"/>
  <c r="CO121" i="463"/>
  <c r="CO122" i="463"/>
  <c r="CO123" i="463"/>
  <c r="CO124" i="463"/>
  <c r="CO125" i="463"/>
  <c r="CO126" i="463"/>
  <c r="CO127" i="463"/>
  <c r="CO22" i="463"/>
  <c r="CH25" i="463"/>
  <c r="CV25" i="463" s="1"/>
  <c r="CH26" i="463"/>
  <c r="CH27" i="463"/>
  <c r="CV27" i="463" s="1"/>
  <c r="CH28" i="463"/>
  <c r="CH29" i="463"/>
  <c r="CH30" i="463"/>
  <c r="CH31" i="463"/>
  <c r="CV31" i="463" s="1"/>
  <c r="CH32" i="463"/>
  <c r="CH33" i="463"/>
  <c r="CV33" i="463" s="1"/>
  <c r="CH34" i="463"/>
  <c r="CH35" i="463"/>
  <c r="CV35" i="463" s="1"/>
  <c r="CH36" i="463"/>
  <c r="CH37" i="463"/>
  <c r="CH38" i="463"/>
  <c r="CH39" i="463"/>
  <c r="CV39" i="463" s="1"/>
  <c r="CH40" i="463"/>
  <c r="CH41" i="463"/>
  <c r="CV41" i="463" s="1"/>
  <c r="CH42" i="463"/>
  <c r="CH43" i="463"/>
  <c r="CV43" i="463" s="1"/>
  <c r="CH44" i="463"/>
  <c r="CH45" i="463"/>
  <c r="CH46" i="463"/>
  <c r="CH47" i="463"/>
  <c r="CV47" i="463" s="1"/>
  <c r="CH48" i="463"/>
  <c r="CH49" i="463"/>
  <c r="CV49" i="463" s="1"/>
  <c r="CH50" i="463"/>
  <c r="CH51" i="463"/>
  <c r="CV51" i="463" s="1"/>
  <c r="CH52" i="463"/>
  <c r="CH53" i="463"/>
  <c r="CH54" i="463"/>
  <c r="CH55" i="463"/>
  <c r="CV55" i="463" s="1"/>
  <c r="CH56" i="463"/>
  <c r="CH57" i="463"/>
  <c r="CV57" i="463" s="1"/>
  <c r="CH58" i="463"/>
  <c r="CH59" i="463"/>
  <c r="CV59" i="463" s="1"/>
  <c r="CH60" i="463"/>
  <c r="CH61" i="463"/>
  <c r="CH62" i="463"/>
  <c r="CH63" i="463"/>
  <c r="CV63" i="463" s="1"/>
  <c r="CH64" i="463"/>
  <c r="CH65" i="463"/>
  <c r="CV65" i="463" s="1"/>
  <c r="CH66" i="463"/>
  <c r="CH67" i="463"/>
  <c r="CV67" i="463" s="1"/>
  <c r="CH68" i="463"/>
  <c r="CH69" i="463"/>
  <c r="CH70" i="463"/>
  <c r="CH71" i="463"/>
  <c r="CV71" i="463" s="1"/>
  <c r="CH72" i="463"/>
  <c r="CH73" i="463"/>
  <c r="CH74" i="463"/>
  <c r="CH75" i="463"/>
  <c r="CV75" i="463" s="1"/>
  <c r="CH76" i="463"/>
  <c r="CV76" i="463" s="1"/>
  <c r="CH77" i="463"/>
  <c r="CV77" i="463" s="1"/>
  <c r="CH78" i="463"/>
  <c r="CV78" i="463" s="1"/>
  <c r="CH79" i="463"/>
  <c r="CV79" i="463" s="1"/>
  <c r="CH80" i="463"/>
  <c r="CV80" i="463" s="1"/>
  <c r="CH81" i="463"/>
  <c r="CV81" i="463" s="1"/>
  <c r="CH82" i="463"/>
  <c r="CV82" i="463" s="1"/>
  <c r="CH83" i="463"/>
  <c r="CV83" i="463" s="1"/>
  <c r="CH84" i="463"/>
  <c r="CV84" i="463" s="1"/>
  <c r="CH85" i="463"/>
  <c r="CV85" i="463" s="1"/>
  <c r="CH86" i="463"/>
  <c r="CV86" i="463" s="1"/>
  <c r="CH87" i="463"/>
  <c r="CV87" i="463" s="1"/>
  <c r="CH88" i="463"/>
  <c r="CV88" i="463" s="1"/>
  <c r="CH89" i="463"/>
  <c r="CV89" i="463" s="1"/>
  <c r="CH90" i="463"/>
  <c r="CV90" i="463" s="1"/>
  <c r="CH91" i="463"/>
  <c r="CV91" i="463" s="1"/>
  <c r="CH92" i="463"/>
  <c r="CV92" i="463" s="1"/>
  <c r="CH93" i="463"/>
  <c r="CV93" i="463" s="1"/>
  <c r="CH94" i="463"/>
  <c r="CV94" i="463" s="1"/>
  <c r="CH95" i="463"/>
  <c r="CV95" i="463" s="1"/>
  <c r="CH96" i="463"/>
  <c r="CV96" i="463" s="1"/>
  <c r="CH97" i="463"/>
  <c r="CV97" i="463" s="1"/>
  <c r="CH98" i="463"/>
  <c r="CV98" i="463" s="1"/>
  <c r="CH99" i="463"/>
  <c r="CV99" i="463" s="1"/>
  <c r="CH100" i="463"/>
  <c r="CV100" i="463" s="1"/>
  <c r="CH101" i="463"/>
  <c r="CV101" i="463" s="1"/>
  <c r="CH102" i="463"/>
  <c r="CV102" i="463" s="1"/>
  <c r="CH103" i="463"/>
  <c r="CV103" i="463" s="1"/>
  <c r="CH104" i="463"/>
  <c r="CV104" i="463" s="1"/>
  <c r="CH105" i="463"/>
  <c r="CV105" i="463" s="1"/>
  <c r="CH106" i="463"/>
  <c r="CV106" i="463" s="1"/>
  <c r="CH107" i="463"/>
  <c r="CV107" i="463" s="1"/>
  <c r="CH108" i="463"/>
  <c r="CV108" i="463" s="1"/>
  <c r="CH109" i="463"/>
  <c r="CV109" i="463" s="1"/>
  <c r="CH110" i="463"/>
  <c r="CV110" i="463" s="1"/>
  <c r="CH111" i="463"/>
  <c r="CV111" i="463" s="1"/>
  <c r="CH112" i="463"/>
  <c r="CV112" i="463" s="1"/>
  <c r="CH113" i="463"/>
  <c r="CV113" i="463" s="1"/>
  <c r="CH114" i="463"/>
  <c r="CV114" i="463" s="1"/>
  <c r="CH115" i="463"/>
  <c r="CV115" i="463" s="1"/>
  <c r="CH116" i="463"/>
  <c r="CV116" i="463" s="1"/>
  <c r="CH117" i="463"/>
  <c r="CV117" i="463" s="1"/>
  <c r="CH118" i="463"/>
  <c r="CV118" i="463" s="1"/>
  <c r="CH119" i="463"/>
  <c r="CV119" i="463" s="1"/>
  <c r="CH120" i="463"/>
  <c r="CV120" i="463" s="1"/>
  <c r="CH121" i="463"/>
  <c r="CV121" i="463" s="1"/>
  <c r="CH122" i="463"/>
  <c r="CV122" i="463" s="1"/>
  <c r="CH123" i="463"/>
  <c r="CV123" i="463" s="1"/>
  <c r="CH124" i="463"/>
  <c r="CV124" i="463" s="1"/>
  <c r="CH125" i="463"/>
  <c r="CV125" i="463" s="1"/>
  <c r="CH126" i="463"/>
  <c r="CV126" i="463" s="1"/>
  <c r="CH127" i="463"/>
  <c r="CV127" i="463" s="1"/>
  <c r="CH24" i="463"/>
  <c r="CH19" i="463"/>
  <c r="CH9" i="463"/>
  <c r="CV68" i="463" l="1"/>
  <c r="CV52" i="463"/>
  <c r="CV44" i="463"/>
  <c r="CV36" i="463"/>
  <c r="CV28" i="463"/>
  <c r="CV60" i="463"/>
  <c r="CV24" i="463"/>
  <c r="CV64" i="463"/>
  <c r="CV56" i="463"/>
  <c r="CV48" i="463"/>
  <c r="CV40" i="463"/>
  <c r="CV32" i="463"/>
  <c r="CV73" i="463"/>
  <c r="CV66" i="463"/>
  <c r="CV58" i="463"/>
  <c r="CV50" i="463"/>
  <c r="CV42" i="463"/>
  <c r="CV34" i="463"/>
  <c r="CV26" i="463"/>
  <c r="CV70" i="463"/>
  <c r="CV62" i="463"/>
  <c r="CV54" i="463"/>
  <c r="CV46" i="463"/>
  <c r="CV38" i="463"/>
  <c r="CV30" i="463"/>
  <c r="CV69" i="463"/>
  <c r="CV61" i="463"/>
  <c r="CV53" i="463"/>
  <c r="CV45" i="463"/>
  <c r="CV37" i="463"/>
  <c r="CV29" i="463"/>
  <c r="BI57" i="459"/>
  <c r="BJ57" i="459"/>
  <c r="BK57" i="459"/>
  <c r="BI10" i="459"/>
  <c r="BJ10" i="459"/>
  <c r="BK10" i="459"/>
  <c r="BI11" i="459"/>
  <c r="BJ11" i="459"/>
  <c r="BK11" i="459"/>
  <c r="BI12" i="459"/>
  <c r="BJ12" i="459"/>
  <c r="BK12" i="459"/>
  <c r="BI13" i="459"/>
  <c r="BJ13" i="459"/>
  <c r="BK13" i="459"/>
  <c r="BI14" i="459"/>
  <c r="BJ14" i="459"/>
  <c r="BK14" i="459"/>
  <c r="BI15" i="459"/>
  <c r="BJ15" i="459"/>
  <c r="BK15" i="459"/>
  <c r="BI16" i="459"/>
  <c r="BJ16" i="459"/>
  <c r="BK16" i="459"/>
  <c r="BI17" i="459"/>
  <c r="BJ17" i="459"/>
  <c r="BK17" i="459"/>
  <c r="BI18" i="459"/>
  <c r="BJ18" i="459"/>
  <c r="BK18" i="459"/>
  <c r="BI19" i="459"/>
  <c r="BJ19" i="459"/>
  <c r="BK19" i="459"/>
  <c r="BI20" i="459"/>
  <c r="BJ20" i="459"/>
  <c r="BK20" i="459"/>
  <c r="BI21" i="459"/>
  <c r="BJ21" i="459"/>
  <c r="BK21" i="459"/>
  <c r="BI22" i="459"/>
  <c r="BJ22" i="459"/>
  <c r="BK22" i="459"/>
  <c r="BI23" i="459"/>
  <c r="BJ23" i="459"/>
  <c r="BK23" i="459"/>
  <c r="BI24" i="459"/>
  <c r="BJ24" i="459"/>
  <c r="BK24" i="459"/>
  <c r="BI25" i="459"/>
  <c r="BJ25" i="459"/>
  <c r="BK25" i="459"/>
  <c r="BI26" i="459"/>
  <c r="BJ26" i="459"/>
  <c r="BK26" i="459"/>
  <c r="BI27" i="459"/>
  <c r="BJ27" i="459"/>
  <c r="BK27" i="459"/>
  <c r="BI28" i="459"/>
  <c r="BJ28" i="459"/>
  <c r="BK28" i="459"/>
  <c r="BI29" i="459"/>
  <c r="BJ29" i="459"/>
  <c r="BK29" i="459"/>
  <c r="BI30" i="459"/>
  <c r="BJ30" i="459"/>
  <c r="BK30" i="459"/>
  <c r="BI31" i="459"/>
  <c r="BJ31" i="459"/>
  <c r="BK31" i="459"/>
  <c r="BI32" i="459"/>
  <c r="BJ32" i="459"/>
  <c r="BK32" i="459"/>
  <c r="BI33" i="459"/>
  <c r="BJ33" i="459"/>
  <c r="BK33" i="459"/>
  <c r="BI34" i="459"/>
  <c r="BJ34" i="459"/>
  <c r="BK34" i="459"/>
  <c r="BI35" i="459"/>
  <c r="BJ35" i="459"/>
  <c r="BK35" i="459"/>
  <c r="BI36" i="459"/>
  <c r="BJ36" i="459"/>
  <c r="BK36" i="459"/>
  <c r="BI37" i="459"/>
  <c r="BJ37" i="459"/>
  <c r="BK37" i="459"/>
  <c r="BI38" i="459"/>
  <c r="BJ38" i="459"/>
  <c r="BK38" i="459"/>
  <c r="BI39" i="459"/>
  <c r="BJ39" i="459"/>
  <c r="BK39" i="459"/>
  <c r="BI40" i="459"/>
  <c r="BJ40" i="459"/>
  <c r="BK40" i="459"/>
  <c r="BI41" i="459"/>
  <c r="BJ41" i="459"/>
  <c r="BK41" i="459"/>
  <c r="BI42" i="459"/>
  <c r="BJ42" i="459"/>
  <c r="BK42" i="459"/>
  <c r="BI43" i="459"/>
  <c r="BJ43" i="459"/>
  <c r="BK43" i="459"/>
  <c r="BI44" i="459"/>
  <c r="BJ44" i="459"/>
  <c r="BK44" i="459"/>
  <c r="BI45" i="459"/>
  <c r="BJ45" i="459"/>
  <c r="BK45" i="459"/>
  <c r="BI46" i="459"/>
  <c r="BJ46" i="459"/>
  <c r="BK46" i="459"/>
  <c r="BI47" i="459"/>
  <c r="BJ47" i="459"/>
  <c r="BK47" i="459"/>
  <c r="BI48" i="459"/>
  <c r="BJ48" i="459"/>
  <c r="BK48" i="459"/>
  <c r="BI49" i="459"/>
  <c r="BJ49" i="459"/>
  <c r="BK49" i="459"/>
  <c r="BI50" i="459"/>
  <c r="BJ50" i="459"/>
  <c r="BK50" i="459"/>
  <c r="BI51" i="459"/>
  <c r="BJ51" i="459"/>
  <c r="BK51" i="459"/>
  <c r="BI52" i="459"/>
  <c r="BJ52" i="459"/>
  <c r="BK52" i="459"/>
  <c r="BI53" i="459"/>
  <c r="BJ53" i="459"/>
  <c r="BK53" i="459"/>
  <c r="BI54" i="459"/>
  <c r="BJ54" i="459"/>
  <c r="BK54" i="459"/>
  <c r="BI55" i="459"/>
  <c r="BJ55" i="459"/>
  <c r="BK55" i="459"/>
  <c r="BI56" i="459"/>
  <c r="BJ56" i="459"/>
  <c r="BK56" i="459"/>
  <c r="BJ9" i="459"/>
  <c r="BK9" i="459"/>
  <c r="BI9" i="459"/>
  <c r="BE10" i="459"/>
  <c r="BF10" i="459"/>
  <c r="BG10" i="459"/>
  <c r="BE11" i="459"/>
  <c r="BF11" i="459"/>
  <c r="BG11" i="459"/>
  <c r="BE12" i="459"/>
  <c r="BF12" i="459"/>
  <c r="BG12" i="459"/>
  <c r="BE13" i="459"/>
  <c r="BF13" i="459"/>
  <c r="BG13" i="459"/>
  <c r="BE14" i="459"/>
  <c r="BF14" i="459"/>
  <c r="BG14" i="459"/>
  <c r="BE15" i="459"/>
  <c r="BF15" i="459"/>
  <c r="BG15" i="459"/>
  <c r="BE16" i="459"/>
  <c r="BF16" i="459"/>
  <c r="BG16" i="459"/>
  <c r="BE17" i="459"/>
  <c r="BF17" i="459"/>
  <c r="BG17" i="459"/>
  <c r="BE18" i="459"/>
  <c r="BF18" i="459"/>
  <c r="BG18" i="459"/>
  <c r="BE19" i="459"/>
  <c r="BF19" i="459"/>
  <c r="BG19" i="459"/>
  <c r="BE20" i="459"/>
  <c r="BF20" i="459"/>
  <c r="BG20" i="459"/>
  <c r="BE21" i="459"/>
  <c r="BF21" i="459"/>
  <c r="BG21" i="459"/>
  <c r="BE22" i="459"/>
  <c r="BF22" i="459"/>
  <c r="BG22" i="459"/>
  <c r="BE23" i="459"/>
  <c r="BF23" i="459"/>
  <c r="BG23" i="459"/>
  <c r="BE24" i="459"/>
  <c r="BF24" i="459"/>
  <c r="BG24" i="459"/>
  <c r="BE25" i="459"/>
  <c r="BF25" i="459"/>
  <c r="BG25" i="459"/>
  <c r="BE26" i="459"/>
  <c r="BF26" i="459"/>
  <c r="BG26" i="459"/>
  <c r="BE27" i="459"/>
  <c r="BF27" i="459"/>
  <c r="BG27" i="459"/>
  <c r="BE28" i="459"/>
  <c r="BF28" i="459"/>
  <c r="BG28" i="459"/>
  <c r="BE29" i="459"/>
  <c r="BF29" i="459"/>
  <c r="BG29" i="459"/>
  <c r="BE30" i="459"/>
  <c r="BF30" i="459"/>
  <c r="BG30" i="459"/>
  <c r="BE31" i="459"/>
  <c r="BF31" i="459"/>
  <c r="BG31" i="459"/>
  <c r="BE32" i="459"/>
  <c r="BF32" i="459"/>
  <c r="BG32" i="459"/>
  <c r="BE33" i="459"/>
  <c r="BF33" i="459"/>
  <c r="BG33" i="459"/>
  <c r="BE34" i="459"/>
  <c r="BF34" i="459"/>
  <c r="BG34" i="459"/>
  <c r="BE35" i="459"/>
  <c r="BF35" i="459"/>
  <c r="BG35" i="459"/>
  <c r="BE36" i="459"/>
  <c r="BF36" i="459"/>
  <c r="BG36" i="459"/>
  <c r="BE37" i="459"/>
  <c r="BF37" i="459"/>
  <c r="BG37" i="459"/>
  <c r="BE38" i="459"/>
  <c r="BF38" i="459"/>
  <c r="BG38" i="459"/>
  <c r="BE39" i="459"/>
  <c r="BF39" i="459"/>
  <c r="BG39" i="459"/>
  <c r="BE40" i="459"/>
  <c r="BF40" i="459"/>
  <c r="BG40" i="459"/>
  <c r="BE41" i="459"/>
  <c r="BF41" i="459"/>
  <c r="BG41" i="459"/>
  <c r="BE42" i="459"/>
  <c r="BF42" i="459"/>
  <c r="BG42" i="459"/>
  <c r="BE43" i="459"/>
  <c r="BF43" i="459"/>
  <c r="BG43" i="459"/>
  <c r="BE44" i="459"/>
  <c r="BF44" i="459"/>
  <c r="BG44" i="459"/>
  <c r="BE45" i="459"/>
  <c r="BF45" i="459"/>
  <c r="BG45" i="459"/>
  <c r="BE46" i="459"/>
  <c r="BF46" i="459"/>
  <c r="BG46" i="459"/>
  <c r="BE47" i="459"/>
  <c r="BF47" i="459"/>
  <c r="BG47" i="459"/>
  <c r="BE48" i="459"/>
  <c r="BF48" i="459"/>
  <c r="BG48" i="459"/>
  <c r="BE49" i="459"/>
  <c r="BF49" i="459"/>
  <c r="BG49" i="459"/>
  <c r="BE50" i="459"/>
  <c r="BF50" i="459"/>
  <c r="BG50" i="459"/>
  <c r="BE51" i="459"/>
  <c r="BF51" i="459"/>
  <c r="BG51" i="459"/>
  <c r="BE52" i="459"/>
  <c r="BF52" i="459"/>
  <c r="BG52" i="459"/>
  <c r="BE53" i="459"/>
  <c r="BF53" i="459"/>
  <c r="BG53" i="459"/>
  <c r="BE54" i="459"/>
  <c r="BF54" i="459"/>
  <c r="BG54" i="459"/>
  <c r="BE55" i="459"/>
  <c r="BF55" i="459"/>
  <c r="BG55" i="459"/>
  <c r="BE56" i="459"/>
  <c r="BF56" i="459"/>
  <c r="BG56" i="459"/>
  <c r="BE57" i="459"/>
  <c r="BF57" i="459"/>
  <c r="BG57" i="459"/>
  <c r="BG9" i="459"/>
  <c r="BF9" i="459"/>
  <c r="BE9" i="459"/>
  <c r="BH37" i="459" l="1"/>
  <c r="BH34" i="459"/>
  <c r="BH26" i="459"/>
  <c r="BH18" i="459"/>
  <c r="BH10" i="459"/>
  <c r="BH50" i="459"/>
  <c r="BD55" i="459"/>
  <c r="BD47" i="459"/>
  <c r="BD39" i="459"/>
  <c r="BD31" i="459"/>
  <c r="BD23" i="459"/>
  <c r="BD15" i="459"/>
  <c r="BH55" i="459"/>
  <c r="BH51" i="459"/>
  <c r="BH47" i="459"/>
  <c r="BH43" i="459"/>
  <c r="BH39" i="459"/>
  <c r="BH31" i="459"/>
  <c r="BH23" i="459"/>
  <c r="BH15" i="459"/>
  <c r="BD9" i="459"/>
  <c r="BD50" i="459"/>
  <c r="BD42" i="459"/>
  <c r="BD34" i="459"/>
  <c r="BD26" i="459"/>
  <c r="BD18" i="459"/>
  <c r="BD10" i="459"/>
  <c r="BH40" i="459"/>
  <c r="BD52" i="459"/>
  <c r="BD33" i="459"/>
  <c r="BD17" i="459"/>
  <c r="BH12" i="459"/>
  <c r="BH9" i="459"/>
  <c r="BH49" i="459"/>
  <c r="BH41" i="459"/>
  <c r="BH33" i="459"/>
  <c r="BH25" i="459"/>
  <c r="BH17" i="459"/>
  <c r="BH57" i="459"/>
  <c r="BD49" i="459"/>
  <c r="BD28" i="459"/>
  <c r="BH36" i="459"/>
  <c r="BH54" i="459"/>
  <c r="BH46" i="459"/>
  <c r="BH38" i="459"/>
  <c r="BH30" i="459"/>
  <c r="BH22" i="459"/>
  <c r="BH14" i="459"/>
  <c r="BD41" i="459"/>
  <c r="BD20" i="459"/>
  <c r="BH35" i="459"/>
  <c r="BH27" i="459"/>
  <c r="BH19" i="459"/>
  <c r="BH11" i="459"/>
  <c r="BD57" i="459"/>
  <c r="BD44" i="459"/>
  <c r="BH52" i="459"/>
  <c r="BH56" i="459"/>
  <c r="BH48" i="459"/>
  <c r="BH32" i="459"/>
  <c r="BH24" i="459"/>
  <c r="BH16" i="459"/>
  <c r="BD25" i="459"/>
  <c r="BH20" i="459"/>
  <c r="BH53" i="459"/>
  <c r="BH45" i="459"/>
  <c r="BH29" i="459"/>
  <c r="BH21" i="459"/>
  <c r="BH13" i="459"/>
  <c r="BD36" i="459"/>
  <c r="BD12" i="459"/>
  <c r="BH44" i="459"/>
  <c r="BH28" i="459"/>
  <c r="BH42" i="459"/>
  <c r="BD24" i="459"/>
  <c r="BD16" i="459"/>
  <c r="BD13" i="459"/>
  <c r="BD40" i="459"/>
  <c r="BD43" i="459"/>
  <c r="BD35" i="459"/>
  <c r="BD27" i="459"/>
  <c r="BD11" i="459"/>
  <c r="BD56" i="459"/>
  <c r="BD45" i="459"/>
  <c r="BD32" i="459"/>
  <c r="BD21" i="459"/>
  <c r="BD51" i="459"/>
  <c r="BD53" i="459"/>
  <c r="BD48" i="459"/>
  <c r="BD37" i="459"/>
  <c r="BD29" i="459"/>
  <c r="BD19" i="459"/>
  <c r="BD46" i="459"/>
  <c r="BD38" i="459"/>
  <c r="BD30" i="459"/>
  <c r="BD22" i="459"/>
  <c r="BD14" i="459"/>
  <c r="BD54" i="459"/>
  <c r="BZ141" i="463" l="1"/>
  <c r="BZ142" i="463"/>
  <c r="BZ143" i="463"/>
  <c r="BZ144" i="463"/>
  <c r="BZ145" i="463"/>
  <c r="BZ146" i="463"/>
  <c r="BZ147" i="463"/>
  <c r="BZ148" i="463"/>
  <c r="BZ149" i="463"/>
  <c r="BZ150" i="463"/>
  <c r="BZ151" i="463"/>
  <c r="BZ152" i="463"/>
  <c r="BZ140" i="463"/>
  <c r="BZ76" i="463"/>
  <c r="BZ77" i="463"/>
  <c r="BZ78" i="463"/>
  <c r="BZ79" i="463"/>
  <c r="BZ80" i="463"/>
  <c r="BZ81" i="463"/>
  <c r="BZ82" i="463"/>
  <c r="BZ83" i="463"/>
  <c r="BZ84" i="463"/>
  <c r="BZ85" i="463"/>
  <c r="BZ86" i="463"/>
  <c r="BZ87" i="463"/>
  <c r="BZ88" i="463"/>
  <c r="BZ89" i="463"/>
  <c r="BZ90" i="463"/>
  <c r="BZ91" i="463"/>
  <c r="BZ92" i="463"/>
  <c r="BZ93" i="463"/>
  <c r="BZ94" i="463"/>
  <c r="BZ95" i="463"/>
  <c r="BZ96" i="463"/>
  <c r="BZ97" i="463"/>
  <c r="BZ98" i="463"/>
  <c r="BZ99" i="463"/>
  <c r="BZ100" i="463"/>
  <c r="BZ101" i="463"/>
  <c r="BZ102" i="463"/>
  <c r="BZ103" i="463"/>
  <c r="BZ104" i="463"/>
  <c r="BZ105" i="463"/>
  <c r="BZ106" i="463"/>
  <c r="BZ107" i="463"/>
  <c r="BZ108" i="463"/>
  <c r="BZ109" i="463"/>
  <c r="BZ110" i="463"/>
  <c r="BZ111" i="463"/>
  <c r="BZ112" i="463"/>
  <c r="BZ113" i="463"/>
  <c r="BZ114" i="463"/>
  <c r="BZ115" i="463"/>
  <c r="BZ116" i="463"/>
  <c r="BZ117" i="463"/>
  <c r="BZ118" i="463"/>
  <c r="BZ119" i="463"/>
  <c r="BZ120" i="463"/>
  <c r="BZ121" i="463"/>
  <c r="BZ122" i="463"/>
  <c r="BZ123" i="463"/>
  <c r="BZ124" i="463"/>
  <c r="BZ125" i="463"/>
  <c r="BZ126" i="463"/>
  <c r="BZ127" i="463"/>
  <c r="BZ75" i="463"/>
  <c r="BZ73" i="463"/>
  <c r="BZ71" i="463"/>
  <c r="CF76" i="463"/>
  <c r="CF77" i="463"/>
  <c r="CF78" i="463"/>
  <c r="CF79" i="463"/>
  <c r="CF80" i="463"/>
  <c r="CF81" i="463"/>
  <c r="CF82" i="463"/>
  <c r="CF83" i="463"/>
  <c r="CF84" i="463"/>
  <c r="CF85" i="463"/>
  <c r="CF86" i="463"/>
  <c r="CF87" i="463"/>
  <c r="CF88" i="463"/>
  <c r="CF89" i="463"/>
  <c r="CF90" i="463"/>
  <c r="CF91" i="463"/>
  <c r="CF92" i="463"/>
  <c r="CF93" i="463"/>
  <c r="CF94" i="463"/>
  <c r="CF95" i="463"/>
  <c r="CF96" i="463"/>
  <c r="CF97" i="463"/>
  <c r="CF98" i="463"/>
  <c r="CF99" i="463"/>
  <c r="CF100" i="463"/>
  <c r="CF101" i="463"/>
  <c r="CF102" i="463"/>
  <c r="CF103" i="463"/>
  <c r="CF104" i="463"/>
  <c r="CF105" i="463"/>
  <c r="CF106" i="463"/>
  <c r="CF107" i="463"/>
  <c r="CF108" i="463"/>
  <c r="CF109" i="463"/>
  <c r="CF110" i="463"/>
  <c r="CF111" i="463"/>
  <c r="CF112" i="463"/>
  <c r="CF113" i="463"/>
  <c r="CF114" i="463"/>
  <c r="CF115" i="463"/>
  <c r="CF116" i="463"/>
  <c r="CF117" i="463"/>
  <c r="CF118" i="463"/>
  <c r="CF119" i="463"/>
  <c r="CF120" i="463"/>
  <c r="CF121" i="463"/>
  <c r="CF122" i="463"/>
  <c r="CF123" i="463"/>
  <c r="CF124" i="463"/>
  <c r="CF125" i="463"/>
  <c r="CF126" i="463"/>
  <c r="CF127" i="463"/>
  <c r="CF75" i="463"/>
  <c r="CF73" i="463"/>
  <c r="CF23" i="463"/>
  <c r="CF24" i="463"/>
  <c r="CF25" i="463"/>
  <c r="CF26" i="463"/>
  <c r="CF27" i="463"/>
  <c r="CF28" i="463"/>
  <c r="CF29" i="463"/>
  <c r="CF30" i="463"/>
  <c r="CF31" i="463"/>
  <c r="CF32" i="463"/>
  <c r="CF33" i="463"/>
  <c r="CF34" i="463"/>
  <c r="CF35" i="463"/>
  <c r="CF36" i="463"/>
  <c r="CF37" i="463"/>
  <c r="CF38" i="463"/>
  <c r="CF39" i="463"/>
  <c r="CF40" i="463"/>
  <c r="CF41" i="463"/>
  <c r="CF42" i="463"/>
  <c r="CF43" i="463"/>
  <c r="CF44" i="463"/>
  <c r="CF45" i="463"/>
  <c r="CF46" i="463"/>
  <c r="CF47" i="463"/>
  <c r="CF48" i="463"/>
  <c r="CF49" i="463"/>
  <c r="CF50" i="463"/>
  <c r="CF51" i="463"/>
  <c r="CF52" i="463"/>
  <c r="CF53" i="463"/>
  <c r="CF54" i="463"/>
  <c r="CF55" i="463"/>
  <c r="CF56" i="463"/>
  <c r="CF57" i="463"/>
  <c r="CF58" i="463"/>
  <c r="CF59" i="463"/>
  <c r="CF60" i="463"/>
  <c r="CF61" i="463"/>
  <c r="CF62" i="463"/>
  <c r="CF63" i="463"/>
  <c r="CF64" i="463"/>
  <c r="CF65" i="463"/>
  <c r="CF66" i="463"/>
  <c r="CF67" i="463"/>
  <c r="CF68" i="463"/>
  <c r="CF69" i="463"/>
  <c r="CF70" i="463"/>
  <c r="CF71" i="463"/>
  <c r="CF22" i="463"/>
  <c r="CD76" i="463"/>
  <c r="CD77" i="463"/>
  <c r="CD78" i="463"/>
  <c r="CD79" i="463"/>
  <c r="CD80" i="463"/>
  <c r="CD81" i="463"/>
  <c r="CD82" i="463"/>
  <c r="CD83" i="463"/>
  <c r="CD84" i="463"/>
  <c r="CD85" i="463"/>
  <c r="CD86" i="463"/>
  <c r="CD87" i="463"/>
  <c r="CD88" i="463"/>
  <c r="CD89" i="463"/>
  <c r="CD90" i="463"/>
  <c r="CD91" i="463"/>
  <c r="CD92" i="463"/>
  <c r="CD93" i="463"/>
  <c r="CD94" i="463"/>
  <c r="CD95" i="463"/>
  <c r="CD96" i="463"/>
  <c r="CD97" i="463"/>
  <c r="CD98" i="463"/>
  <c r="CD99" i="463"/>
  <c r="CD100" i="463"/>
  <c r="CD101" i="463"/>
  <c r="CD102" i="463"/>
  <c r="CD103" i="463"/>
  <c r="CD104" i="463"/>
  <c r="CD105" i="463"/>
  <c r="CD106" i="463"/>
  <c r="CD107" i="463"/>
  <c r="CD108" i="463"/>
  <c r="CD109" i="463"/>
  <c r="CD110" i="463"/>
  <c r="CD111" i="463"/>
  <c r="CD112" i="463"/>
  <c r="CD113" i="463"/>
  <c r="CD114" i="463"/>
  <c r="CD115" i="463"/>
  <c r="CD116" i="463"/>
  <c r="CD117" i="463"/>
  <c r="CD118" i="463"/>
  <c r="CD119" i="463"/>
  <c r="CD120" i="463"/>
  <c r="CD121" i="463"/>
  <c r="CD122" i="463"/>
  <c r="CD123" i="463"/>
  <c r="CD124" i="463"/>
  <c r="CD125" i="463"/>
  <c r="CD126" i="463"/>
  <c r="CD127" i="463"/>
  <c r="CD75" i="463"/>
  <c r="CD73" i="463"/>
  <c r="CD71" i="463"/>
  <c r="CF134" i="463"/>
  <c r="CF135" i="463"/>
  <c r="CF136" i="463"/>
  <c r="CF137" i="463"/>
  <c r="CF138" i="463"/>
  <c r="CF139" i="463"/>
  <c r="CF140" i="463"/>
  <c r="CF141" i="463"/>
  <c r="CF142" i="463"/>
  <c r="CF143" i="463"/>
  <c r="CF144" i="463"/>
  <c r="CF145" i="463"/>
  <c r="CF146" i="463"/>
  <c r="CF147" i="463"/>
  <c r="CF148" i="463"/>
  <c r="CF149" i="463"/>
  <c r="CF150" i="463"/>
  <c r="CF151" i="463"/>
  <c r="CF152" i="463"/>
  <c r="CF133" i="463"/>
  <c r="CD141" i="463"/>
  <c r="CD142" i="463"/>
  <c r="CD143" i="463"/>
  <c r="CD144" i="463"/>
  <c r="CD145" i="463"/>
  <c r="CD146" i="463"/>
  <c r="CD147" i="463"/>
  <c r="CD148" i="463"/>
  <c r="CD149" i="463"/>
  <c r="CD150" i="463"/>
  <c r="CD151" i="463"/>
  <c r="CD152" i="463"/>
  <c r="CD140" i="463"/>
  <c r="CB134" i="463"/>
  <c r="CB135" i="463"/>
  <c r="CB136" i="463"/>
  <c r="CB137" i="463"/>
  <c r="CB138" i="463"/>
  <c r="CB139" i="463"/>
  <c r="CB140" i="463"/>
  <c r="CB141" i="463"/>
  <c r="CB142" i="463"/>
  <c r="CB143" i="463"/>
  <c r="CB144" i="463"/>
  <c r="CB145" i="463"/>
  <c r="CB146" i="463"/>
  <c r="CB147" i="463"/>
  <c r="CB148" i="463"/>
  <c r="CB149" i="463"/>
  <c r="CB150" i="463"/>
  <c r="CB151" i="463"/>
  <c r="CB152" i="463"/>
  <c r="CB133" i="463"/>
  <c r="CB76" i="463"/>
  <c r="CB77" i="463"/>
  <c r="CB78" i="463"/>
  <c r="CB79" i="463"/>
  <c r="CB80" i="463"/>
  <c r="CB81" i="463"/>
  <c r="CB82" i="463"/>
  <c r="CB83" i="463"/>
  <c r="CB84" i="463"/>
  <c r="CB85" i="463"/>
  <c r="CB86" i="463"/>
  <c r="CB87" i="463"/>
  <c r="CB88" i="463"/>
  <c r="CB89" i="463"/>
  <c r="CB90" i="463"/>
  <c r="CB91" i="463"/>
  <c r="CB92" i="463"/>
  <c r="CB93" i="463"/>
  <c r="CB94" i="463"/>
  <c r="CB95" i="463"/>
  <c r="CB96" i="463"/>
  <c r="CB97" i="463"/>
  <c r="CB98" i="463"/>
  <c r="CB99" i="463"/>
  <c r="CB100" i="463"/>
  <c r="CB101" i="463"/>
  <c r="CB102" i="463"/>
  <c r="CB103" i="463"/>
  <c r="CB104" i="463"/>
  <c r="CB105" i="463"/>
  <c r="CB106" i="463"/>
  <c r="CB107" i="463"/>
  <c r="CB108" i="463"/>
  <c r="CB109" i="463"/>
  <c r="CB110" i="463"/>
  <c r="CB111" i="463"/>
  <c r="CB112" i="463"/>
  <c r="CB113" i="463"/>
  <c r="CB114" i="463"/>
  <c r="CB115" i="463"/>
  <c r="CB116" i="463"/>
  <c r="CB117" i="463"/>
  <c r="CB118" i="463"/>
  <c r="CB119" i="463"/>
  <c r="CB120" i="463"/>
  <c r="CB121" i="463"/>
  <c r="CB122" i="463"/>
  <c r="CB123" i="463"/>
  <c r="CB124" i="463"/>
  <c r="CB125" i="463"/>
  <c r="CB126" i="463"/>
  <c r="CB127" i="463"/>
  <c r="CB75" i="463"/>
  <c r="CB73" i="463"/>
  <c r="CB23" i="463"/>
  <c r="CB24" i="463"/>
  <c r="CB25" i="463"/>
  <c r="CB26" i="463"/>
  <c r="CB27" i="463"/>
  <c r="CB28" i="463"/>
  <c r="CB29" i="463"/>
  <c r="CB30" i="463"/>
  <c r="CB31" i="463"/>
  <c r="CB32" i="463"/>
  <c r="CB33" i="463"/>
  <c r="CB34" i="463"/>
  <c r="CB35" i="463"/>
  <c r="CB36" i="463"/>
  <c r="CB37" i="463"/>
  <c r="CB38" i="463"/>
  <c r="CB39" i="463"/>
  <c r="CB40" i="463"/>
  <c r="CB41" i="463"/>
  <c r="CB42" i="463"/>
  <c r="CB43" i="463"/>
  <c r="CB44" i="463"/>
  <c r="CB45" i="463"/>
  <c r="CB46" i="463"/>
  <c r="CB47" i="463"/>
  <c r="CB48" i="463"/>
  <c r="CB49" i="463"/>
  <c r="CB50" i="463"/>
  <c r="CB51" i="463"/>
  <c r="CB52" i="463"/>
  <c r="CB53" i="463"/>
  <c r="CB54" i="463"/>
  <c r="CB55" i="463"/>
  <c r="CB56" i="463"/>
  <c r="CB57" i="463"/>
  <c r="CB58" i="463"/>
  <c r="CB59" i="463"/>
  <c r="CB60" i="463"/>
  <c r="CB61" i="463"/>
  <c r="CB62" i="463"/>
  <c r="CB63" i="463"/>
  <c r="CB64" i="463"/>
  <c r="CB65" i="463"/>
  <c r="CB66" i="463"/>
  <c r="CB67" i="463"/>
  <c r="CB68" i="463"/>
  <c r="CB69" i="463"/>
  <c r="CB70" i="463"/>
  <c r="CB71" i="463"/>
  <c r="CB22" i="463"/>
  <c r="BY19" i="463"/>
  <c r="CA19" i="463"/>
  <c r="CC19" i="463"/>
  <c r="CE19" i="463"/>
  <c r="BY24" i="463"/>
  <c r="CA24" i="463"/>
  <c r="CC24" i="463"/>
  <c r="CE24" i="463"/>
  <c r="BY25" i="463"/>
  <c r="CA25" i="463"/>
  <c r="CC25" i="463"/>
  <c r="CE25" i="463"/>
  <c r="BY26" i="463"/>
  <c r="CA26" i="463"/>
  <c r="CC26" i="463"/>
  <c r="CE26" i="463"/>
  <c r="BY27" i="463"/>
  <c r="CA27" i="463"/>
  <c r="CC27" i="463"/>
  <c r="CE27" i="463"/>
  <c r="BY28" i="463"/>
  <c r="CA28" i="463"/>
  <c r="CC28" i="463"/>
  <c r="CE28" i="463"/>
  <c r="BY29" i="463"/>
  <c r="CA29" i="463"/>
  <c r="CC29" i="463"/>
  <c r="CE29" i="463"/>
  <c r="BY30" i="463"/>
  <c r="CA30" i="463"/>
  <c r="CC30" i="463"/>
  <c r="CE30" i="463"/>
  <c r="BY31" i="463"/>
  <c r="CA31" i="463"/>
  <c r="CC31" i="463"/>
  <c r="CE31" i="463"/>
  <c r="BY32" i="463"/>
  <c r="CA32" i="463"/>
  <c r="CC32" i="463"/>
  <c r="CE32" i="463"/>
  <c r="BY33" i="463"/>
  <c r="CA33" i="463"/>
  <c r="CC33" i="463"/>
  <c r="CE33" i="463"/>
  <c r="BY34" i="463"/>
  <c r="CA34" i="463"/>
  <c r="CC34" i="463"/>
  <c r="CE34" i="463"/>
  <c r="BY35" i="463"/>
  <c r="CA35" i="463"/>
  <c r="CC35" i="463"/>
  <c r="CE35" i="463"/>
  <c r="BY36" i="463"/>
  <c r="CA36" i="463"/>
  <c r="CC36" i="463"/>
  <c r="CE36" i="463"/>
  <c r="BY37" i="463"/>
  <c r="CA37" i="463"/>
  <c r="CC37" i="463"/>
  <c r="CE37" i="463"/>
  <c r="BY38" i="463"/>
  <c r="CA38" i="463"/>
  <c r="CC38" i="463"/>
  <c r="CE38" i="463"/>
  <c r="BY39" i="463"/>
  <c r="CA39" i="463"/>
  <c r="CC39" i="463"/>
  <c r="CE39" i="463"/>
  <c r="BY40" i="463"/>
  <c r="CA40" i="463"/>
  <c r="CC40" i="463"/>
  <c r="CE40" i="463"/>
  <c r="BY41" i="463"/>
  <c r="CA41" i="463"/>
  <c r="CC41" i="463"/>
  <c r="CE41" i="463"/>
  <c r="BY42" i="463"/>
  <c r="CA42" i="463"/>
  <c r="CC42" i="463"/>
  <c r="CE42" i="463"/>
  <c r="BY43" i="463"/>
  <c r="CA43" i="463"/>
  <c r="CC43" i="463"/>
  <c r="CE43" i="463"/>
  <c r="BY44" i="463"/>
  <c r="CA44" i="463"/>
  <c r="CC44" i="463"/>
  <c r="CE44" i="463"/>
  <c r="BY45" i="463"/>
  <c r="CA45" i="463"/>
  <c r="CC45" i="463"/>
  <c r="CE45" i="463"/>
  <c r="BY46" i="463"/>
  <c r="CA46" i="463"/>
  <c r="CC46" i="463"/>
  <c r="CE46" i="463"/>
  <c r="BY47" i="463"/>
  <c r="CA47" i="463"/>
  <c r="CC47" i="463"/>
  <c r="CE47" i="463"/>
  <c r="BY48" i="463"/>
  <c r="CA48" i="463"/>
  <c r="CC48" i="463"/>
  <c r="CE48" i="463"/>
  <c r="BY49" i="463"/>
  <c r="CA49" i="463"/>
  <c r="CC49" i="463"/>
  <c r="CE49" i="463"/>
  <c r="BY50" i="463"/>
  <c r="CA50" i="463"/>
  <c r="CC50" i="463"/>
  <c r="CE50" i="463"/>
  <c r="BY51" i="463"/>
  <c r="CA51" i="463"/>
  <c r="CC51" i="463"/>
  <c r="CE51" i="463"/>
  <c r="BY52" i="463"/>
  <c r="CA52" i="463"/>
  <c r="CC52" i="463"/>
  <c r="CE52" i="463"/>
  <c r="BY53" i="463"/>
  <c r="CA53" i="463"/>
  <c r="CC53" i="463"/>
  <c r="CE53" i="463"/>
  <c r="BY54" i="463"/>
  <c r="CA54" i="463"/>
  <c r="CC54" i="463"/>
  <c r="CE54" i="463"/>
  <c r="BY55" i="463"/>
  <c r="CA55" i="463"/>
  <c r="CC55" i="463"/>
  <c r="CE55" i="463"/>
  <c r="BY56" i="463"/>
  <c r="CA56" i="463"/>
  <c r="CC56" i="463"/>
  <c r="CE56" i="463"/>
  <c r="BY57" i="463"/>
  <c r="CA57" i="463"/>
  <c r="CC57" i="463"/>
  <c r="CE57" i="463"/>
  <c r="BY58" i="463"/>
  <c r="CA58" i="463"/>
  <c r="CC58" i="463"/>
  <c r="CE58" i="463"/>
  <c r="BY59" i="463"/>
  <c r="CA59" i="463"/>
  <c r="CC59" i="463"/>
  <c r="CE59" i="463"/>
  <c r="BY60" i="463"/>
  <c r="CA60" i="463"/>
  <c r="CC60" i="463"/>
  <c r="CE60" i="463"/>
  <c r="BY61" i="463"/>
  <c r="CA61" i="463"/>
  <c r="CC61" i="463"/>
  <c r="CE61" i="463"/>
  <c r="BY62" i="463"/>
  <c r="CA62" i="463"/>
  <c r="CC62" i="463"/>
  <c r="CE62" i="463"/>
  <c r="BY63" i="463"/>
  <c r="CA63" i="463"/>
  <c r="CC63" i="463"/>
  <c r="CE63" i="463"/>
  <c r="BY64" i="463"/>
  <c r="CA64" i="463"/>
  <c r="CC64" i="463"/>
  <c r="CE64" i="463"/>
  <c r="BY65" i="463"/>
  <c r="CA65" i="463"/>
  <c r="CC65" i="463"/>
  <c r="CE65" i="463"/>
  <c r="BY66" i="463"/>
  <c r="CA66" i="463"/>
  <c r="CC66" i="463"/>
  <c r="CE66" i="463"/>
  <c r="BY67" i="463"/>
  <c r="CA67" i="463"/>
  <c r="CC67" i="463"/>
  <c r="CE67" i="463"/>
  <c r="BY68" i="463"/>
  <c r="CA68" i="463"/>
  <c r="CC68" i="463"/>
  <c r="CE68" i="463"/>
  <c r="BY69" i="463"/>
  <c r="CA69" i="463"/>
  <c r="CC69" i="463"/>
  <c r="CE69" i="463"/>
  <c r="BY70" i="463"/>
  <c r="CA70" i="463"/>
  <c r="CC70" i="463"/>
  <c r="CE70" i="463"/>
  <c r="BY71" i="463"/>
  <c r="CA71" i="463"/>
  <c r="CC71" i="463"/>
  <c r="CE71" i="463"/>
  <c r="BY72" i="463"/>
  <c r="CA72" i="463"/>
  <c r="CC72" i="463"/>
  <c r="CE72" i="463"/>
  <c r="BY73" i="463"/>
  <c r="CA73" i="463"/>
  <c r="CC73" i="463"/>
  <c r="CE73" i="463"/>
  <c r="BY74" i="463"/>
  <c r="CA74" i="463"/>
  <c r="CC74" i="463"/>
  <c r="CE74" i="463"/>
  <c r="BY75" i="463"/>
  <c r="CA75" i="463"/>
  <c r="CC75" i="463"/>
  <c r="CE75" i="463"/>
  <c r="BY76" i="463"/>
  <c r="CA76" i="463"/>
  <c r="CC76" i="463"/>
  <c r="CE76" i="463"/>
  <c r="BY77" i="463"/>
  <c r="CA77" i="463"/>
  <c r="CC77" i="463"/>
  <c r="CE77" i="463"/>
  <c r="BY78" i="463"/>
  <c r="CA78" i="463"/>
  <c r="CC78" i="463"/>
  <c r="CE78" i="463"/>
  <c r="BY79" i="463"/>
  <c r="CA79" i="463"/>
  <c r="CC79" i="463"/>
  <c r="CE79" i="463"/>
  <c r="BY80" i="463"/>
  <c r="CA80" i="463"/>
  <c r="CC80" i="463"/>
  <c r="CE80" i="463"/>
  <c r="BY81" i="463"/>
  <c r="CA81" i="463"/>
  <c r="CC81" i="463"/>
  <c r="CE81" i="463"/>
  <c r="BY82" i="463"/>
  <c r="CA82" i="463"/>
  <c r="CC82" i="463"/>
  <c r="CE82" i="463"/>
  <c r="BY83" i="463"/>
  <c r="CA83" i="463"/>
  <c r="CC83" i="463"/>
  <c r="CE83" i="463"/>
  <c r="BY84" i="463"/>
  <c r="CA84" i="463"/>
  <c r="CC84" i="463"/>
  <c r="CE84" i="463"/>
  <c r="BY85" i="463"/>
  <c r="CA85" i="463"/>
  <c r="CC85" i="463"/>
  <c r="CE85" i="463"/>
  <c r="BY86" i="463"/>
  <c r="CA86" i="463"/>
  <c r="CC86" i="463"/>
  <c r="CE86" i="463"/>
  <c r="BY87" i="463"/>
  <c r="CA87" i="463"/>
  <c r="CC87" i="463"/>
  <c r="CE87" i="463"/>
  <c r="BY88" i="463"/>
  <c r="CA88" i="463"/>
  <c r="CC88" i="463"/>
  <c r="CE88" i="463"/>
  <c r="BY89" i="463"/>
  <c r="CA89" i="463"/>
  <c r="CC89" i="463"/>
  <c r="CE89" i="463"/>
  <c r="BY90" i="463"/>
  <c r="CA90" i="463"/>
  <c r="CC90" i="463"/>
  <c r="CE90" i="463"/>
  <c r="BY91" i="463"/>
  <c r="CA91" i="463"/>
  <c r="CC91" i="463"/>
  <c r="CE91" i="463"/>
  <c r="BY92" i="463"/>
  <c r="CA92" i="463"/>
  <c r="CC92" i="463"/>
  <c r="CE92" i="463"/>
  <c r="BY93" i="463"/>
  <c r="CA93" i="463"/>
  <c r="CC93" i="463"/>
  <c r="CE93" i="463"/>
  <c r="BY94" i="463"/>
  <c r="CA94" i="463"/>
  <c r="CC94" i="463"/>
  <c r="CE94" i="463"/>
  <c r="BY95" i="463"/>
  <c r="CA95" i="463"/>
  <c r="CC95" i="463"/>
  <c r="CE95" i="463"/>
  <c r="BY96" i="463"/>
  <c r="CA96" i="463"/>
  <c r="CC96" i="463"/>
  <c r="CE96" i="463"/>
  <c r="BY97" i="463"/>
  <c r="CA97" i="463"/>
  <c r="CC97" i="463"/>
  <c r="CE97" i="463"/>
  <c r="BY98" i="463"/>
  <c r="CA98" i="463"/>
  <c r="CC98" i="463"/>
  <c r="CE98" i="463"/>
  <c r="BY99" i="463"/>
  <c r="CA99" i="463"/>
  <c r="CC99" i="463"/>
  <c r="CE99" i="463"/>
  <c r="BY100" i="463"/>
  <c r="CA100" i="463"/>
  <c r="CC100" i="463"/>
  <c r="CE100" i="463"/>
  <c r="BY101" i="463"/>
  <c r="CA101" i="463"/>
  <c r="CC101" i="463"/>
  <c r="CE101" i="463"/>
  <c r="BY102" i="463"/>
  <c r="CA102" i="463"/>
  <c r="CC102" i="463"/>
  <c r="CE102" i="463"/>
  <c r="BY103" i="463"/>
  <c r="CA103" i="463"/>
  <c r="CC103" i="463"/>
  <c r="CE103" i="463"/>
  <c r="BY104" i="463"/>
  <c r="CA104" i="463"/>
  <c r="CC104" i="463"/>
  <c r="CE104" i="463"/>
  <c r="BY105" i="463"/>
  <c r="CA105" i="463"/>
  <c r="CC105" i="463"/>
  <c r="CE105" i="463"/>
  <c r="BY106" i="463"/>
  <c r="CA106" i="463"/>
  <c r="CC106" i="463"/>
  <c r="CE106" i="463"/>
  <c r="BY107" i="463"/>
  <c r="CA107" i="463"/>
  <c r="CC107" i="463"/>
  <c r="CE107" i="463"/>
  <c r="BY108" i="463"/>
  <c r="CA108" i="463"/>
  <c r="CC108" i="463"/>
  <c r="CE108" i="463"/>
  <c r="BY109" i="463"/>
  <c r="CA109" i="463"/>
  <c r="CC109" i="463"/>
  <c r="CE109" i="463"/>
  <c r="BY110" i="463"/>
  <c r="CA110" i="463"/>
  <c r="CC110" i="463"/>
  <c r="CE110" i="463"/>
  <c r="BY111" i="463"/>
  <c r="CA111" i="463"/>
  <c r="CC111" i="463"/>
  <c r="CE111" i="463"/>
  <c r="BY112" i="463"/>
  <c r="CA112" i="463"/>
  <c r="CC112" i="463"/>
  <c r="CE112" i="463"/>
  <c r="BY113" i="463"/>
  <c r="CA113" i="463"/>
  <c r="CC113" i="463"/>
  <c r="CE113" i="463"/>
  <c r="BY114" i="463"/>
  <c r="CA114" i="463"/>
  <c r="CC114" i="463"/>
  <c r="CE114" i="463"/>
  <c r="BY115" i="463"/>
  <c r="CA115" i="463"/>
  <c r="CC115" i="463"/>
  <c r="CE115" i="463"/>
  <c r="BY116" i="463"/>
  <c r="CA116" i="463"/>
  <c r="CC116" i="463"/>
  <c r="CE116" i="463"/>
  <c r="BY117" i="463"/>
  <c r="CA117" i="463"/>
  <c r="CC117" i="463"/>
  <c r="CE117" i="463"/>
  <c r="BY118" i="463"/>
  <c r="CA118" i="463"/>
  <c r="CC118" i="463"/>
  <c r="CE118" i="463"/>
  <c r="BY119" i="463"/>
  <c r="CA119" i="463"/>
  <c r="CC119" i="463"/>
  <c r="CE119" i="463"/>
  <c r="BY120" i="463"/>
  <c r="CA120" i="463"/>
  <c r="CC120" i="463"/>
  <c r="CE120" i="463"/>
  <c r="BY121" i="463"/>
  <c r="CA121" i="463"/>
  <c r="CC121" i="463"/>
  <c r="CE121" i="463"/>
  <c r="BY122" i="463"/>
  <c r="CA122" i="463"/>
  <c r="CC122" i="463"/>
  <c r="CE122" i="463"/>
  <c r="BY123" i="463"/>
  <c r="CA123" i="463"/>
  <c r="CC123" i="463"/>
  <c r="CE123" i="463"/>
  <c r="BY124" i="463"/>
  <c r="CA124" i="463"/>
  <c r="CC124" i="463"/>
  <c r="CE124" i="463"/>
  <c r="BY125" i="463"/>
  <c r="CA125" i="463"/>
  <c r="CC125" i="463"/>
  <c r="CE125" i="463"/>
  <c r="BY126" i="463"/>
  <c r="CA126" i="463"/>
  <c r="CC126" i="463"/>
  <c r="CE126" i="463"/>
  <c r="BY127" i="463"/>
  <c r="CA127" i="463"/>
  <c r="CC127" i="463"/>
  <c r="CE127" i="463"/>
  <c r="BY131" i="463"/>
  <c r="CA131" i="463"/>
  <c r="CC131" i="463"/>
  <c r="CE131" i="463"/>
  <c r="BY132" i="463"/>
  <c r="CA132" i="463"/>
  <c r="CC132" i="463"/>
  <c r="CE132" i="463"/>
  <c r="BY133" i="463"/>
  <c r="CA133" i="463"/>
  <c r="CC133" i="463"/>
  <c r="CE133" i="463"/>
  <c r="BY134" i="463"/>
  <c r="CA134" i="463"/>
  <c r="CC134" i="463"/>
  <c r="CE134" i="463"/>
  <c r="BY135" i="463"/>
  <c r="CA135" i="463"/>
  <c r="CC135" i="463"/>
  <c r="CE135" i="463"/>
  <c r="BY136" i="463"/>
  <c r="CA136" i="463"/>
  <c r="CC136" i="463"/>
  <c r="CE136" i="463"/>
  <c r="BY137" i="463"/>
  <c r="CA137" i="463"/>
  <c r="CC137" i="463"/>
  <c r="CE137" i="463"/>
  <c r="BY138" i="463"/>
  <c r="CA138" i="463"/>
  <c r="CC138" i="463"/>
  <c r="CE138" i="463"/>
  <c r="BY139" i="463"/>
  <c r="CA139" i="463"/>
  <c r="CC139" i="463"/>
  <c r="CE139" i="463"/>
  <c r="BY140" i="463"/>
  <c r="CA140" i="463"/>
  <c r="CC140" i="463"/>
  <c r="CE140" i="463"/>
  <c r="BY141" i="463"/>
  <c r="CA141" i="463"/>
  <c r="CC141" i="463"/>
  <c r="CE141" i="463"/>
  <c r="BY142" i="463"/>
  <c r="CA142" i="463"/>
  <c r="CC142" i="463"/>
  <c r="CE142" i="463"/>
  <c r="BY143" i="463"/>
  <c r="CA143" i="463"/>
  <c r="CC143" i="463"/>
  <c r="CE143" i="463"/>
  <c r="BY144" i="463"/>
  <c r="CA144" i="463"/>
  <c r="CC144" i="463"/>
  <c r="CE144" i="463"/>
  <c r="BY145" i="463"/>
  <c r="CA145" i="463"/>
  <c r="CC145" i="463"/>
  <c r="CE145" i="463"/>
  <c r="BY146" i="463"/>
  <c r="CA146" i="463"/>
  <c r="CC146" i="463"/>
  <c r="CE146" i="463"/>
  <c r="BY147" i="463"/>
  <c r="CA147" i="463"/>
  <c r="CC147" i="463"/>
  <c r="CE147" i="463"/>
  <c r="BY148" i="463"/>
  <c r="CA148" i="463"/>
  <c r="CC148" i="463"/>
  <c r="CE148" i="463"/>
  <c r="BY149" i="463"/>
  <c r="CA149" i="463"/>
  <c r="CC149" i="463"/>
  <c r="CE149" i="463"/>
  <c r="BY150" i="463"/>
  <c r="CA150" i="463"/>
  <c r="CC150" i="463"/>
  <c r="CE150" i="463"/>
  <c r="BY151" i="463"/>
  <c r="CA151" i="463"/>
  <c r="CC151" i="463"/>
  <c r="CE151" i="463"/>
  <c r="BY152" i="463"/>
  <c r="CA152" i="463"/>
  <c r="CC152" i="463"/>
  <c r="CE152" i="463"/>
  <c r="BY9" i="463"/>
  <c r="CA9" i="463"/>
  <c r="CE9" i="463"/>
  <c r="CC9" i="463"/>
  <c r="AB132" i="463" l="1"/>
  <c r="AC132" i="463"/>
  <c r="AD132" i="463"/>
  <c r="AE132" i="463"/>
  <c r="AF132" i="463"/>
  <c r="AL132" i="463"/>
  <c r="AM132" i="463"/>
  <c r="AN132" i="463"/>
  <c r="AO132" i="463"/>
  <c r="AP132" i="463"/>
  <c r="AV132" i="463"/>
  <c r="AW132" i="463"/>
  <c r="AX132" i="463"/>
  <c r="AY132" i="463"/>
  <c r="AZ132" i="463"/>
  <c r="BF132" i="463"/>
  <c r="BG132" i="463"/>
  <c r="BH132" i="463"/>
  <c r="BI132" i="463"/>
  <c r="BJ132" i="463"/>
  <c r="AB133" i="463"/>
  <c r="AC133" i="463"/>
  <c r="AD133" i="463"/>
  <c r="AE133" i="463"/>
  <c r="AF133" i="463"/>
  <c r="AL133" i="463"/>
  <c r="AM133" i="463"/>
  <c r="AN133" i="463"/>
  <c r="AO133" i="463"/>
  <c r="AP133" i="463"/>
  <c r="AQ133" i="463"/>
  <c r="AR133" i="463"/>
  <c r="AS133" i="463"/>
  <c r="AT133" i="463"/>
  <c r="AU133" i="463"/>
  <c r="AV133" i="463"/>
  <c r="AW133" i="463"/>
  <c r="AX133" i="463"/>
  <c r="AY133" i="463"/>
  <c r="AZ133" i="463"/>
  <c r="BF133" i="463"/>
  <c r="BG133" i="463"/>
  <c r="BH133" i="463"/>
  <c r="BI133" i="463"/>
  <c r="BJ133" i="463"/>
  <c r="AB134" i="463"/>
  <c r="AC134" i="463"/>
  <c r="AD134" i="463"/>
  <c r="AE134" i="463"/>
  <c r="AF134" i="463"/>
  <c r="AL134" i="463"/>
  <c r="AM134" i="463"/>
  <c r="AN134" i="463"/>
  <c r="AO134" i="463"/>
  <c r="AP134" i="463"/>
  <c r="AQ134" i="463"/>
  <c r="AR134" i="463"/>
  <c r="AS134" i="463"/>
  <c r="AT134" i="463"/>
  <c r="AU134" i="463"/>
  <c r="AV134" i="463"/>
  <c r="AW134" i="463"/>
  <c r="AX134" i="463"/>
  <c r="AY134" i="463"/>
  <c r="AZ134" i="463"/>
  <c r="BF134" i="463"/>
  <c r="BG134" i="463"/>
  <c r="BH134" i="463"/>
  <c r="BI134" i="463"/>
  <c r="BJ134" i="463"/>
  <c r="AB135" i="463"/>
  <c r="AC135" i="463"/>
  <c r="AD135" i="463"/>
  <c r="AE135" i="463"/>
  <c r="AF135" i="463"/>
  <c r="AL135" i="463"/>
  <c r="AM135" i="463"/>
  <c r="AN135" i="463"/>
  <c r="AO135" i="463"/>
  <c r="AP135" i="463"/>
  <c r="AQ135" i="463"/>
  <c r="AR135" i="463"/>
  <c r="AS135" i="463"/>
  <c r="AT135" i="463"/>
  <c r="AU135" i="463"/>
  <c r="AV135" i="463"/>
  <c r="AW135" i="463"/>
  <c r="AX135" i="463"/>
  <c r="AY135" i="463"/>
  <c r="AZ135" i="463"/>
  <c r="BF135" i="463"/>
  <c r="BG135" i="463"/>
  <c r="BH135" i="463"/>
  <c r="BI135" i="463"/>
  <c r="BJ135" i="463"/>
  <c r="AB136" i="463"/>
  <c r="AC136" i="463"/>
  <c r="AD136" i="463"/>
  <c r="AE136" i="463"/>
  <c r="AF136" i="463"/>
  <c r="AL136" i="463"/>
  <c r="AM136" i="463"/>
  <c r="AN136" i="463"/>
  <c r="AO136" i="463"/>
  <c r="AP136" i="463"/>
  <c r="AQ136" i="463"/>
  <c r="AR136" i="463"/>
  <c r="AS136" i="463"/>
  <c r="AT136" i="463"/>
  <c r="AU136" i="463"/>
  <c r="AV136" i="463"/>
  <c r="AW136" i="463"/>
  <c r="AX136" i="463"/>
  <c r="AY136" i="463"/>
  <c r="AZ136" i="463"/>
  <c r="BF136" i="463"/>
  <c r="BG136" i="463"/>
  <c r="BH136" i="463"/>
  <c r="BI136" i="463"/>
  <c r="BJ136" i="463"/>
  <c r="AB137" i="463"/>
  <c r="AC137" i="463"/>
  <c r="AD137" i="463"/>
  <c r="AE137" i="463"/>
  <c r="AF137" i="463"/>
  <c r="AL137" i="463"/>
  <c r="AM137" i="463"/>
  <c r="AN137" i="463"/>
  <c r="AO137" i="463"/>
  <c r="AP137" i="463"/>
  <c r="AQ137" i="463"/>
  <c r="AR137" i="463"/>
  <c r="AS137" i="463"/>
  <c r="AT137" i="463"/>
  <c r="AU137" i="463"/>
  <c r="AV137" i="463"/>
  <c r="AW137" i="463"/>
  <c r="AX137" i="463"/>
  <c r="AY137" i="463"/>
  <c r="AZ137" i="463"/>
  <c r="BF137" i="463"/>
  <c r="BG137" i="463"/>
  <c r="BH137" i="463"/>
  <c r="BI137" i="463"/>
  <c r="BJ137" i="463"/>
  <c r="AB138" i="463"/>
  <c r="AC138" i="463"/>
  <c r="AD138" i="463"/>
  <c r="AE138" i="463"/>
  <c r="AF138" i="463"/>
  <c r="AL138" i="463"/>
  <c r="AM138" i="463"/>
  <c r="AN138" i="463"/>
  <c r="AO138" i="463"/>
  <c r="AP138" i="463"/>
  <c r="AQ138" i="463"/>
  <c r="AR138" i="463"/>
  <c r="AS138" i="463"/>
  <c r="AT138" i="463"/>
  <c r="AU138" i="463"/>
  <c r="AV138" i="463"/>
  <c r="AW138" i="463"/>
  <c r="AX138" i="463"/>
  <c r="AY138" i="463"/>
  <c r="AZ138" i="463"/>
  <c r="BF138" i="463"/>
  <c r="BG138" i="463"/>
  <c r="BH138" i="463"/>
  <c r="BI138" i="463"/>
  <c r="BJ138" i="463"/>
  <c r="AB139" i="463"/>
  <c r="AC139" i="463"/>
  <c r="AD139" i="463"/>
  <c r="AE139" i="463"/>
  <c r="AF139" i="463"/>
  <c r="AL139" i="463"/>
  <c r="AM139" i="463"/>
  <c r="AN139" i="463"/>
  <c r="AO139" i="463"/>
  <c r="AP139" i="463"/>
  <c r="AQ139" i="463"/>
  <c r="AR139" i="463"/>
  <c r="AS139" i="463"/>
  <c r="AT139" i="463"/>
  <c r="AU139" i="463"/>
  <c r="AV139" i="463"/>
  <c r="AW139" i="463"/>
  <c r="AX139" i="463"/>
  <c r="AY139" i="463"/>
  <c r="AZ139" i="463"/>
  <c r="BF139" i="463"/>
  <c r="BG139" i="463"/>
  <c r="BH139" i="463"/>
  <c r="BI139" i="463"/>
  <c r="BJ139" i="463"/>
  <c r="AB140" i="463"/>
  <c r="AC140" i="463"/>
  <c r="AD140" i="463"/>
  <c r="AE140" i="463"/>
  <c r="AF140" i="463"/>
  <c r="AG140" i="463"/>
  <c r="AH140" i="463"/>
  <c r="AI140" i="463"/>
  <c r="AJ140" i="463"/>
  <c r="AK140" i="463"/>
  <c r="AL140" i="463"/>
  <c r="AM140" i="463"/>
  <c r="AN140" i="463"/>
  <c r="AO140" i="463"/>
  <c r="AP140" i="463"/>
  <c r="AQ140" i="463"/>
  <c r="AR140" i="463"/>
  <c r="AS140" i="463"/>
  <c r="AT140" i="463"/>
  <c r="AU140" i="463"/>
  <c r="AV140" i="463"/>
  <c r="AW140" i="463"/>
  <c r="AX140" i="463"/>
  <c r="AY140" i="463"/>
  <c r="AZ140" i="463"/>
  <c r="BA140" i="463"/>
  <c r="BB140" i="463"/>
  <c r="BC140" i="463"/>
  <c r="BD140" i="463"/>
  <c r="BE140" i="463"/>
  <c r="BF140" i="463"/>
  <c r="BG140" i="463"/>
  <c r="BH140" i="463"/>
  <c r="BI140" i="463"/>
  <c r="BJ140" i="463"/>
  <c r="BK140" i="463"/>
  <c r="BL140" i="463"/>
  <c r="BM140" i="463"/>
  <c r="BN140" i="463"/>
  <c r="BO140" i="463"/>
  <c r="AB141" i="463"/>
  <c r="AC141" i="463"/>
  <c r="AD141" i="463"/>
  <c r="AE141" i="463"/>
  <c r="AF141" i="463"/>
  <c r="AG141" i="463"/>
  <c r="AH141" i="463"/>
  <c r="AI141" i="463"/>
  <c r="AJ141" i="463"/>
  <c r="AK141" i="463"/>
  <c r="AL141" i="463"/>
  <c r="AM141" i="463"/>
  <c r="AN141" i="463"/>
  <c r="AO141" i="463"/>
  <c r="AP141" i="463"/>
  <c r="AQ141" i="463"/>
  <c r="AR141" i="463"/>
  <c r="AS141" i="463"/>
  <c r="AT141" i="463"/>
  <c r="AU141" i="463"/>
  <c r="AV141" i="463"/>
  <c r="AW141" i="463"/>
  <c r="AX141" i="463"/>
  <c r="AY141" i="463"/>
  <c r="AZ141" i="463"/>
  <c r="BA141" i="463"/>
  <c r="BB141" i="463"/>
  <c r="BC141" i="463"/>
  <c r="BD141" i="463"/>
  <c r="BE141" i="463"/>
  <c r="BF141" i="463"/>
  <c r="BG141" i="463"/>
  <c r="BH141" i="463"/>
  <c r="BI141" i="463"/>
  <c r="BJ141" i="463"/>
  <c r="BK141" i="463"/>
  <c r="BL141" i="463"/>
  <c r="BM141" i="463"/>
  <c r="BN141" i="463"/>
  <c r="BO141" i="463"/>
  <c r="AB142" i="463"/>
  <c r="AC142" i="463"/>
  <c r="AD142" i="463"/>
  <c r="AE142" i="463"/>
  <c r="AF142" i="463"/>
  <c r="AG142" i="463"/>
  <c r="AH142" i="463"/>
  <c r="AI142" i="463"/>
  <c r="AJ142" i="463"/>
  <c r="AK142" i="463"/>
  <c r="AL142" i="463"/>
  <c r="AM142" i="463"/>
  <c r="AN142" i="463"/>
  <c r="AO142" i="463"/>
  <c r="AP142" i="463"/>
  <c r="AQ142" i="463"/>
  <c r="AR142" i="463"/>
  <c r="AS142" i="463"/>
  <c r="AT142" i="463"/>
  <c r="AU142" i="463"/>
  <c r="AV142" i="463"/>
  <c r="AW142" i="463"/>
  <c r="AX142" i="463"/>
  <c r="AY142" i="463"/>
  <c r="AZ142" i="463"/>
  <c r="BA142" i="463"/>
  <c r="BB142" i="463"/>
  <c r="BC142" i="463"/>
  <c r="BD142" i="463"/>
  <c r="BE142" i="463"/>
  <c r="BF142" i="463"/>
  <c r="BG142" i="463"/>
  <c r="BH142" i="463"/>
  <c r="BI142" i="463"/>
  <c r="BJ142" i="463"/>
  <c r="BK142" i="463"/>
  <c r="BL142" i="463"/>
  <c r="BM142" i="463"/>
  <c r="BN142" i="463"/>
  <c r="BO142" i="463"/>
  <c r="AB143" i="463"/>
  <c r="AC143" i="463"/>
  <c r="AD143" i="463"/>
  <c r="AE143" i="463"/>
  <c r="AF143" i="463"/>
  <c r="AG143" i="463"/>
  <c r="AH143" i="463"/>
  <c r="AI143" i="463"/>
  <c r="AJ143" i="463"/>
  <c r="AK143" i="463"/>
  <c r="AL143" i="463"/>
  <c r="AM143" i="463"/>
  <c r="AN143" i="463"/>
  <c r="AO143" i="463"/>
  <c r="AP143" i="463"/>
  <c r="AQ143" i="463"/>
  <c r="AR143" i="463"/>
  <c r="AS143" i="463"/>
  <c r="AT143" i="463"/>
  <c r="AU143" i="463"/>
  <c r="AV143" i="463"/>
  <c r="AW143" i="463"/>
  <c r="AX143" i="463"/>
  <c r="AY143" i="463"/>
  <c r="AZ143" i="463"/>
  <c r="BA143" i="463"/>
  <c r="BB143" i="463"/>
  <c r="BC143" i="463"/>
  <c r="BD143" i="463"/>
  <c r="BE143" i="463"/>
  <c r="BF143" i="463"/>
  <c r="BG143" i="463"/>
  <c r="BH143" i="463"/>
  <c r="BI143" i="463"/>
  <c r="BJ143" i="463"/>
  <c r="BK143" i="463"/>
  <c r="BL143" i="463"/>
  <c r="BM143" i="463"/>
  <c r="BN143" i="463"/>
  <c r="BO143" i="463"/>
  <c r="AB144" i="463"/>
  <c r="AC144" i="463"/>
  <c r="AD144" i="463"/>
  <c r="AE144" i="463"/>
  <c r="AF144" i="463"/>
  <c r="AG144" i="463"/>
  <c r="AH144" i="463"/>
  <c r="AI144" i="463"/>
  <c r="AJ144" i="463"/>
  <c r="AK144" i="463"/>
  <c r="AL144" i="463"/>
  <c r="AM144" i="463"/>
  <c r="AN144" i="463"/>
  <c r="AO144" i="463"/>
  <c r="AP144" i="463"/>
  <c r="AQ144" i="463"/>
  <c r="AR144" i="463"/>
  <c r="AS144" i="463"/>
  <c r="AT144" i="463"/>
  <c r="AU144" i="463"/>
  <c r="AV144" i="463"/>
  <c r="AW144" i="463"/>
  <c r="AX144" i="463"/>
  <c r="AY144" i="463"/>
  <c r="AZ144" i="463"/>
  <c r="BA144" i="463"/>
  <c r="BB144" i="463"/>
  <c r="BC144" i="463"/>
  <c r="BD144" i="463"/>
  <c r="BE144" i="463"/>
  <c r="BF144" i="463"/>
  <c r="BG144" i="463"/>
  <c r="BH144" i="463"/>
  <c r="BI144" i="463"/>
  <c r="BJ144" i="463"/>
  <c r="BK144" i="463"/>
  <c r="BL144" i="463"/>
  <c r="BM144" i="463"/>
  <c r="BN144" i="463"/>
  <c r="BO144" i="463"/>
  <c r="AB145" i="463"/>
  <c r="AC145" i="463"/>
  <c r="AD145" i="463"/>
  <c r="AE145" i="463"/>
  <c r="AF145" i="463"/>
  <c r="AG145" i="463"/>
  <c r="AH145" i="463"/>
  <c r="AI145" i="463"/>
  <c r="AJ145" i="463"/>
  <c r="AK145" i="463"/>
  <c r="AL145" i="463"/>
  <c r="AM145" i="463"/>
  <c r="AN145" i="463"/>
  <c r="AO145" i="463"/>
  <c r="AP145" i="463"/>
  <c r="AQ145" i="463"/>
  <c r="AR145" i="463"/>
  <c r="AS145" i="463"/>
  <c r="AT145" i="463"/>
  <c r="AU145" i="463"/>
  <c r="AV145" i="463"/>
  <c r="AW145" i="463"/>
  <c r="AX145" i="463"/>
  <c r="AY145" i="463"/>
  <c r="AZ145" i="463"/>
  <c r="BA145" i="463"/>
  <c r="BB145" i="463"/>
  <c r="BC145" i="463"/>
  <c r="BD145" i="463"/>
  <c r="BE145" i="463"/>
  <c r="BF145" i="463"/>
  <c r="BG145" i="463"/>
  <c r="BH145" i="463"/>
  <c r="BI145" i="463"/>
  <c r="BJ145" i="463"/>
  <c r="BK145" i="463"/>
  <c r="BL145" i="463"/>
  <c r="BM145" i="463"/>
  <c r="BN145" i="463"/>
  <c r="BO145" i="463"/>
  <c r="AB146" i="463"/>
  <c r="AC146" i="463"/>
  <c r="AD146" i="463"/>
  <c r="AE146" i="463"/>
  <c r="AF146" i="463"/>
  <c r="AG146" i="463"/>
  <c r="AH146" i="463"/>
  <c r="AI146" i="463"/>
  <c r="AJ146" i="463"/>
  <c r="AK146" i="463"/>
  <c r="AL146" i="463"/>
  <c r="AM146" i="463"/>
  <c r="AN146" i="463"/>
  <c r="AO146" i="463"/>
  <c r="AP146" i="463"/>
  <c r="AQ146" i="463"/>
  <c r="AR146" i="463"/>
  <c r="AS146" i="463"/>
  <c r="AT146" i="463"/>
  <c r="AU146" i="463"/>
  <c r="AV146" i="463"/>
  <c r="AW146" i="463"/>
  <c r="AX146" i="463"/>
  <c r="AY146" i="463"/>
  <c r="AZ146" i="463"/>
  <c r="BA146" i="463"/>
  <c r="BB146" i="463"/>
  <c r="BC146" i="463"/>
  <c r="BD146" i="463"/>
  <c r="BE146" i="463"/>
  <c r="BF146" i="463"/>
  <c r="BG146" i="463"/>
  <c r="BH146" i="463"/>
  <c r="BI146" i="463"/>
  <c r="BJ146" i="463"/>
  <c r="BK146" i="463"/>
  <c r="BL146" i="463"/>
  <c r="BM146" i="463"/>
  <c r="BN146" i="463"/>
  <c r="BO146" i="463"/>
  <c r="AB147" i="463"/>
  <c r="AC147" i="463"/>
  <c r="AD147" i="463"/>
  <c r="AE147" i="463"/>
  <c r="AF147" i="463"/>
  <c r="AG147" i="463"/>
  <c r="AH147" i="463"/>
  <c r="AI147" i="463"/>
  <c r="AJ147" i="463"/>
  <c r="AK147" i="463"/>
  <c r="AL147" i="463"/>
  <c r="AM147" i="463"/>
  <c r="AN147" i="463"/>
  <c r="AO147" i="463"/>
  <c r="AP147" i="463"/>
  <c r="AQ147" i="463"/>
  <c r="AR147" i="463"/>
  <c r="AS147" i="463"/>
  <c r="AT147" i="463"/>
  <c r="AU147" i="463"/>
  <c r="AV147" i="463"/>
  <c r="AW147" i="463"/>
  <c r="AX147" i="463"/>
  <c r="AY147" i="463"/>
  <c r="AZ147" i="463"/>
  <c r="BA147" i="463"/>
  <c r="BB147" i="463"/>
  <c r="BC147" i="463"/>
  <c r="BD147" i="463"/>
  <c r="BE147" i="463"/>
  <c r="BF147" i="463"/>
  <c r="BG147" i="463"/>
  <c r="BH147" i="463"/>
  <c r="BI147" i="463"/>
  <c r="BJ147" i="463"/>
  <c r="BK147" i="463"/>
  <c r="BL147" i="463"/>
  <c r="BM147" i="463"/>
  <c r="BN147" i="463"/>
  <c r="BO147" i="463"/>
  <c r="AB148" i="463"/>
  <c r="AC148" i="463"/>
  <c r="AD148" i="463"/>
  <c r="AE148" i="463"/>
  <c r="AF148" i="463"/>
  <c r="AG148" i="463"/>
  <c r="AH148" i="463"/>
  <c r="AI148" i="463"/>
  <c r="AJ148" i="463"/>
  <c r="AK148" i="463"/>
  <c r="AL148" i="463"/>
  <c r="AM148" i="463"/>
  <c r="AN148" i="463"/>
  <c r="AO148" i="463"/>
  <c r="AP148" i="463"/>
  <c r="AQ148" i="463"/>
  <c r="AR148" i="463"/>
  <c r="AS148" i="463"/>
  <c r="AT148" i="463"/>
  <c r="AU148" i="463"/>
  <c r="AV148" i="463"/>
  <c r="AW148" i="463"/>
  <c r="AX148" i="463"/>
  <c r="AY148" i="463"/>
  <c r="AZ148" i="463"/>
  <c r="BA148" i="463"/>
  <c r="BB148" i="463"/>
  <c r="BC148" i="463"/>
  <c r="BD148" i="463"/>
  <c r="BE148" i="463"/>
  <c r="BF148" i="463"/>
  <c r="BG148" i="463"/>
  <c r="BH148" i="463"/>
  <c r="BI148" i="463"/>
  <c r="BJ148" i="463"/>
  <c r="BK148" i="463"/>
  <c r="BL148" i="463"/>
  <c r="BM148" i="463"/>
  <c r="BN148" i="463"/>
  <c r="BO148" i="463"/>
  <c r="AB149" i="463"/>
  <c r="AC149" i="463"/>
  <c r="AD149" i="463"/>
  <c r="AE149" i="463"/>
  <c r="AF149" i="463"/>
  <c r="AG149" i="463"/>
  <c r="AH149" i="463"/>
  <c r="AI149" i="463"/>
  <c r="AJ149" i="463"/>
  <c r="AK149" i="463"/>
  <c r="AL149" i="463"/>
  <c r="AM149" i="463"/>
  <c r="AN149" i="463"/>
  <c r="AO149" i="463"/>
  <c r="AP149" i="463"/>
  <c r="AQ149" i="463"/>
  <c r="AR149" i="463"/>
  <c r="AS149" i="463"/>
  <c r="AT149" i="463"/>
  <c r="AU149" i="463"/>
  <c r="AV149" i="463"/>
  <c r="AW149" i="463"/>
  <c r="AX149" i="463"/>
  <c r="AY149" i="463"/>
  <c r="AZ149" i="463"/>
  <c r="BA149" i="463"/>
  <c r="BB149" i="463"/>
  <c r="BC149" i="463"/>
  <c r="BD149" i="463"/>
  <c r="BE149" i="463"/>
  <c r="BF149" i="463"/>
  <c r="BG149" i="463"/>
  <c r="BH149" i="463"/>
  <c r="BI149" i="463"/>
  <c r="BJ149" i="463"/>
  <c r="BK149" i="463"/>
  <c r="BL149" i="463"/>
  <c r="BM149" i="463"/>
  <c r="BN149" i="463"/>
  <c r="BO149" i="463"/>
  <c r="AB150" i="463"/>
  <c r="AC150" i="463"/>
  <c r="AD150" i="463"/>
  <c r="AE150" i="463"/>
  <c r="AF150" i="463"/>
  <c r="AG150" i="463"/>
  <c r="AH150" i="463"/>
  <c r="AI150" i="463"/>
  <c r="AJ150" i="463"/>
  <c r="AK150" i="463"/>
  <c r="AL150" i="463"/>
  <c r="AM150" i="463"/>
  <c r="AN150" i="463"/>
  <c r="AO150" i="463"/>
  <c r="AP150" i="463"/>
  <c r="AQ150" i="463"/>
  <c r="AR150" i="463"/>
  <c r="AS150" i="463"/>
  <c r="AT150" i="463"/>
  <c r="AU150" i="463"/>
  <c r="AV150" i="463"/>
  <c r="AW150" i="463"/>
  <c r="AX150" i="463"/>
  <c r="AY150" i="463"/>
  <c r="AZ150" i="463"/>
  <c r="BA150" i="463"/>
  <c r="BB150" i="463"/>
  <c r="BC150" i="463"/>
  <c r="BD150" i="463"/>
  <c r="BE150" i="463"/>
  <c r="BF150" i="463"/>
  <c r="BG150" i="463"/>
  <c r="BH150" i="463"/>
  <c r="BI150" i="463"/>
  <c r="BJ150" i="463"/>
  <c r="BK150" i="463"/>
  <c r="BL150" i="463"/>
  <c r="BM150" i="463"/>
  <c r="BN150" i="463"/>
  <c r="BO150" i="463"/>
  <c r="AB151" i="463"/>
  <c r="AC151" i="463"/>
  <c r="AD151" i="463"/>
  <c r="AE151" i="463"/>
  <c r="AF151" i="463"/>
  <c r="AG151" i="463"/>
  <c r="AH151" i="463"/>
  <c r="AI151" i="463"/>
  <c r="AJ151" i="463"/>
  <c r="AK151" i="463"/>
  <c r="AL151" i="463"/>
  <c r="AM151" i="463"/>
  <c r="AN151" i="463"/>
  <c r="AO151" i="463"/>
  <c r="AP151" i="463"/>
  <c r="AQ151" i="463"/>
  <c r="AR151" i="463"/>
  <c r="AS151" i="463"/>
  <c r="AT151" i="463"/>
  <c r="AU151" i="463"/>
  <c r="AV151" i="463"/>
  <c r="AW151" i="463"/>
  <c r="AX151" i="463"/>
  <c r="AY151" i="463"/>
  <c r="AZ151" i="463"/>
  <c r="BA151" i="463"/>
  <c r="BB151" i="463"/>
  <c r="BC151" i="463"/>
  <c r="BD151" i="463"/>
  <c r="BE151" i="463"/>
  <c r="BF151" i="463"/>
  <c r="BG151" i="463"/>
  <c r="BH151" i="463"/>
  <c r="BI151" i="463"/>
  <c r="BJ151" i="463"/>
  <c r="BK151" i="463"/>
  <c r="BL151" i="463"/>
  <c r="BM151" i="463"/>
  <c r="BN151" i="463"/>
  <c r="BO151" i="463"/>
  <c r="AB152" i="463"/>
  <c r="AC152" i="463"/>
  <c r="AD152" i="463"/>
  <c r="AE152" i="463"/>
  <c r="AF152" i="463"/>
  <c r="AG152" i="463"/>
  <c r="AH152" i="463"/>
  <c r="AI152" i="463"/>
  <c r="AJ152" i="463"/>
  <c r="AK152" i="463"/>
  <c r="AL152" i="463"/>
  <c r="AM152" i="463"/>
  <c r="AN152" i="463"/>
  <c r="AO152" i="463"/>
  <c r="AP152" i="463"/>
  <c r="AQ152" i="463"/>
  <c r="AR152" i="463"/>
  <c r="AS152" i="463"/>
  <c r="AT152" i="463"/>
  <c r="AU152" i="463"/>
  <c r="AV152" i="463"/>
  <c r="AW152" i="463"/>
  <c r="AX152" i="463"/>
  <c r="AY152" i="463"/>
  <c r="AZ152" i="463"/>
  <c r="BA152" i="463"/>
  <c r="BB152" i="463"/>
  <c r="BC152" i="463"/>
  <c r="BD152" i="463"/>
  <c r="BE152" i="463"/>
  <c r="BF152" i="463"/>
  <c r="BG152" i="463"/>
  <c r="BH152" i="463"/>
  <c r="BI152" i="463"/>
  <c r="BJ152" i="463"/>
  <c r="BK152" i="463"/>
  <c r="BL152" i="463"/>
  <c r="BM152" i="463"/>
  <c r="BN152" i="463"/>
  <c r="BO152" i="463"/>
  <c r="BJ131" i="463"/>
  <c r="BI131" i="463"/>
  <c r="BH131" i="463"/>
  <c r="BG131" i="463"/>
  <c r="BF131" i="463"/>
  <c r="AZ131" i="463"/>
  <c r="AY131" i="463"/>
  <c r="AX131" i="463"/>
  <c r="AW131" i="463"/>
  <c r="AV131" i="463"/>
  <c r="AP131" i="463"/>
  <c r="AO131" i="463"/>
  <c r="AN131" i="463"/>
  <c r="AM131" i="463"/>
  <c r="AL131" i="463"/>
  <c r="AF131" i="463"/>
  <c r="AE131" i="463"/>
  <c r="AD131" i="463"/>
  <c r="AC131" i="463"/>
  <c r="AB131" i="463"/>
  <c r="AE19" i="463"/>
  <c r="AF19" i="463"/>
  <c r="AE24" i="463"/>
  <c r="AF24" i="463"/>
  <c r="AE25" i="463"/>
  <c r="AF25" i="463"/>
  <c r="AE26" i="463"/>
  <c r="AF26" i="463"/>
  <c r="AE27" i="463"/>
  <c r="AF27" i="463"/>
  <c r="AE28" i="463"/>
  <c r="AF28" i="463"/>
  <c r="AE29" i="463"/>
  <c r="AF29" i="463"/>
  <c r="AE30" i="463"/>
  <c r="AF30" i="463"/>
  <c r="AE31" i="463"/>
  <c r="AF31" i="463"/>
  <c r="AE32" i="463"/>
  <c r="AF32" i="463"/>
  <c r="AE33" i="463"/>
  <c r="AF33" i="463"/>
  <c r="AE34" i="463"/>
  <c r="AF34" i="463"/>
  <c r="AE35" i="463"/>
  <c r="AF35" i="463"/>
  <c r="AE36" i="463"/>
  <c r="AF36" i="463"/>
  <c r="AE37" i="463"/>
  <c r="AF37" i="463"/>
  <c r="AE38" i="463"/>
  <c r="AF38" i="463"/>
  <c r="AE39" i="463"/>
  <c r="AF39" i="463"/>
  <c r="AE40" i="463"/>
  <c r="AF40" i="463"/>
  <c r="AE41" i="463"/>
  <c r="AF41" i="463"/>
  <c r="AE42" i="463"/>
  <c r="AF42" i="463"/>
  <c r="AE43" i="463"/>
  <c r="AF43" i="463"/>
  <c r="AE44" i="463"/>
  <c r="AF44" i="463"/>
  <c r="AE45" i="463"/>
  <c r="AF45" i="463"/>
  <c r="AE46" i="463"/>
  <c r="AF46" i="463"/>
  <c r="AE47" i="463"/>
  <c r="AF47" i="463"/>
  <c r="AE48" i="463"/>
  <c r="AF48" i="463"/>
  <c r="AE49" i="463"/>
  <c r="AF49" i="463"/>
  <c r="AE50" i="463"/>
  <c r="AF50" i="463"/>
  <c r="AE51" i="463"/>
  <c r="AF51" i="463"/>
  <c r="AE52" i="463"/>
  <c r="AF52" i="463"/>
  <c r="AE53" i="463"/>
  <c r="AF53" i="463"/>
  <c r="AE54" i="463"/>
  <c r="AF54" i="463"/>
  <c r="AE55" i="463"/>
  <c r="AF55" i="463"/>
  <c r="AE56" i="463"/>
  <c r="AF56" i="463"/>
  <c r="AE57" i="463"/>
  <c r="AF57" i="463"/>
  <c r="AE58" i="463"/>
  <c r="AF58" i="463"/>
  <c r="AE59" i="463"/>
  <c r="AF59" i="463"/>
  <c r="AE60" i="463"/>
  <c r="AF60" i="463"/>
  <c r="AE61" i="463"/>
  <c r="AF61" i="463"/>
  <c r="AE62" i="463"/>
  <c r="AF62" i="463"/>
  <c r="AE63" i="463"/>
  <c r="AF63" i="463"/>
  <c r="AE64" i="463"/>
  <c r="AF64" i="463"/>
  <c r="AE65" i="463"/>
  <c r="AF65" i="463"/>
  <c r="AE66" i="463"/>
  <c r="AF66" i="463"/>
  <c r="AE67" i="463"/>
  <c r="AF67" i="463"/>
  <c r="AE68" i="463"/>
  <c r="AF68" i="463"/>
  <c r="AE69" i="463"/>
  <c r="AF69" i="463"/>
  <c r="AE70" i="463"/>
  <c r="AF70" i="463"/>
  <c r="AE71" i="463"/>
  <c r="AF71" i="463"/>
  <c r="AE72" i="463"/>
  <c r="AF72" i="463"/>
  <c r="AE73" i="463"/>
  <c r="AF73" i="463"/>
  <c r="AE74" i="463"/>
  <c r="AF74" i="463"/>
  <c r="AE75" i="463"/>
  <c r="AF75" i="463"/>
  <c r="AE76" i="463"/>
  <c r="AF76" i="463"/>
  <c r="AE77" i="463"/>
  <c r="AF77" i="463"/>
  <c r="AE78" i="463"/>
  <c r="AF78" i="463"/>
  <c r="AE79" i="463"/>
  <c r="AF79" i="463"/>
  <c r="AE80" i="463"/>
  <c r="AF80" i="463"/>
  <c r="AE81" i="463"/>
  <c r="AF81" i="463"/>
  <c r="AE82" i="463"/>
  <c r="AF82" i="463"/>
  <c r="AE83" i="463"/>
  <c r="AF83" i="463"/>
  <c r="AE84" i="463"/>
  <c r="AF84" i="463"/>
  <c r="AE85" i="463"/>
  <c r="AF85" i="463"/>
  <c r="AE86" i="463"/>
  <c r="AF86" i="463"/>
  <c r="AE87" i="463"/>
  <c r="AF87" i="463"/>
  <c r="AE88" i="463"/>
  <c r="AF88" i="463"/>
  <c r="AE89" i="463"/>
  <c r="AF89" i="463"/>
  <c r="AE90" i="463"/>
  <c r="AF90" i="463"/>
  <c r="AE91" i="463"/>
  <c r="AF91" i="463"/>
  <c r="AE92" i="463"/>
  <c r="AF92" i="463"/>
  <c r="AE93" i="463"/>
  <c r="AF93" i="463"/>
  <c r="AE94" i="463"/>
  <c r="AF94" i="463"/>
  <c r="AE95" i="463"/>
  <c r="AF95" i="463"/>
  <c r="AE96" i="463"/>
  <c r="AF96" i="463"/>
  <c r="AE97" i="463"/>
  <c r="AF97" i="463"/>
  <c r="AE98" i="463"/>
  <c r="AF98" i="463"/>
  <c r="AE99" i="463"/>
  <c r="AF99" i="463"/>
  <c r="AE100" i="463"/>
  <c r="AF100" i="463"/>
  <c r="AE101" i="463"/>
  <c r="AF101" i="463"/>
  <c r="AE102" i="463"/>
  <c r="AF102" i="463"/>
  <c r="AE103" i="463"/>
  <c r="AF103" i="463"/>
  <c r="AE104" i="463"/>
  <c r="AF104" i="463"/>
  <c r="AE105" i="463"/>
  <c r="AF105" i="463"/>
  <c r="AE106" i="463"/>
  <c r="AF106" i="463"/>
  <c r="AE107" i="463"/>
  <c r="AF107" i="463"/>
  <c r="AE108" i="463"/>
  <c r="AF108" i="463"/>
  <c r="AE109" i="463"/>
  <c r="AF109" i="463"/>
  <c r="AE110" i="463"/>
  <c r="AF110" i="463"/>
  <c r="AE111" i="463"/>
  <c r="AF111" i="463"/>
  <c r="AE112" i="463"/>
  <c r="AF112" i="463"/>
  <c r="AE113" i="463"/>
  <c r="AF113" i="463"/>
  <c r="AE114" i="463"/>
  <c r="AF114" i="463"/>
  <c r="AE115" i="463"/>
  <c r="AF115" i="463"/>
  <c r="AE116" i="463"/>
  <c r="AF116" i="463"/>
  <c r="AE117" i="463"/>
  <c r="AF117" i="463"/>
  <c r="AE118" i="463"/>
  <c r="AF118" i="463"/>
  <c r="AE119" i="463"/>
  <c r="AF119" i="463"/>
  <c r="AE120" i="463"/>
  <c r="AF120" i="463"/>
  <c r="AE121" i="463"/>
  <c r="AF121" i="463"/>
  <c r="AE122" i="463"/>
  <c r="AF122" i="463"/>
  <c r="AE123" i="463"/>
  <c r="AF123" i="463"/>
  <c r="AE124" i="463"/>
  <c r="AF124" i="463"/>
  <c r="AE125" i="463"/>
  <c r="AF125" i="463"/>
  <c r="AE126" i="463"/>
  <c r="AF126" i="463"/>
  <c r="AE127" i="463"/>
  <c r="AF127" i="463"/>
  <c r="AJ71" i="463"/>
  <c r="AK71" i="463"/>
  <c r="AJ73" i="463"/>
  <c r="AK73" i="463"/>
  <c r="AJ75" i="463"/>
  <c r="AK75" i="463"/>
  <c r="AJ76" i="463"/>
  <c r="AK76" i="463"/>
  <c r="AJ77" i="463"/>
  <c r="AK77" i="463"/>
  <c r="AJ78" i="463"/>
  <c r="AK78" i="463"/>
  <c r="AJ79" i="463"/>
  <c r="AK79" i="463"/>
  <c r="AJ80" i="463"/>
  <c r="AK80" i="463"/>
  <c r="AJ81" i="463"/>
  <c r="AK81" i="463"/>
  <c r="AJ82" i="463"/>
  <c r="AK82" i="463"/>
  <c r="AJ83" i="463"/>
  <c r="AK83" i="463"/>
  <c r="AJ84" i="463"/>
  <c r="AK84" i="463"/>
  <c r="AJ85" i="463"/>
  <c r="AK85" i="463"/>
  <c r="AJ86" i="463"/>
  <c r="AK86" i="463"/>
  <c r="AJ87" i="463"/>
  <c r="AK87" i="463"/>
  <c r="AJ88" i="463"/>
  <c r="AK88" i="463"/>
  <c r="AJ89" i="463"/>
  <c r="AK89" i="463"/>
  <c r="AJ90" i="463"/>
  <c r="AK90" i="463"/>
  <c r="AJ91" i="463"/>
  <c r="AK91" i="463"/>
  <c r="AJ92" i="463"/>
  <c r="AK92" i="463"/>
  <c r="AJ93" i="463"/>
  <c r="AK93" i="463"/>
  <c r="AJ94" i="463"/>
  <c r="AK94" i="463"/>
  <c r="AJ95" i="463"/>
  <c r="AK95" i="463"/>
  <c r="AJ96" i="463"/>
  <c r="AK96" i="463"/>
  <c r="AJ97" i="463"/>
  <c r="AK97" i="463"/>
  <c r="AJ98" i="463"/>
  <c r="AK98" i="463"/>
  <c r="AJ99" i="463"/>
  <c r="AK99" i="463"/>
  <c r="AJ100" i="463"/>
  <c r="AK100" i="463"/>
  <c r="AJ101" i="463"/>
  <c r="AK101" i="463"/>
  <c r="AJ102" i="463"/>
  <c r="AK102" i="463"/>
  <c r="AJ103" i="463"/>
  <c r="AK103" i="463"/>
  <c r="AJ104" i="463"/>
  <c r="AK104" i="463"/>
  <c r="AJ105" i="463"/>
  <c r="AK105" i="463"/>
  <c r="AJ106" i="463"/>
  <c r="AK106" i="463"/>
  <c r="AJ107" i="463"/>
  <c r="AK107" i="463"/>
  <c r="AJ108" i="463"/>
  <c r="AK108" i="463"/>
  <c r="AJ109" i="463"/>
  <c r="AK109" i="463"/>
  <c r="AJ110" i="463"/>
  <c r="AK110" i="463"/>
  <c r="AJ111" i="463"/>
  <c r="AK111" i="463"/>
  <c r="AJ112" i="463"/>
  <c r="AK112" i="463"/>
  <c r="AJ113" i="463"/>
  <c r="AK113" i="463"/>
  <c r="AJ114" i="463"/>
  <c r="AK114" i="463"/>
  <c r="AJ115" i="463"/>
  <c r="AK115" i="463"/>
  <c r="AJ116" i="463"/>
  <c r="AK116" i="463"/>
  <c r="AJ117" i="463"/>
  <c r="AK117" i="463"/>
  <c r="AJ118" i="463"/>
  <c r="AK118" i="463"/>
  <c r="AJ119" i="463"/>
  <c r="AK119" i="463"/>
  <c r="AJ120" i="463"/>
  <c r="AK120" i="463"/>
  <c r="AJ121" i="463"/>
  <c r="AK121" i="463"/>
  <c r="AJ122" i="463"/>
  <c r="AK122" i="463"/>
  <c r="AJ123" i="463"/>
  <c r="AK123" i="463"/>
  <c r="AJ124" i="463"/>
  <c r="AK124" i="463"/>
  <c r="AJ125" i="463"/>
  <c r="AK125" i="463"/>
  <c r="AJ126" i="463"/>
  <c r="AK126" i="463"/>
  <c r="AJ127" i="463"/>
  <c r="AK127" i="463"/>
  <c r="AO19" i="463"/>
  <c r="AP19" i="463"/>
  <c r="AO24" i="463"/>
  <c r="AP24" i="463"/>
  <c r="AO25" i="463"/>
  <c r="AP25" i="463"/>
  <c r="AO26" i="463"/>
  <c r="AP26" i="463"/>
  <c r="AO27" i="463"/>
  <c r="AP27" i="463"/>
  <c r="AO28" i="463"/>
  <c r="AP28" i="463"/>
  <c r="AO29" i="463"/>
  <c r="AP29" i="463"/>
  <c r="AO30" i="463"/>
  <c r="AP30" i="463"/>
  <c r="AO31" i="463"/>
  <c r="AP31" i="463"/>
  <c r="AO32" i="463"/>
  <c r="AP32" i="463"/>
  <c r="AO33" i="463"/>
  <c r="AP33" i="463"/>
  <c r="AO34" i="463"/>
  <c r="AP34" i="463"/>
  <c r="AO35" i="463"/>
  <c r="AP35" i="463"/>
  <c r="AO36" i="463"/>
  <c r="AP36" i="463"/>
  <c r="AO37" i="463"/>
  <c r="AP37" i="463"/>
  <c r="AO38" i="463"/>
  <c r="AP38" i="463"/>
  <c r="AO39" i="463"/>
  <c r="AP39" i="463"/>
  <c r="AO40" i="463"/>
  <c r="AP40" i="463"/>
  <c r="AO41" i="463"/>
  <c r="AP41" i="463"/>
  <c r="AO42" i="463"/>
  <c r="AP42" i="463"/>
  <c r="AO43" i="463"/>
  <c r="AP43" i="463"/>
  <c r="AO44" i="463"/>
  <c r="AP44" i="463"/>
  <c r="AO45" i="463"/>
  <c r="AP45" i="463"/>
  <c r="AO46" i="463"/>
  <c r="AP46" i="463"/>
  <c r="AO47" i="463"/>
  <c r="AP47" i="463"/>
  <c r="AO48" i="463"/>
  <c r="AP48" i="463"/>
  <c r="AO49" i="463"/>
  <c r="AP49" i="463"/>
  <c r="AO50" i="463"/>
  <c r="AP50" i="463"/>
  <c r="AO51" i="463"/>
  <c r="AP51" i="463"/>
  <c r="AO52" i="463"/>
  <c r="AP52" i="463"/>
  <c r="AO53" i="463"/>
  <c r="AP53" i="463"/>
  <c r="AO54" i="463"/>
  <c r="AP54" i="463"/>
  <c r="AO55" i="463"/>
  <c r="AP55" i="463"/>
  <c r="AO56" i="463"/>
  <c r="AP56" i="463"/>
  <c r="AO57" i="463"/>
  <c r="AP57" i="463"/>
  <c r="AO58" i="463"/>
  <c r="AP58" i="463"/>
  <c r="AO59" i="463"/>
  <c r="AP59" i="463"/>
  <c r="AO60" i="463"/>
  <c r="AP60" i="463"/>
  <c r="AO61" i="463"/>
  <c r="AP61" i="463"/>
  <c r="AO62" i="463"/>
  <c r="AP62" i="463"/>
  <c r="AO63" i="463"/>
  <c r="AP63" i="463"/>
  <c r="AO64" i="463"/>
  <c r="AP64" i="463"/>
  <c r="AO65" i="463"/>
  <c r="AP65" i="463"/>
  <c r="AO66" i="463"/>
  <c r="AP66" i="463"/>
  <c r="AO67" i="463"/>
  <c r="AP67" i="463"/>
  <c r="AO68" i="463"/>
  <c r="AP68" i="463"/>
  <c r="AO69" i="463"/>
  <c r="AP69" i="463"/>
  <c r="AO70" i="463"/>
  <c r="AP70" i="463"/>
  <c r="AO71" i="463"/>
  <c r="AP71" i="463"/>
  <c r="AO72" i="463"/>
  <c r="AP72" i="463"/>
  <c r="AO73" i="463"/>
  <c r="AP73" i="463"/>
  <c r="AO74" i="463"/>
  <c r="AP74" i="463"/>
  <c r="AO75" i="463"/>
  <c r="AP75" i="463"/>
  <c r="AO76" i="463"/>
  <c r="AP76" i="463"/>
  <c r="AO77" i="463"/>
  <c r="AP77" i="463"/>
  <c r="AO78" i="463"/>
  <c r="AP78" i="463"/>
  <c r="AO79" i="463"/>
  <c r="AP79" i="463"/>
  <c r="AO80" i="463"/>
  <c r="AP80" i="463"/>
  <c r="AO81" i="463"/>
  <c r="AP81" i="463"/>
  <c r="AO82" i="463"/>
  <c r="AP82" i="463"/>
  <c r="AO83" i="463"/>
  <c r="AP83" i="463"/>
  <c r="AO84" i="463"/>
  <c r="AP84" i="463"/>
  <c r="AO85" i="463"/>
  <c r="AP85" i="463"/>
  <c r="AO86" i="463"/>
  <c r="AP86" i="463"/>
  <c r="AO87" i="463"/>
  <c r="AP87" i="463"/>
  <c r="AO88" i="463"/>
  <c r="AP88" i="463"/>
  <c r="AO89" i="463"/>
  <c r="AP89" i="463"/>
  <c r="AO90" i="463"/>
  <c r="AP90" i="463"/>
  <c r="AO91" i="463"/>
  <c r="AP91" i="463"/>
  <c r="AO92" i="463"/>
  <c r="AP92" i="463"/>
  <c r="AO93" i="463"/>
  <c r="AP93" i="463"/>
  <c r="AO94" i="463"/>
  <c r="AP94" i="463"/>
  <c r="AO95" i="463"/>
  <c r="AP95" i="463"/>
  <c r="AO96" i="463"/>
  <c r="AP96" i="463"/>
  <c r="AO97" i="463"/>
  <c r="AP97" i="463"/>
  <c r="AO98" i="463"/>
  <c r="AP98" i="463"/>
  <c r="AO99" i="463"/>
  <c r="AP99" i="463"/>
  <c r="AO100" i="463"/>
  <c r="AP100" i="463"/>
  <c r="AO101" i="463"/>
  <c r="AP101" i="463"/>
  <c r="AO102" i="463"/>
  <c r="AP102" i="463"/>
  <c r="AO103" i="463"/>
  <c r="AP103" i="463"/>
  <c r="AO104" i="463"/>
  <c r="AP104" i="463"/>
  <c r="AO105" i="463"/>
  <c r="AP105" i="463"/>
  <c r="AO106" i="463"/>
  <c r="AP106" i="463"/>
  <c r="AO107" i="463"/>
  <c r="AP107" i="463"/>
  <c r="AO108" i="463"/>
  <c r="AP108" i="463"/>
  <c r="AO109" i="463"/>
  <c r="AP109" i="463"/>
  <c r="AO110" i="463"/>
  <c r="AP110" i="463"/>
  <c r="AO111" i="463"/>
  <c r="AP111" i="463"/>
  <c r="AO112" i="463"/>
  <c r="AP112" i="463"/>
  <c r="AO113" i="463"/>
  <c r="AP113" i="463"/>
  <c r="AO114" i="463"/>
  <c r="AP114" i="463"/>
  <c r="AO115" i="463"/>
  <c r="AP115" i="463"/>
  <c r="AO116" i="463"/>
  <c r="AP116" i="463"/>
  <c r="AO117" i="463"/>
  <c r="AP117" i="463"/>
  <c r="AO118" i="463"/>
  <c r="AP118" i="463"/>
  <c r="AO119" i="463"/>
  <c r="AP119" i="463"/>
  <c r="AO120" i="463"/>
  <c r="AP120" i="463"/>
  <c r="AO121" i="463"/>
  <c r="AP121" i="463"/>
  <c r="AO122" i="463"/>
  <c r="AP122" i="463"/>
  <c r="AO123" i="463"/>
  <c r="AP123" i="463"/>
  <c r="AO124" i="463"/>
  <c r="AP124" i="463"/>
  <c r="AO125" i="463"/>
  <c r="AP125" i="463"/>
  <c r="AO126" i="463"/>
  <c r="AP126" i="463"/>
  <c r="AO127" i="463"/>
  <c r="AP127" i="463"/>
  <c r="AT22" i="463"/>
  <c r="AU22" i="463"/>
  <c r="AT23" i="463"/>
  <c r="AU23" i="463"/>
  <c r="AT24" i="463"/>
  <c r="AU24" i="463"/>
  <c r="AT25" i="463"/>
  <c r="AU25" i="463"/>
  <c r="AT26" i="463"/>
  <c r="AU26" i="463"/>
  <c r="AT27" i="463"/>
  <c r="AU27" i="463"/>
  <c r="AT28" i="463"/>
  <c r="AU28" i="463"/>
  <c r="AT29" i="463"/>
  <c r="AU29" i="463"/>
  <c r="AT30" i="463"/>
  <c r="AU30" i="463"/>
  <c r="AT31" i="463"/>
  <c r="AU31" i="463"/>
  <c r="AT32" i="463"/>
  <c r="AU32" i="463"/>
  <c r="AT33" i="463"/>
  <c r="AU33" i="463"/>
  <c r="AT34" i="463"/>
  <c r="AU34" i="463"/>
  <c r="AT35" i="463"/>
  <c r="AU35" i="463"/>
  <c r="AT36" i="463"/>
  <c r="AU36" i="463"/>
  <c r="AT37" i="463"/>
  <c r="AU37" i="463"/>
  <c r="AT38" i="463"/>
  <c r="AU38" i="463"/>
  <c r="AT39" i="463"/>
  <c r="AU39" i="463"/>
  <c r="AT40" i="463"/>
  <c r="AU40" i="463"/>
  <c r="AT41" i="463"/>
  <c r="AU41" i="463"/>
  <c r="AT42" i="463"/>
  <c r="AU42" i="463"/>
  <c r="AT43" i="463"/>
  <c r="AU43" i="463"/>
  <c r="AT44" i="463"/>
  <c r="AU44" i="463"/>
  <c r="AT45" i="463"/>
  <c r="AU45" i="463"/>
  <c r="AT46" i="463"/>
  <c r="AU46" i="463"/>
  <c r="AT47" i="463"/>
  <c r="AU47" i="463"/>
  <c r="AT48" i="463"/>
  <c r="AU48" i="463"/>
  <c r="AT49" i="463"/>
  <c r="AU49" i="463"/>
  <c r="AT50" i="463"/>
  <c r="AU50" i="463"/>
  <c r="AT51" i="463"/>
  <c r="AU51" i="463"/>
  <c r="AT52" i="463"/>
  <c r="AU52" i="463"/>
  <c r="AT53" i="463"/>
  <c r="AU53" i="463"/>
  <c r="AT54" i="463"/>
  <c r="AU54" i="463"/>
  <c r="AT55" i="463"/>
  <c r="AU55" i="463"/>
  <c r="AT56" i="463"/>
  <c r="AU56" i="463"/>
  <c r="AT57" i="463"/>
  <c r="AU57" i="463"/>
  <c r="AT58" i="463"/>
  <c r="AU58" i="463"/>
  <c r="AT59" i="463"/>
  <c r="AU59" i="463"/>
  <c r="AT60" i="463"/>
  <c r="AU60" i="463"/>
  <c r="AT61" i="463"/>
  <c r="AU61" i="463"/>
  <c r="AT62" i="463"/>
  <c r="AU62" i="463"/>
  <c r="AT63" i="463"/>
  <c r="AU63" i="463"/>
  <c r="AT64" i="463"/>
  <c r="AU64" i="463"/>
  <c r="AT65" i="463"/>
  <c r="AU65" i="463"/>
  <c r="AT66" i="463"/>
  <c r="AU66" i="463"/>
  <c r="AT67" i="463"/>
  <c r="AU67" i="463"/>
  <c r="AT68" i="463"/>
  <c r="AU68" i="463"/>
  <c r="AT69" i="463"/>
  <c r="AU69" i="463"/>
  <c r="AT70" i="463"/>
  <c r="AU70" i="463"/>
  <c r="AT71" i="463"/>
  <c r="AU71" i="463"/>
  <c r="AT73" i="463"/>
  <c r="AU73" i="463"/>
  <c r="AT75" i="463"/>
  <c r="AU75" i="463"/>
  <c r="AT76" i="463"/>
  <c r="AU76" i="463"/>
  <c r="AT77" i="463"/>
  <c r="AU77" i="463"/>
  <c r="AT78" i="463"/>
  <c r="AU78" i="463"/>
  <c r="AT79" i="463"/>
  <c r="AU79" i="463"/>
  <c r="AT80" i="463"/>
  <c r="AU80" i="463"/>
  <c r="AT81" i="463"/>
  <c r="AU81" i="463"/>
  <c r="AT82" i="463"/>
  <c r="AU82" i="463"/>
  <c r="AT83" i="463"/>
  <c r="AU83" i="463"/>
  <c r="AT84" i="463"/>
  <c r="AU84" i="463"/>
  <c r="AT85" i="463"/>
  <c r="AU85" i="463"/>
  <c r="AT86" i="463"/>
  <c r="AU86" i="463"/>
  <c r="AT87" i="463"/>
  <c r="AU87" i="463"/>
  <c r="AT88" i="463"/>
  <c r="AU88" i="463"/>
  <c r="AT89" i="463"/>
  <c r="AU89" i="463"/>
  <c r="AT90" i="463"/>
  <c r="AU90" i="463"/>
  <c r="AT91" i="463"/>
  <c r="AU91" i="463"/>
  <c r="AT92" i="463"/>
  <c r="AU92" i="463"/>
  <c r="AT93" i="463"/>
  <c r="AU93" i="463"/>
  <c r="AT94" i="463"/>
  <c r="AU94" i="463"/>
  <c r="AT95" i="463"/>
  <c r="AU95" i="463"/>
  <c r="AT96" i="463"/>
  <c r="AU96" i="463"/>
  <c r="AT97" i="463"/>
  <c r="AU97" i="463"/>
  <c r="AT98" i="463"/>
  <c r="AU98" i="463"/>
  <c r="AT99" i="463"/>
  <c r="AU99" i="463"/>
  <c r="AT100" i="463"/>
  <c r="AU100" i="463"/>
  <c r="AT101" i="463"/>
  <c r="AU101" i="463"/>
  <c r="AT102" i="463"/>
  <c r="AU102" i="463"/>
  <c r="AT103" i="463"/>
  <c r="AU103" i="463"/>
  <c r="AT104" i="463"/>
  <c r="AU104" i="463"/>
  <c r="AT105" i="463"/>
  <c r="AU105" i="463"/>
  <c r="AT106" i="463"/>
  <c r="AU106" i="463"/>
  <c r="AT107" i="463"/>
  <c r="AU107" i="463"/>
  <c r="AT108" i="463"/>
  <c r="AU108" i="463"/>
  <c r="AT109" i="463"/>
  <c r="AU109" i="463"/>
  <c r="AT110" i="463"/>
  <c r="AU110" i="463"/>
  <c r="AT111" i="463"/>
  <c r="AU111" i="463"/>
  <c r="AT112" i="463"/>
  <c r="AU112" i="463"/>
  <c r="AT113" i="463"/>
  <c r="AU113" i="463"/>
  <c r="AT114" i="463"/>
  <c r="AU114" i="463"/>
  <c r="AT115" i="463"/>
  <c r="AU115" i="463"/>
  <c r="AT116" i="463"/>
  <c r="AU116" i="463"/>
  <c r="AT117" i="463"/>
  <c r="AU117" i="463"/>
  <c r="AT118" i="463"/>
  <c r="AU118" i="463"/>
  <c r="AT119" i="463"/>
  <c r="AU119" i="463"/>
  <c r="AT120" i="463"/>
  <c r="AU120" i="463"/>
  <c r="AT121" i="463"/>
  <c r="AU121" i="463"/>
  <c r="AT122" i="463"/>
  <c r="AU122" i="463"/>
  <c r="AT123" i="463"/>
  <c r="AU123" i="463"/>
  <c r="AT124" i="463"/>
  <c r="AU124" i="463"/>
  <c r="AT125" i="463"/>
  <c r="AU125" i="463"/>
  <c r="AT126" i="463"/>
  <c r="AU126" i="463"/>
  <c r="AT127" i="463"/>
  <c r="AU127" i="463"/>
  <c r="AY19" i="463"/>
  <c r="AZ19" i="463"/>
  <c r="AY24" i="463"/>
  <c r="AZ24" i="463"/>
  <c r="AY25" i="463"/>
  <c r="AZ25" i="463"/>
  <c r="AY26" i="463"/>
  <c r="AZ26" i="463"/>
  <c r="AY27" i="463"/>
  <c r="AZ27" i="463"/>
  <c r="AY28" i="463"/>
  <c r="AZ28" i="463"/>
  <c r="AY29" i="463"/>
  <c r="AZ29" i="463"/>
  <c r="AY30" i="463"/>
  <c r="AZ30" i="463"/>
  <c r="AY31" i="463"/>
  <c r="AZ31" i="463"/>
  <c r="AY32" i="463"/>
  <c r="AZ32" i="463"/>
  <c r="AY33" i="463"/>
  <c r="AZ33" i="463"/>
  <c r="AY34" i="463"/>
  <c r="AZ34" i="463"/>
  <c r="AY35" i="463"/>
  <c r="AZ35" i="463"/>
  <c r="AY36" i="463"/>
  <c r="AZ36" i="463"/>
  <c r="AY37" i="463"/>
  <c r="AZ37" i="463"/>
  <c r="AY38" i="463"/>
  <c r="AZ38" i="463"/>
  <c r="AY39" i="463"/>
  <c r="AZ39" i="463"/>
  <c r="AY40" i="463"/>
  <c r="AZ40" i="463"/>
  <c r="AY41" i="463"/>
  <c r="AZ41" i="463"/>
  <c r="AY42" i="463"/>
  <c r="AZ42" i="463"/>
  <c r="AY43" i="463"/>
  <c r="AZ43" i="463"/>
  <c r="AY44" i="463"/>
  <c r="AZ44" i="463"/>
  <c r="AY45" i="463"/>
  <c r="AZ45" i="463"/>
  <c r="AY46" i="463"/>
  <c r="AZ46" i="463"/>
  <c r="AY47" i="463"/>
  <c r="AZ47" i="463"/>
  <c r="AY48" i="463"/>
  <c r="AZ48" i="463"/>
  <c r="AY49" i="463"/>
  <c r="AZ49" i="463"/>
  <c r="AY50" i="463"/>
  <c r="AZ50" i="463"/>
  <c r="AY51" i="463"/>
  <c r="AZ51" i="463"/>
  <c r="AY52" i="463"/>
  <c r="AZ52" i="463"/>
  <c r="AY53" i="463"/>
  <c r="AZ53" i="463"/>
  <c r="AY54" i="463"/>
  <c r="AZ54" i="463"/>
  <c r="AY55" i="463"/>
  <c r="AZ55" i="463"/>
  <c r="AY56" i="463"/>
  <c r="AZ56" i="463"/>
  <c r="AY57" i="463"/>
  <c r="AZ57" i="463"/>
  <c r="AY58" i="463"/>
  <c r="AZ58" i="463"/>
  <c r="AY59" i="463"/>
  <c r="AZ59" i="463"/>
  <c r="AY60" i="463"/>
  <c r="AZ60" i="463"/>
  <c r="AY61" i="463"/>
  <c r="AZ61" i="463"/>
  <c r="AY62" i="463"/>
  <c r="AZ62" i="463"/>
  <c r="AY63" i="463"/>
  <c r="AZ63" i="463"/>
  <c r="AY64" i="463"/>
  <c r="AZ64" i="463"/>
  <c r="AY65" i="463"/>
  <c r="AZ65" i="463"/>
  <c r="AY66" i="463"/>
  <c r="AZ66" i="463"/>
  <c r="AY67" i="463"/>
  <c r="AZ67" i="463"/>
  <c r="AY68" i="463"/>
  <c r="AZ68" i="463"/>
  <c r="AY69" i="463"/>
  <c r="AZ69" i="463"/>
  <c r="AY70" i="463"/>
  <c r="AZ70" i="463"/>
  <c r="AY71" i="463"/>
  <c r="AZ71" i="463"/>
  <c r="AY72" i="463"/>
  <c r="AZ72" i="463"/>
  <c r="AY73" i="463"/>
  <c r="AZ73" i="463"/>
  <c r="AY74" i="463"/>
  <c r="AZ74" i="463"/>
  <c r="AY75" i="463"/>
  <c r="AZ75" i="463"/>
  <c r="AY76" i="463"/>
  <c r="AZ76" i="463"/>
  <c r="AY77" i="463"/>
  <c r="AZ77" i="463"/>
  <c r="AY78" i="463"/>
  <c r="AZ78" i="463"/>
  <c r="AY79" i="463"/>
  <c r="AZ79" i="463"/>
  <c r="AY80" i="463"/>
  <c r="AZ80" i="463"/>
  <c r="AY81" i="463"/>
  <c r="AZ81" i="463"/>
  <c r="AY82" i="463"/>
  <c r="AZ82" i="463"/>
  <c r="AY83" i="463"/>
  <c r="AZ83" i="463"/>
  <c r="AY84" i="463"/>
  <c r="AZ84" i="463"/>
  <c r="AY85" i="463"/>
  <c r="AZ85" i="463"/>
  <c r="AY86" i="463"/>
  <c r="AZ86" i="463"/>
  <c r="AY87" i="463"/>
  <c r="AZ87" i="463"/>
  <c r="AY88" i="463"/>
  <c r="AZ88" i="463"/>
  <c r="AY89" i="463"/>
  <c r="AZ89" i="463"/>
  <c r="AY90" i="463"/>
  <c r="AZ90" i="463"/>
  <c r="AY91" i="463"/>
  <c r="AZ91" i="463"/>
  <c r="AY92" i="463"/>
  <c r="AZ92" i="463"/>
  <c r="AY93" i="463"/>
  <c r="AZ93" i="463"/>
  <c r="AY94" i="463"/>
  <c r="AZ94" i="463"/>
  <c r="AY95" i="463"/>
  <c r="AZ95" i="463"/>
  <c r="AY96" i="463"/>
  <c r="AZ96" i="463"/>
  <c r="AY97" i="463"/>
  <c r="AZ97" i="463"/>
  <c r="AY98" i="463"/>
  <c r="AZ98" i="463"/>
  <c r="AY99" i="463"/>
  <c r="AZ99" i="463"/>
  <c r="AY100" i="463"/>
  <c r="AZ100" i="463"/>
  <c r="AY101" i="463"/>
  <c r="AZ101" i="463"/>
  <c r="AY102" i="463"/>
  <c r="AZ102" i="463"/>
  <c r="AY103" i="463"/>
  <c r="AZ103" i="463"/>
  <c r="AY104" i="463"/>
  <c r="AZ104" i="463"/>
  <c r="AY105" i="463"/>
  <c r="AZ105" i="463"/>
  <c r="AY106" i="463"/>
  <c r="AZ106" i="463"/>
  <c r="AY107" i="463"/>
  <c r="AZ107" i="463"/>
  <c r="AY108" i="463"/>
  <c r="AZ108" i="463"/>
  <c r="AY109" i="463"/>
  <c r="AZ109" i="463"/>
  <c r="AY110" i="463"/>
  <c r="AZ110" i="463"/>
  <c r="AY111" i="463"/>
  <c r="AZ111" i="463"/>
  <c r="AY112" i="463"/>
  <c r="AZ112" i="463"/>
  <c r="AY113" i="463"/>
  <c r="AZ113" i="463"/>
  <c r="AY114" i="463"/>
  <c r="AZ114" i="463"/>
  <c r="AY115" i="463"/>
  <c r="AZ115" i="463"/>
  <c r="AY116" i="463"/>
  <c r="AZ116" i="463"/>
  <c r="AY117" i="463"/>
  <c r="AZ117" i="463"/>
  <c r="AY118" i="463"/>
  <c r="AZ118" i="463"/>
  <c r="AY119" i="463"/>
  <c r="AZ119" i="463"/>
  <c r="AY120" i="463"/>
  <c r="AZ120" i="463"/>
  <c r="AY121" i="463"/>
  <c r="AZ121" i="463"/>
  <c r="AY122" i="463"/>
  <c r="AZ122" i="463"/>
  <c r="AY123" i="463"/>
  <c r="AZ123" i="463"/>
  <c r="AY124" i="463"/>
  <c r="AZ124" i="463"/>
  <c r="AY125" i="463"/>
  <c r="AZ125" i="463"/>
  <c r="AY126" i="463"/>
  <c r="AZ126" i="463"/>
  <c r="AY127" i="463"/>
  <c r="AZ127" i="463"/>
  <c r="BD71" i="463"/>
  <c r="BE71" i="463"/>
  <c r="BD73" i="463"/>
  <c r="BE73" i="463"/>
  <c r="BD75" i="463"/>
  <c r="BE75" i="463"/>
  <c r="BD76" i="463"/>
  <c r="BE76" i="463"/>
  <c r="BD77" i="463"/>
  <c r="BE77" i="463"/>
  <c r="BD78" i="463"/>
  <c r="BE78" i="463"/>
  <c r="BD79" i="463"/>
  <c r="BE79" i="463"/>
  <c r="BD80" i="463"/>
  <c r="BE80" i="463"/>
  <c r="BD81" i="463"/>
  <c r="BE81" i="463"/>
  <c r="BD82" i="463"/>
  <c r="BE82" i="463"/>
  <c r="BD83" i="463"/>
  <c r="BE83" i="463"/>
  <c r="BD84" i="463"/>
  <c r="BE84" i="463"/>
  <c r="BD85" i="463"/>
  <c r="BE85" i="463"/>
  <c r="BD86" i="463"/>
  <c r="BE86" i="463"/>
  <c r="BD87" i="463"/>
  <c r="BE87" i="463"/>
  <c r="BD88" i="463"/>
  <c r="BE88" i="463"/>
  <c r="BD89" i="463"/>
  <c r="BE89" i="463"/>
  <c r="BD90" i="463"/>
  <c r="BE90" i="463"/>
  <c r="BD91" i="463"/>
  <c r="BE91" i="463"/>
  <c r="BD92" i="463"/>
  <c r="BE92" i="463"/>
  <c r="BD93" i="463"/>
  <c r="BE93" i="463"/>
  <c r="BD94" i="463"/>
  <c r="BE94" i="463"/>
  <c r="BD95" i="463"/>
  <c r="BE95" i="463"/>
  <c r="BD96" i="463"/>
  <c r="BE96" i="463"/>
  <c r="BD97" i="463"/>
  <c r="BE97" i="463"/>
  <c r="BD98" i="463"/>
  <c r="BE98" i="463"/>
  <c r="BD99" i="463"/>
  <c r="BE99" i="463"/>
  <c r="BD100" i="463"/>
  <c r="BE100" i="463"/>
  <c r="BD101" i="463"/>
  <c r="BE101" i="463"/>
  <c r="BD102" i="463"/>
  <c r="BE102" i="463"/>
  <c r="BD103" i="463"/>
  <c r="BE103" i="463"/>
  <c r="BD104" i="463"/>
  <c r="BE104" i="463"/>
  <c r="BD105" i="463"/>
  <c r="BE105" i="463"/>
  <c r="BD106" i="463"/>
  <c r="BE106" i="463"/>
  <c r="BD107" i="463"/>
  <c r="BE107" i="463"/>
  <c r="BD108" i="463"/>
  <c r="BE108" i="463"/>
  <c r="BD109" i="463"/>
  <c r="BE109" i="463"/>
  <c r="BD110" i="463"/>
  <c r="BE110" i="463"/>
  <c r="BD111" i="463"/>
  <c r="BE111" i="463"/>
  <c r="BD112" i="463"/>
  <c r="BE112" i="463"/>
  <c r="BD113" i="463"/>
  <c r="BE113" i="463"/>
  <c r="BD114" i="463"/>
  <c r="BE114" i="463"/>
  <c r="BD115" i="463"/>
  <c r="BE115" i="463"/>
  <c r="BD116" i="463"/>
  <c r="BE116" i="463"/>
  <c r="BD117" i="463"/>
  <c r="BE117" i="463"/>
  <c r="BD118" i="463"/>
  <c r="BE118" i="463"/>
  <c r="BD119" i="463"/>
  <c r="BE119" i="463"/>
  <c r="BD120" i="463"/>
  <c r="BE120" i="463"/>
  <c r="BD121" i="463"/>
  <c r="BE121" i="463"/>
  <c r="BD122" i="463"/>
  <c r="BE122" i="463"/>
  <c r="BD123" i="463"/>
  <c r="BE123" i="463"/>
  <c r="BD124" i="463"/>
  <c r="BE124" i="463"/>
  <c r="BD125" i="463"/>
  <c r="BE125" i="463"/>
  <c r="BD126" i="463"/>
  <c r="BE126" i="463"/>
  <c r="BD127" i="463"/>
  <c r="BE127" i="463"/>
  <c r="BI19" i="463"/>
  <c r="BJ19" i="463"/>
  <c r="BI24" i="463"/>
  <c r="BJ24" i="463"/>
  <c r="BI25" i="463"/>
  <c r="BJ25" i="463"/>
  <c r="BI26" i="463"/>
  <c r="BJ26" i="463"/>
  <c r="BI27" i="463"/>
  <c r="BJ27" i="463"/>
  <c r="BI28" i="463"/>
  <c r="BJ28" i="463"/>
  <c r="BI29" i="463"/>
  <c r="BJ29" i="463"/>
  <c r="BI30" i="463"/>
  <c r="BJ30" i="463"/>
  <c r="BI31" i="463"/>
  <c r="BJ31" i="463"/>
  <c r="BI32" i="463"/>
  <c r="BJ32" i="463"/>
  <c r="BI33" i="463"/>
  <c r="BJ33" i="463"/>
  <c r="BI34" i="463"/>
  <c r="BJ34" i="463"/>
  <c r="BI35" i="463"/>
  <c r="BJ35" i="463"/>
  <c r="BI36" i="463"/>
  <c r="BJ36" i="463"/>
  <c r="BI37" i="463"/>
  <c r="BJ37" i="463"/>
  <c r="BI38" i="463"/>
  <c r="BJ38" i="463"/>
  <c r="BI39" i="463"/>
  <c r="BJ39" i="463"/>
  <c r="BI40" i="463"/>
  <c r="BJ40" i="463"/>
  <c r="BI41" i="463"/>
  <c r="BJ41" i="463"/>
  <c r="BI42" i="463"/>
  <c r="BJ42" i="463"/>
  <c r="BI43" i="463"/>
  <c r="BJ43" i="463"/>
  <c r="BI44" i="463"/>
  <c r="BJ44" i="463"/>
  <c r="BI45" i="463"/>
  <c r="BJ45" i="463"/>
  <c r="BI46" i="463"/>
  <c r="BJ46" i="463"/>
  <c r="BI47" i="463"/>
  <c r="BJ47" i="463"/>
  <c r="BI48" i="463"/>
  <c r="BJ48" i="463"/>
  <c r="BI49" i="463"/>
  <c r="BJ49" i="463"/>
  <c r="BI50" i="463"/>
  <c r="BJ50" i="463"/>
  <c r="BI51" i="463"/>
  <c r="BJ51" i="463"/>
  <c r="BI52" i="463"/>
  <c r="BJ52" i="463"/>
  <c r="BI53" i="463"/>
  <c r="BJ53" i="463"/>
  <c r="BI54" i="463"/>
  <c r="BJ54" i="463"/>
  <c r="BI55" i="463"/>
  <c r="BJ55" i="463"/>
  <c r="BI56" i="463"/>
  <c r="BJ56" i="463"/>
  <c r="BI57" i="463"/>
  <c r="BJ57" i="463"/>
  <c r="BI58" i="463"/>
  <c r="BJ58" i="463"/>
  <c r="BI59" i="463"/>
  <c r="BJ59" i="463"/>
  <c r="BI60" i="463"/>
  <c r="BJ60" i="463"/>
  <c r="BI61" i="463"/>
  <c r="BJ61" i="463"/>
  <c r="BI62" i="463"/>
  <c r="BJ62" i="463"/>
  <c r="BI63" i="463"/>
  <c r="BJ63" i="463"/>
  <c r="BI64" i="463"/>
  <c r="BJ64" i="463"/>
  <c r="BI65" i="463"/>
  <c r="BJ65" i="463"/>
  <c r="BI66" i="463"/>
  <c r="BJ66" i="463"/>
  <c r="BI67" i="463"/>
  <c r="BJ67" i="463"/>
  <c r="BI68" i="463"/>
  <c r="BJ68" i="463"/>
  <c r="BI69" i="463"/>
  <c r="BJ69" i="463"/>
  <c r="BI70" i="463"/>
  <c r="BJ70" i="463"/>
  <c r="BI71" i="463"/>
  <c r="BJ71" i="463"/>
  <c r="BI72" i="463"/>
  <c r="BJ72" i="463"/>
  <c r="BI73" i="463"/>
  <c r="BJ73" i="463"/>
  <c r="BI74" i="463"/>
  <c r="BJ74" i="463"/>
  <c r="BI75" i="463"/>
  <c r="BJ75" i="463"/>
  <c r="BI76" i="463"/>
  <c r="BJ76" i="463"/>
  <c r="BI77" i="463"/>
  <c r="BJ77" i="463"/>
  <c r="BI78" i="463"/>
  <c r="BJ78" i="463"/>
  <c r="BI79" i="463"/>
  <c r="BJ79" i="463"/>
  <c r="BI80" i="463"/>
  <c r="BJ80" i="463"/>
  <c r="BI81" i="463"/>
  <c r="BJ81" i="463"/>
  <c r="BI82" i="463"/>
  <c r="BJ82" i="463"/>
  <c r="BI83" i="463"/>
  <c r="BJ83" i="463"/>
  <c r="BI84" i="463"/>
  <c r="BJ84" i="463"/>
  <c r="BI85" i="463"/>
  <c r="BJ85" i="463"/>
  <c r="BI86" i="463"/>
  <c r="BJ86" i="463"/>
  <c r="BI87" i="463"/>
  <c r="BJ87" i="463"/>
  <c r="BI88" i="463"/>
  <c r="BJ88" i="463"/>
  <c r="BI89" i="463"/>
  <c r="BJ89" i="463"/>
  <c r="BI90" i="463"/>
  <c r="BJ90" i="463"/>
  <c r="BI91" i="463"/>
  <c r="BJ91" i="463"/>
  <c r="BI92" i="463"/>
  <c r="BJ92" i="463"/>
  <c r="BI93" i="463"/>
  <c r="BJ93" i="463"/>
  <c r="BI94" i="463"/>
  <c r="BJ94" i="463"/>
  <c r="BI95" i="463"/>
  <c r="BJ95" i="463"/>
  <c r="BI96" i="463"/>
  <c r="BJ96" i="463"/>
  <c r="BI97" i="463"/>
  <c r="BJ97" i="463"/>
  <c r="BI98" i="463"/>
  <c r="BJ98" i="463"/>
  <c r="BI99" i="463"/>
  <c r="BJ99" i="463"/>
  <c r="BI100" i="463"/>
  <c r="BJ100" i="463"/>
  <c r="BI101" i="463"/>
  <c r="BJ101" i="463"/>
  <c r="BI102" i="463"/>
  <c r="BJ102" i="463"/>
  <c r="BI103" i="463"/>
  <c r="BJ103" i="463"/>
  <c r="BI104" i="463"/>
  <c r="BJ104" i="463"/>
  <c r="BI105" i="463"/>
  <c r="BJ105" i="463"/>
  <c r="BI106" i="463"/>
  <c r="BJ106" i="463"/>
  <c r="BI107" i="463"/>
  <c r="BJ107" i="463"/>
  <c r="BI108" i="463"/>
  <c r="BJ108" i="463"/>
  <c r="BI109" i="463"/>
  <c r="BJ109" i="463"/>
  <c r="BI110" i="463"/>
  <c r="BJ110" i="463"/>
  <c r="BI111" i="463"/>
  <c r="BJ111" i="463"/>
  <c r="BI112" i="463"/>
  <c r="BJ112" i="463"/>
  <c r="BI113" i="463"/>
  <c r="BJ113" i="463"/>
  <c r="BI114" i="463"/>
  <c r="BJ114" i="463"/>
  <c r="BI115" i="463"/>
  <c r="BJ115" i="463"/>
  <c r="BI116" i="463"/>
  <c r="BJ116" i="463"/>
  <c r="BI117" i="463"/>
  <c r="BJ117" i="463"/>
  <c r="BI118" i="463"/>
  <c r="BJ118" i="463"/>
  <c r="BI119" i="463"/>
  <c r="BJ119" i="463"/>
  <c r="BI120" i="463"/>
  <c r="BJ120" i="463"/>
  <c r="BI121" i="463"/>
  <c r="BJ121" i="463"/>
  <c r="BI122" i="463"/>
  <c r="BJ122" i="463"/>
  <c r="BI123" i="463"/>
  <c r="BJ123" i="463"/>
  <c r="BI124" i="463"/>
  <c r="BJ124" i="463"/>
  <c r="BI125" i="463"/>
  <c r="BJ125" i="463"/>
  <c r="BI126" i="463"/>
  <c r="BJ126" i="463"/>
  <c r="BI127" i="463"/>
  <c r="BJ127" i="463"/>
  <c r="BN71" i="463"/>
  <c r="BO71" i="463"/>
  <c r="BN73" i="463"/>
  <c r="BO73" i="463"/>
  <c r="BN75" i="463"/>
  <c r="BO75" i="463"/>
  <c r="BN76" i="463"/>
  <c r="BO76" i="463"/>
  <c r="BN77" i="463"/>
  <c r="BO77" i="463"/>
  <c r="BN78" i="463"/>
  <c r="BO78" i="463"/>
  <c r="BN79" i="463"/>
  <c r="BO79" i="463"/>
  <c r="BN80" i="463"/>
  <c r="BO80" i="463"/>
  <c r="BN81" i="463"/>
  <c r="BO81" i="463"/>
  <c r="BN82" i="463"/>
  <c r="BO82" i="463"/>
  <c r="BN83" i="463"/>
  <c r="BO83" i="463"/>
  <c r="BN84" i="463"/>
  <c r="BO84" i="463"/>
  <c r="BN85" i="463"/>
  <c r="BO85" i="463"/>
  <c r="BN86" i="463"/>
  <c r="BO86" i="463"/>
  <c r="BN87" i="463"/>
  <c r="BO87" i="463"/>
  <c r="BN88" i="463"/>
  <c r="BO88" i="463"/>
  <c r="BN89" i="463"/>
  <c r="BO89" i="463"/>
  <c r="BN90" i="463"/>
  <c r="BO90" i="463"/>
  <c r="BN91" i="463"/>
  <c r="BO91" i="463"/>
  <c r="BN92" i="463"/>
  <c r="BO92" i="463"/>
  <c r="BN93" i="463"/>
  <c r="BO93" i="463"/>
  <c r="BN94" i="463"/>
  <c r="BO94" i="463"/>
  <c r="BN95" i="463"/>
  <c r="BO95" i="463"/>
  <c r="BN96" i="463"/>
  <c r="BO96" i="463"/>
  <c r="BN97" i="463"/>
  <c r="BO97" i="463"/>
  <c r="BN98" i="463"/>
  <c r="BO98" i="463"/>
  <c r="BN99" i="463"/>
  <c r="BO99" i="463"/>
  <c r="BN100" i="463"/>
  <c r="BO100" i="463"/>
  <c r="BN101" i="463"/>
  <c r="BO101" i="463"/>
  <c r="BN102" i="463"/>
  <c r="BO102" i="463"/>
  <c r="BN103" i="463"/>
  <c r="BO103" i="463"/>
  <c r="BN104" i="463"/>
  <c r="BO104" i="463"/>
  <c r="BN105" i="463"/>
  <c r="BO105" i="463"/>
  <c r="BN106" i="463"/>
  <c r="BO106" i="463"/>
  <c r="BN107" i="463"/>
  <c r="BO107" i="463"/>
  <c r="BN108" i="463"/>
  <c r="BO108" i="463"/>
  <c r="BN109" i="463"/>
  <c r="BO109" i="463"/>
  <c r="BN110" i="463"/>
  <c r="BO110" i="463"/>
  <c r="BN111" i="463"/>
  <c r="BO111" i="463"/>
  <c r="BN112" i="463"/>
  <c r="BO112" i="463"/>
  <c r="BN113" i="463"/>
  <c r="BO113" i="463"/>
  <c r="BN114" i="463"/>
  <c r="BO114" i="463"/>
  <c r="BN115" i="463"/>
  <c r="BO115" i="463"/>
  <c r="BN116" i="463"/>
  <c r="BO116" i="463"/>
  <c r="BN117" i="463"/>
  <c r="BO117" i="463"/>
  <c r="BN118" i="463"/>
  <c r="BO118" i="463"/>
  <c r="BN119" i="463"/>
  <c r="BO119" i="463"/>
  <c r="BN120" i="463"/>
  <c r="BO120" i="463"/>
  <c r="BN121" i="463"/>
  <c r="BO121" i="463"/>
  <c r="BN122" i="463"/>
  <c r="BO122" i="463"/>
  <c r="BN123" i="463"/>
  <c r="BO123" i="463"/>
  <c r="BN124" i="463"/>
  <c r="BO124" i="463"/>
  <c r="BN125" i="463"/>
  <c r="BO125" i="463"/>
  <c r="BN126" i="463"/>
  <c r="BO126" i="463"/>
  <c r="BN127" i="463"/>
  <c r="BO127" i="463"/>
  <c r="BJ9" i="463" l="1"/>
  <c r="AZ9" i="463"/>
  <c r="AP9" i="463"/>
  <c r="AF9" i="463"/>
  <c r="BI9" i="463"/>
  <c r="AY9" i="463"/>
  <c r="AE9" i="463"/>
  <c r="AO9" i="463"/>
  <c r="BB10" i="459" l="1"/>
  <c r="BB11" i="459"/>
  <c r="BB12" i="459"/>
  <c r="BB13" i="459"/>
  <c r="BB14" i="459"/>
  <c r="BB15" i="459"/>
  <c r="BB16" i="459"/>
  <c r="BB17" i="459"/>
  <c r="BB18" i="459"/>
  <c r="BB19" i="459"/>
  <c r="BB20" i="459"/>
  <c r="BB21" i="459"/>
  <c r="BB9" i="459"/>
  <c r="M10" i="459"/>
  <c r="M11" i="459"/>
  <c r="M12" i="459"/>
  <c r="M13" i="459"/>
  <c r="M14" i="459"/>
  <c r="M15" i="459"/>
  <c r="M16" i="459"/>
  <c r="M17" i="459"/>
  <c r="M18" i="459"/>
  <c r="M19" i="459"/>
  <c r="M20" i="459"/>
  <c r="M21" i="459"/>
  <c r="M9" i="459"/>
  <c r="BU132" i="463" l="1"/>
  <c r="BW132" i="463"/>
  <c r="BU133" i="463"/>
  <c r="BW133" i="463"/>
  <c r="BU134" i="463"/>
  <c r="BW134" i="463"/>
  <c r="BU135" i="463"/>
  <c r="BW135" i="463"/>
  <c r="BU136" i="463"/>
  <c r="BW136" i="463"/>
  <c r="BU137" i="463"/>
  <c r="BW137" i="463"/>
  <c r="BU138" i="463"/>
  <c r="BW138" i="463"/>
  <c r="BU139" i="463"/>
  <c r="BW139" i="463"/>
  <c r="BU140" i="463"/>
  <c r="BV140" i="463"/>
  <c r="BW140" i="463"/>
  <c r="BX140" i="463"/>
  <c r="BU141" i="463"/>
  <c r="BV141" i="463"/>
  <c r="BW141" i="463"/>
  <c r="BX141" i="463"/>
  <c r="BU142" i="463"/>
  <c r="BV142" i="463"/>
  <c r="BW142" i="463"/>
  <c r="BX142" i="463"/>
  <c r="BU143" i="463"/>
  <c r="BV143" i="463"/>
  <c r="BW143" i="463"/>
  <c r="BX143" i="463"/>
  <c r="BU144" i="463"/>
  <c r="BV144" i="463"/>
  <c r="BW144" i="463"/>
  <c r="BX144" i="463"/>
  <c r="BU145" i="463"/>
  <c r="BV145" i="463"/>
  <c r="BW145" i="463"/>
  <c r="BX145" i="463"/>
  <c r="BU146" i="463"/>
  <c r="BV146" i="463"/>
  <c r="BW146" i="463"/>
  <c r="BX146" i="463"/>
  <c r="BU147" i="463"/>
  <c r="BV147" i="463"/>
  <c r="BW147" i="463"/>
  <c r="BX147" i="463"/>
  <c r="BU148" i="463"/>
  <c r="BV148" i="463"/>
  <c r="BW148" i="463"/>
  <c r="BX148" i="463"/>
  <c r="BU149" i="463"/>
  <c r="BV149" i="463"/>
  <c r="BW149" i="463"/>
  <c r="BX149" i="463"/>
  <c r="BU150" i="463"/>
  <c r="BV150" i="463"/>
  <c r="BW150" i="463"/>
  <c r="BX150" i="463"/>
  <c r="BU151" i="463"/>
  <c r="BV151" i="463"/>
  <c r="BW151" i="463"/>
  <c r="BX151" i="463"/>
  <c r="BU152" i="463"/>
  <c r="BV152" i="463"/>
  <c r="BW152" i="463"/>
  <c r="BX152" i="463"/>
  <c r="BW131" i="463"/>
  <c r="BU131" i="463"/>
  <c r="BU19" i="463"/>
  <c r="BW19" i="463"/>
  <c r="BU24" i="463"/>
  <c r="BW24" i="463"/>
  <c r="BU25" i="463"/>
  <c r="BW25" i="463"/>
  <c r="BU26" i="463"/>
  <c r="BW26" i="463"/>
  <c r="BU27" i="463"/>
  <c r="BW27" i="463"/>
  <c r="BU28" i="463"/>
  <c r="BW28" i="463"/>
  <c r="BU29" i="463"/>
  <c r="BW29" i="463"/>
  <c r="BU30" i="463"/>
  <c r="BW30" i="463"/>
  <c r="BU31" i="463"/>
  <c r="BW31" i="463"/>
  <c r="BU32" i="463"/>
  <c r="BW32" i="463"/>
  <c r="BU33" i="463"/>
  <c r="BW33" i="463"/>
  <c r="BU34" i="463"/>
  <c r="BW34" i="463"/>
  <c r="BU35" i="463"/>
  <c r="BW35" i="463"/>
  <c r="BU36" i="463"/>
  <c r="BW36" i="463"/>
  <c r="BU37" i="463"/>
  <c r="BW37" i="463"/>
  <c r="BU38" i="463"/>
  <c r="BW38" i="463"/>
  <c r="BU39" i="463"/>
  <c r="BW39" i="463"/>
  <c r="BU40" i="463"/>
  <c r="BW40" i="463"/>
  <c r="BU41" i="463"/>
  <c r="BW41" i="463"/>
  <c r="BU42" i="463"/>
  <c r="BW42" i="463"/>
  <c r="BU43" i="463"/>
  <c r="BW43" i="463"/>
  <c r="BU44" i="463"/>
  <c r="BW44" i="463"/>
  <c r="BU45" i="463"/>
  <c r="BW45" i="463"/>
  <c r="BU46" i="463"/>
  <c r="BW46" i="463"/>
  <c r="BU47" i="463"/>
  <c r="BW47" i="463"/>
  <c r="BU48" i="463"/>
  <c r="BW48" i="463"/>
  <c r="BU49" i="463"/>
  <c r="BW49" i="463"/>
  <c r="BU50" i="463"/>
  <c r="BW50" i="463"/>
  <c r="BU51" i="463"/>
  <c r="BW51" i="463"/>
  <c r="BU52" i="463"/>
  <c r="BW52" i="463"/>
  <c r="BU53" i="463"/>
  <c r="BW53" i="463"/>
  <c r="BU54" i="463"/>
  <c r="BW54" i="463"/>
  <c r="BU55" i="463"/>
  <c r="BW55" i="463"/>
  <c r="BU56" i="463"/>
  <c r="BW56" i="463"/>
  <c r="BU57" i="463"/>
  <c r="BW57" i="463"/>
  <c r="BU58" i="463"/>
  <c r="BW58" i="463"/>
  <c r="BU59" i="463"/>
  <c r="BW59" i="463"/>
  <c r="BU60" i="463"/>
  <c r="BW60" i="463"/>
  <c r="BU61" i="463"/>
  <c r="BW61" i="463"/>
  <c r="BU62" i="463"/>
  <c r="BW62" i="463"/>
  <c r="BU63" i="463"/>
  <c r="BW63" i="463"/>
  <c r="BU64" i="463"/>
  <c r="BW64" i="463"/>
  <c r="BU65" i="463"/>
  <c r="BW65" i="463"/>
  <c r="BU66" i="463"/>
  <c r="BW66" i="463"/>
  <c r="BU67" i="463"/>
  <c r="BW67" i="463"/>
  <c r="BU68" i="463"/>
  <c r="BW68" i="463"/>
  <c r="BU69" i="463"/>
  <c r="BW69" i="463"/>
  <c r="BU70" i="463"/>
  <c r="BW70" i="463"/>
  <c r="BU71" i="463"/>
  <c r="BV71" i="463"/>
  <c r="BW71" i="463"/>
  <c r="BX71" i="463"/>
  <c r="BU72" i="463"/>
  <c r="BW72" i="463"/>
  <c r="BU73" i="463"/>
  <c r="BV73" i="463"/>
  <c r="BW73" i="463"/>
  <c r="BX73" i="463"/>
  <c r="BU74" i="463"/>
  <c r="BW74" i="463"/>
  <c r="BU75" i="463"/>
  <c r="BV75" i="463"/>
  <c r="BW75" i="463"/>
  <c r="BX75" i="463"/>
  <c r="BU76" i="463"/>
  <c r="BV76" i="463"/>
  <c r="BW76" i="463"/>
  <c r="BX76" i="463"/>
  <c r="BU77" i="463"/>
  <c r="BV77" i="463"/>
  <c r="BW77" i="463"/>
  <c r="BX77" i="463"/>
  <c r="BU78" i="463"/>
  <c r="BV78" i="463"/>
  <c r="BW78" i="463"/>
  <c r="BX78" i="463"/>
  <c r="BU79" i="463"/>
  <c r="BV79" i="463"/>
  <c r="BW79" i="463"/>
  <c r="BX79" i="463"/>
  <c r="BU80" i="463"/>
  <c r="BV80" i="463"/>
  <c r="BW80" i="463"/>
  <c r="BX80" i="463"/>
  <c r="BU81" i="463"/>
  <c r="BV81" i="463"/>
  <c r="BW81" i="463"/>
  <c r="BX81" i="463"/>
  <c r="BU82" i="463"/>
  <c r="BV82" i="463"/>
  <c r="BW82" i="463"/>
  <c r="BX82" i="463"/>
  <c r="BU83" i="463"/>
  <c r="BV83" i="463"/>
  <c r="BW83" i="463"/>
  <c r="BX83" i="463"/>
  <c r="BU84" i="463"/>
  <c r="BV84" i="463"/>
  <c r="BW84" i="463"/>
  <c r="BX84" i="463"/>
  <c r="BU85" i="463"/>
  <c r="BV85" i="463"/>
  <c r="BW85" i="463"/>
  <c r="BX85" i="463"/>
  <c r="BU86" i="463"/>
  <c r="BV86" i="463"/>
  <c r="BW86" i="463"/>
  <c r="BX86" i="463"/>
  <c r="BU87" i="463"/>
  <c r="BV87" i="463"/>
  <c r="BW87" i="463"/>
  <c r="BX87" i="463"/>
  <c r="BU88" i="463"/>
  <c r="BV88" i="463"/>
  <c r="BW88" i="463"/>
  <c r="BX88" i="463"/>
  <c r="BU89" i="463"/>
  <c r="BV89" i="463"/>
  <c r="BW89" i="463"/>
  <c r="BX89" i="463"/>
  <c r="BU90" i="463"/>
  <c r="BV90" i="463"/>
  <c r="BW90" i="463"/>
  <c r="BX90" i="463"/>
  <c r="BU91" i="463"/>
  <c r="BV91" i="463"/>
  <c r="BW91" i="463"/>
  <c r="BX91" i="463"/>
  <c r="BU92" i="463"/>
  <c r="BV92" i="463"/>
  <c r="BW92" i="463"/>
  <c r="BX92" i="463"/>
  <c r="BU93" i="463"/>
  <c r="BV93" i="463"/>
  <c r="BW93" i="463"/>
  <c r="BX93" i="463"/>
  <c r="BU94" i="463"/>
  <c r="BV94" i="463"/>
  <c r="BW94" i="463"/>
  <c r="BX94" i="463"/>
  <c r="BU95" i="463"/>
  <c r="BV95" i="463"/>
  <c r="BW95" i="463"/>
  <c r="BX95" i="463"/>
  <c r="BU96" i="463"/>
  <c r="BV96" i="463"/>
  <c r="BW96" i="463"/>
  <c r="BX96" i="463"/>
  <c r="BU97" i="463"/>
  <c r="BV97" i="463"/>
  <c r="BW97" i="463"/>
  <c r="BX97" i="463"/>
  <c r="BU98" i="463"/>
  <c r="BV98" i="463"/>
  <c r="BW98" i="463"/>
  <c r="BX98" i="463"/>
  <c r="BU99" i="463"/>
  <c r="BV99" i="463"/>
  <c r="BW99" i="463"/>
  <c r="BX99" i="463"/>
  <c r="BU100" i="463"/>
  <c r="BV100" i="463"/>
  <c r="BW100" i="463"/>
  <c r="BX100" i="463"/>
  <c r="BU101" i="463"/>
  <c r="BV101" i="463"/>
  <c r="BW101" i="463"/>
  <c r="BX101" i="463"/>
  <c r="BU102" i="463"/>
  <c r="BV102" i="463"/>
  <c r="BW102" i="463"/>
  <c r="BX102" i="463"/>
  <c r="BU103" i="463"/>
  <c r="BV103" i="463"/>
  <c r="BW103" i="463"/>
  <c r="BX103" i="463"/>
  <c r="BU104" i="463"/>
  <c r="BV104" i="463"/>
  <c r="BW104" i="463"/>
  <c r="BX104" i="463"/>
  <c r="BU105" i="463"/>
  <c r="BV105" i="463"/>
  <c r="BW105" i="463"/>
  <c r="BX105" i="463"/>
  <c r="BU106" i="463"/>
  <c r="BV106" i="463"/>
  <c r="BW106" i="463"/>
  <c r="BX106" i="463"/>
  <c r="BU107" i="463"/>
  <c r="BV107" i="463"/>
  <c r="BW107" i="463"/>
  <c r="BX107" i="463"/>
  <c r="BU108" i="463"/>
  <c r="BV108" i="463"/>
  <c r="BW108" i="463"/>
  <c r="BX108" i="463"/>
  <c r="BU109" i="463"/>
  <c r="BV109" i="463"/>
  <c r="BW109" i="463"/>
  <c r="BX109" i="463"/>
  <c r="BU110" i="463"/>
  <c r="BV110" i="463"/>
  <c r="BW110" i="463"/>
  <c r="BX110" i="463"/>
  <c r="BU111" i="463"/>
  <c r="BV111" i="463"/>
  <c r="BW111" i="463"/>
  <c r="BX111" i="463"/>
  <c r="BU112" i="463"/>
  <c r="BV112" i="463"/>
  <c r="BW112" i="463"/>
  <c r="BX112" i="463"/>
  <c r="BU113" i="463"/>
  <c r="BV113" i="463"/>
  <c r="BW113" i="463"/>
  <c r="BX113" i="463"/>
  <c r="BU114" i="463"/>
  <c r="BV114" i="463"/>
  <c r="BW114" i="463"/>
  <c r="BX114" i="463"/>
  <c r="BU115" i="463"/>
  <c r="BV115" i="463"/>
  <c r="BW115" i="463"/>
  <c r="BX115" i="463"/>
  <c r="BU116" i="463"/>
  <c r="BV116" i="463"/>
  <c r="BW116" i="463"/>
  <c r="BX116" i="463"/>
  <c r="BU117" i="463"/>
  <c r="BV117" i="463"/>
  <c r="BW117" i="463"/>
  <c r="BX117" i="463"/>
  <c r="BU118" i="463"/>
  <c r="BV118" i="463"/>
  <c r="BW118" i="463"/>
  <c r="BX118" i="463"/>
  <c r="BU119" i="463"/>
  <c r="BV119" i="463"/>
  <c r="BW119" i="463"/>
  <c r="BX119" i="463"/>
  <c r="BU120" i="463"/>
  <c r="BV120" i="463"/>
  <c r="BW120" i="463"/>
  <c r="BX120" i="463"/>
  <c r="BU121" i="463"/>
  <c r="BV121" i="463"/>
  <c r="BW121" i="463"/>
  <c r="BX121" i="463"/>
  <c r="BU122" i="463"/>
  <c r="BV122" i="463"/>
  <c r="BW122" i="463"/>
  <c r="BX122" i="463"/>
  <c r="BU123" i="463"/>
  <c r="BV123" i="463"/>
  <c r="BW123" i="463"/>
  <c r="BX123" i="463"/>
  <c r="BU124" i="463"/>
  <c r="BV124" i="463"/>
  <c r="BW124" i="463"/>
  <c r="BX124" i="463"/>
  <c r="BU125" i="463"/>
  <c r="BV125" i="463"/>
  <c r="BW125" i="463"/>
  <c r="BX125" i="463"/>
  <c r="BU126" i="463"/>
  <c r="BV126" i="463"/>
  <c r="BW126" i="463"/>
  <c r="BX126" i="463"/>
  <c r="BU127" i="463"/>
  <c r="BV127" i="463"/>
  <c r="BW127" i="463"/>
  <c r="BX127" i="463"/>
  <c r="BW9" i="463"/>
  <c r="BU9" i="463"/>
  <c r="BQ132" i="463"/>
  <c r="BS132" i="463"/>
  <c r="BQ133" i="463"/>
  <c r="BS133" i="463"/>
  <c r="BT133" i="463"/>
  <c r="BQ134" i="463"/>
  <c r="BS134" i="463"/>
  <c r="BT134" i="463"/>
  <c r="BQ135" i="463"/>
  <c r="BS135" i="463"/>
  <c r="BT135" i="463"/>
  <c r="BQ136" i="463"/>
  <c r="BS136" i="463"/>
  <c r="BT136" i="463"/>
  <c r="BQ137" i="463"/>
  <c r="BS137" i="463"/>
  <c r="BT137" i="463"/>
  <c r="BQ138" i="463"/>
  <c r="BS138" i="463"/>
  <c r="BT138" i="463"/>
  <c r="BQ139" i="463"/>
  <c r="BS139" i="463"/>
  <c r="BT139" i="463"/>
  <c r="BQ140" i="463"/>
  <c r="BR140" i="463"/>
  <c r="BS140" i="463"/>
  <c r="BT140" i="463"/>
  <c r="BQ141" i="463"/>
  <c r="BR141" i="463"/>
  <c r="BS141" i="463"/>
  <c r="BT141" i="463"/>
  <c r="BQ142" i="463"/>
  <c r="BR142" i="463"/>
  <c r="BS142" i="463"/>
  <c r="BT142" i="463"/>
  <c r="BQ143" i="463"/>
  <c r="BR143" i="463"/>
  <c r="BS143" i="463"/>
  <c r="BT143" i="463"/>
  <c r="BQ144" i="463"/>
  <c r="BR144" i="463"/>
  <c r="BS144" i="463"/>
  <c r="BT144" i="463"/>
  <c r="BQ145" i="463"/>
  <c r="BR145" i="463"/>
  <c r="BS145" i="463"/>
  <c r="BT145" i="463"/>
  <c r="BQ146" i="463"/>
  <c r="BR146" i="463"/>
  <c r="BS146" i="463"/>
  <c r="BT146" i="463"/>
  <c r="BQ147" i="463"/>
  <c r="BR147" i="463"/>
  <c r="BS147" i="463"/>
  <c r="BT147" i="463"/>
  <c r="BQ148" i="463"/>
  <c r="BR148" i="463"/>
  <c r="BS148" i="463"/>
  <c r="BT148" i="463"/>
  <c r="BQ149" i="463"/>
  <c r="BR149" i="463"/>
  <c r="BS149" i="463"/>
  <c r="BT149" i="463"/>
  <c r="BQ150" i="463"/>
  <c r="BR150" i="463"/>
  <c r="BS150" i="463"/>
  <c r="BT150" i="463"/>
  <c r="BQ151" i="463"/>
  <c r="BR151" i="463"/>
  <c r="BS151" i="463"/>
  <c r="BT151" i="463"/>
  <c r="BQ152" i="463"/>
  <c r="BR152" i="463"/>
  <c r="BS152" i="463"/>
  <c r="BT152" i="463"/>
  <c r="BS131" i="463"/>
  <c r="BQ131" i="463"/>
  <c r="AX10" i="459" l="1"/>
  <c r="AY10" i="459"/>
  <c r="AZ10" i="459"/>
  <c r="BA10" i="459"/>
  <c r="AX11" i="459"/>
  <c r="AY11" i="459"/>
  <c r="AZ11" i="459"/>
  <c r="BA11" i="459"/>
  <c r="AX12" i="459"/>
  <c r="AY12" i="459"/>
  <c r="AZ12" i="459"/>
  <c r="BA12" i="459"/>
  <c r="AX13" i="459"/>
  <c r="AY13" i="459"/>
  <c r="AZ13" i="459"/>
  <c r="BA13" i="459"/>
  <c r="AX14" i="459"/>
  <c r="AY14" i="459"/>
  <c r="AZ14" i="459"/>
  <c r="BA14" i="459"/>
  <c r="AX15" i="459"/>
  <c r="AY15" i="459"/>
  <c r="AZ15" i="459"/>
  <c r="BA15" i="459"/>
  <c r="AX16" i="459"/>
  <c r="AY16" i="459"/>
  <c r="AZ16" i="459"/>
  <c r="BA16" i="459"/>
  <c r="AX17" i="459"/>
  <c r="AY17" i="459"/>
  <c r="AZ17" i="459"/>
  <c r="BA17" i="459"/>
  <c r="AX18" i="459"/>
  <c r="AY18" i="459"/>
  <c r="AZ18" i="459"/>
  <c r="BA18" i="459"/>
  <c r="AX19" i="459"/>
  <c r="AY19" i="459"/>
  <c r="AZ19" i="459"/>
  <c r="BA19" i="459"/>
  <c r="AX20" i="459"/>
  <c r="AY20" i="459"/>
  <c r="AZ20" i="459"/>
  <c r="BA20" i="459"/>
  <c r="AX21" i="459"/>
  <c r="AY21" i="459"/>
  <c r="AZ21" i="459"/>
  <c r="BA21" i="459"/>
  <c r="AZ9" i="459"/>
  <c r="AY9" i="459"/>
  <c r="BA9" i="459"/>
  <c r="AX9" i="459"/>
  <c r="E56" i="459"/>
  <c r="F56" i="459"/>
  <c r="G56" i="459"/>
  <c r="E57" i="459"/>
  <c r="F57" i="459"/>
  <c r="G57" i="459"/>
  <c r="E12" i="289" l="1"/>
  <c r="F12" i="289"/>
  <c r="B15" i="289"/>
  <c r="C15" i="289"/>
  <c r="E15" i="289"/>
  <c r="F15" i="289"/>
  <c r="E13" i="289"/>
  <c r="F13" i="289"/>
  <c r="E14" i="289"/>
  <c r="F14" i="289"/>
  <c r="BL71" i="463"/>
  <c r="BL73" i="463"/>
  <c r="BL75" i="463"/>
  <c r="BL76" i="463"/>
  <c r="BL77" i="463"/>
  <c r="BL78" i="463"/>
  <c r="BL79" i="463"/>
  <c r="BL80" i="463"/>
  <c r="BL81" i="463"/>
  <c r="BL82" i="463"/>
  <c r="BL83" i="463"/>
  <c r="BL84" i="463"/>
  <c r="BL85" i="463"/>
  <c r="BL86" i="463"/>
  <c r="BL87" i="463"/>
  <c r="BL88" i="463"/>
  <c r="BL89" i="463"/>
  <c r="BL90" i="463"/>
  <c r="BL91" i="463"/>
  <c r="BL92" i="463"/>
  <c r="BL93" i="463"/>
  <c r="BL94" i="463"/>
  <c r="BL95" i="463"/>
  <c r="BL96" i="463"/>
  <c r="BL97" i="463"/>
  <c r="BL98" i="463"/>
  <c r="BL99" i="463"/>
  <c r="BL100" i="463"/>
  <c r="BL101" i="463"/>
  <c r="BL102" i="463"/>
  <c r="BL103" i="463"/>
  <c r="BL104" i="463"/>
  <c r="BL105" i="463"/>
  <c r="BL106" i="463"/>
  <c r="BL107" i="463"/>
  <c r="BL108" i="463"/>
  <c r="BL109" i="463"/>
  <c r="BL110" i="463"/>
  <c r="BL111" i="463"/>
  <c r="BL112" i="463"/>
  <c r="BL113" i="463"/>
  <c r="BL114" i="463"/>
  <c r="BL115" i="463"/>
  <c r="BL116" i="463"/>
  <c r="BL117" i="463"/>
  <c r="BL118" i="463"/>
  <c r="BL119" i="463"/>
  <c r="BL120" i="463"/>
  <c r="BL121" i="463"/>
  <c r="BL122" i="463"/>
  <c r="BL123" i="463"/>
  <c r="BL124" i="463"/>
  <c r="BL125" i="463"/>
  <c r="BL126" i="463"/>
  <c r="BL127" i="463"/>
  <c r="BG19" i="463"/>
  <c r="BG24" i="463"/>
  <c r="BG25" i="463"/>
  <c r="BG26" i="463"/>
  <c r="BG27" i="463"/>
  <c r="BG28" i="463"/>
  <c r="BG29" i="463"/>
  <c r="BG30" i="463"/>
  <c r="BG31" i="463"/>
  <c r="BG32" i="463"/>
  <c r="BG33" i="463"/>
  <c r="BG34" i="463"/>
  <c r="BG35" i="463"/>
  <c r="BG36" i="463"/>
  <c r="BG37" i="463"/>
  <c r="BG38" i="463"/>
  <c r="BG39" i="463"/>
  <c r="BG40" i="463"/>
  <c r="BG41" i="463"/>
  <c r="BG42" i="463"/>
  <c r="BG43" i="463"/>
  <c r="BG44" i="463"/>
  <c r="BG45" i="463"/>
  <c r="BG46" i="463"/>
  <c r="BG47" i="463"/>
  <c r="BG48" i="463"/>
  <c r="BG49" i="463"/>
  <c r="BG50" i="463"/>
  <c r="BG51" i="463"/>
  <c r="BG52" i="463"/>
  <c r="BG53" i="463"/>
  <c r="BG54" i="463"/>
  <c r="BG55" i="463"/>
  <c r="BG56" i="463"/>
  <c r="BG57" i="463"/>
  <c r="BG58" i="463"/>
  <c r="BG59" i="463"/>
  <c r="BG60" i="463"/>
  <c r="BG61" i="463"/>
  <c r="BG62" i="463"/>
  <c r="BG63" i="463"/>
  <c r="BG64" i="463"/>
  <c r="BG65" i="463"/>
  <c r="BG66" i="463"/>
  <c r="BG67" i="463"/>
  <c r="BG68" i="463"/>
  <c r="BG69" i="463"/>
  <c r="BG70" i="463"/>
  <c r="BG71" i="463"/>
  <c r="BG72" i="463"/>
  <c r="BG73" i="463"/>
  <c r="BG74" i="463"/>
  <c r="BG75" i="463"/>
  <c r="BG76" i="463"/>
  <c r="BG77" i="463"/>
  <c r="BG78" i="463"/>
  <c r="BG79" i="463"/>
  <c r="BG80" i="463"/>
  <c r="BG81" i="463"/>
  <c r="BG82" i="463"/>
  <c r="BG83" i="463"/>
  <c r="BG84" i="463"/>
  <c r="BG85" i="463"/>
  <c r="BG86" i="463"/>
  <c r="BG87" i="463"/>
  <c r="BG88" i="463"/>
  <c r="BG89" i="463"/>
  <c r="BG90" i="463"/>
  <c r="BG91" i="463"/>
  <c r="BG92" i="463"/>
  <c r="BG93" i="463"/>
  <c r="BG94" i="463"/>
  <c r="BG95" i="463"/>
  <c r="BG96" i="463"/>
  <c r="BG97" i="463"/>
  <c r="BG98" i="463"/>
  <c r="BG99" i="463"/>
  <c r="BG100" i="463"/>
  <c r="BG101" i="463"/>
  <c r="BG102" i="463"/>
  <c r="BG103" i="463"/>
  <c r="BG104" i="463"/>
  <c r="BG105" i="463"/>
  <c r="BG106" i="463"/>
  <c r="BG107" i="463"/>
  <c r="BG108" i="463"/>
  <c r="BG109" i="463"/>
  <c r="BG110" i="463"/>
  <c r="BG111" i="463"/>
  <c r="BG112" i="463"/>
  <c r="BG113" i="463"/>
  <c r="BG114" i="463"/>
  <c r="BG115" i="463"/>
  <c r="BG116" i="463"/>
  <c r="BG117" i="463"/>
  <c r="BG118" i="463"/>
  <c r="BG119" i="463"/>
  <c r="BG120" i="463"/>
  <c r="BG121" i="463"/>
  <c r="BG122" i="463"/>
  <c r="BG123" i="463"/>
  <c r="BG124" i="463"/>
  <c r="BG125" i="463"/>
  <c r="BG126" i="463"/>
  <c r="BG127" i="463"/>
  <c r="BB71" i="463"/>
  <c r="BB73" i="463"/>
  <c r="BB75" i="463"/>
  <c r="BB76" i="463"/>
  <c r="BB77" i="463"/>
  <c r="BB78" i="463"/>
  <c r="BB79" i="463"/>
  <c r="BB80" i="463"/>
  <c r="BB81" i="463"/>
  <c r="BB82" i="463"/>
  <c r="BB83" i="463"/>
  <c r="BB84" i="463"/>
  <c r="BB85" i="463"/>
  <c r="BB86" i="463"/>
  <c r="BB87" i="463"/>
  <c r="BB88" i="463"/>
  <c r="BB89" i="463"/>
  <c r="BB90" i="463"/>
  <c r="BB91" i="463"/>
  <c r="BB92" i="463"/>
  <c r="BB93" i="463"/>
  <c r="BB94" i="463"/>
  <c r="BB95" i="463"/>
  <c r="BB96" i="463"/>
  <c r="BB97" i="463"/>
  <c r="BB98" i="463"/>
  <c r="BB99" i="463"/>
  <c r="BB100" i="463"/>
  <c r="BB101" i="463"/>
  <c r="BB102" i="463"/>
  <c r="BB103" i="463"/>
  <c r="BB104" i="463"/>
  <c r="BB105" i="463"/>
  <c r="BB106" i="463"/>
  <c r="BB107" i="463"/>
  <c r="BB108" i="463"/>
  <c r="BB109" i="463"/>
  <c r="BB110" i="463"/>
  <c r="BB111" i="463"/>
  <c r="BB112" i="463"/>
  <c r="BB113" i="463"/>
  <c r="BB114" i="463"/>
  <c r="BB115" i="463"/>
  <c r="BB116" i="463"/>
  <c r="BB117" i="463"/>
  <c r="BB118" i="463"/>
  <c r="BB119" i="463"/>
  <c r="BB120" i="463"/>
  <c r="BB121" i="463"/>
  <c r="BB122" i="463"/>
  <c r="BB123" i="463"/>
  <c r="BB124" i="463"/>
  <c r="BB125" i="463"/>
  <c r="BB126" i="463"/>
  <c r="BB127" i="463"/>
  <c r="AW19" i="463"/>
  <c r="AW24" i="463"/>
  <c r="AW25" i="463"/>
  <c r="AW26" i="463"/>
  <c r="AW27" i="463"/>
  <c r="AW28" i="463"/>
  <c r="AW29" i="463"/>
  <c r="AW30" i="463"/>
  <c r="AW31" i="463"/>
  <c r="AW32" i="463"/>
  <c r="AW33" i="463"/>
  <c r="AW34" i="463"/>
  <c r="AW35" i="463"/>
  <c r="AW36" i="463"/>
  <c r="AW37" i="463"/>
  <c r="AW38" i="463"/>
  <c r="AW39" i="463"/>
  <c r="AW40" i="463"/>
  <c r="AW41" i="463"/>
  <c r="AW42" i="463"/>
  <c r="AW43" i="463"/>
  <c r="AW44" i="463"/>
  <c r="AW45" i="463"/>
  <c r="AW46" i="463"/>
  <c r="AW47" i="463"/>
  <c r="AW48" i="463"/>
  <c r="AW49" i="463"/>
  <c r="AW50" i="463"/>
  <c r="AW51" i="463"/>
  <c r="AW52" i="463"/>
  <c r="AW53" i="463"/>
  <c r="AW54" i="463"/>
  <c r="AW55" i="463"/>
  <c r="AW56" i="463"/>
  <c r="AW57" i="463"/>
  <c r="AW58" i="463"/>
  <c r="AW59" i="463"/>
  <c r="AW60" i="463"/>
  <c r="AW61" i="463"/>
  <c r="AW62" i="463"/>
  <c r="AW63" i="463"/>
  <c r="AW64" i="463"/>
  <c r="AW65" i="463"/>
  <c r="AW66" i="463"/>
  <c r="AW67" i="463"/>
  <c r="AW68" i="463"/>
  <c r="AW69" i="463"/>
  <c r="AW70" i="463"/>
  <c r="AW71" i="463"/>
  <c r="AW72" i="463"/>
  <c r="AW73" i="463"/>
  <c r="AW74" i="463"/>
  <c r="AW75" i="463"/>
  <c r="AW76" i="463"/>
  <c r="AW77" i="463"/>
  <c r="AW78" i="463"/>
  <c r="AW79" i="463"/>
  <c r="AW80" i="463"/>
  <c r="AW81" i="463"/>
  <c r="AW82" i="463"/>
  <c r="AW83" i="463"/>
  <c r="AW84" i="463"/>
  <c r="AW85" i="463"/>
  <c r="AW86" i="463"/>
  <c r="AW87" i="463"/>
  <c r="AW88" i="463"/>
  <c r="AW89" i="463"/>
  <c r="AW90" i="463"/>
  <c r="AW91" i="463"/>
  <c r="AW92" i="463"/>
  <c r="AW93" i="463"/>
  <c r="AW94" i="463"/>
  <c r="AW95" i="463"/>
  <c r="AW96" i="463"/>
  <c r="AW97" i="463"/>
  <c r="AW98" i="463"/>
  <c r="AW99" i="463"/>
  <c r="AW100" i="463"/>
  <c r="AW101" i="463"/>
  <c r="AW102" i="463"/>
  <c r="AW103" i="463"/>
  <c r="AW104" i="463"/>
  <c r="AW105" i="463"/>
  <c r="AW106" i="463"/>
  <c r="AW107" i="463"/>
  <c r="AW108" i="463"/>
  <c r="AW109" i="463"/>
  <c r="AW110" i="463"/>
  <c r="AW111" i="463"/>
  <c r="AW112" i="463"/>
  <c r="AW113" i="463"/>
  <c r="AW114" i="463"/>
  <c r="AW115" i="463"/>
  <c r="AW116" i="463"/>
  <c r="AW117" i="463"/>
  <c r="AW118" i="463"/>
  <c r="AW119" i="463"/>
  <c r="AW120" i="463"/>
  <c r="AW121" i="463"/>
  <c r="AW122" i="463"/>
  <c r="AW123" i="463"/>
  <c r="AW124" i="463"/>
  <c r="AW125" i="463"/>
  <c r="AW126" i="463"/>
  <c r="AW127" i="463"/>
  <c r="AR22" i="463"/>
  <c r="AR23" i="463"/>
  <c r="AR24" i="463"/>
  <c r="AR25" i="463"/>
  <c r="AR26" i="463"/>
  <c r="AR27" i="463"/>
  <c r="AR28" i="463"/>
  <c r="AR29" i="463"/>
  <c r="AR30" i="463"/>
  <c r="AR31" i="463"/>
  <c r="AR32" i="463"/>
  <c r="AR33" i="463"/>
  <c r="AR34" i="463"/>
  <c r="AR35" i="463"/>
  <c r="AR36" i="463"/>
  <c r="AR37" i="463"/>
  <c r="AR38" i="463"/>
  <c r="AR39" i="463"/>
  <c r="AR40" i="463"/>
  <c r="AR41" i="463"/>
  <c r="AR42" i="463"/>
  <c r="AR43" i="463"/>
  <c r="AR44" i="463"/>
  <c r="AR45" i="463"/>
  <c r="AR46" i="463"/>
  <c r="AR47" i="463"/>
  <c r="AR48" i="463"/>
  <c r="AR49" i="463"/>
  <c r="AR50" i="463"/>
  <c r="AR51" i="463"/>
  <c r="AR52" i="463"/>
  <c r="AR53" i="463"/>
  <c r="AR54" i="463"/>
  <c r="AR55" i="463"/>
  <c r="AR56" i="463"/>
  <c r="AR57" i="463"/>
  <c r="AR58" i="463"/>
  <c r="AR59" i="463"/>
  <c r="AR60" i="463"/>
  <c r="AR61" i="463"/>
  <c r="AR62" i="463"/>
  <c r="AR63" i="463"/>
  <c r="AR64" i="463"/>
  <c r="AR65" i="463"/>
  <c r="AR66" i="463"/>
  <c r="AR67" i="463"/>
  <c r="AR68" i="463"/>
  <c r="AR69" i="463"/>
  <c r="AR70" i="463"/>
  <c r="AR71" i="463"/>
  <c r="AR73" i="463"/>
  <c r="AR75" i="463"/>
  <c r="AR76" i="463"/>
  <c r="AR77" i="463"/>
  <c r="AR78" i="463"/>
  <c r="AR79" i="463"/>
  <c r="AR80" i="463"/>
  <c r="AR81" i="463"/>
  <c r="AR82" i="463"/>
  <c r="AR83" i="463"/>
  <c r="AR84" i="463"/>
  <c r="AR85" i="463"/>
  <c r="AR86" i="463"/>
  <c r="AR87" i="463"/>
  <c r="AR88" i="463"/>
  <c r="AR89" i="463"/>
  <c r="AR90" i="463"/>
  <c r="AR91" i="463"/>
  <c r="AR92" i="463"/>
  <c r="AR93" i="463"/>
  <c r="AR94" i="463"/>
  <c r="AR95" i="463"/>
  <c r="AR96" i="463"/>
  <c r="AR97" i="463"/>
  <c r="AR98" i="463"/>
  <c r="AR99" i="463"/>
  <c r="AR100" i="463"/>
  <c r="AR101" i="463"/>
  <c r="AR102" i="463"/>
  <c r="AR103" i="463"/>
  <c r="AR104" i="463"/>
  <c r="AR105" i="463"/>
  <c r="AR106" i="463"/>
  <c r="AR107" i="463"/>
  <c r="AR108" i="463"/>
  <c r="AR109" i="463"/>
  <c r="AR110" i="463"/>
  <c r="AR111" i="463"/>
  <c r="AR112" i="463"/>
  <c r="AR113" i="463"/>
  <c r="AR114" i="463"/>
  <c r="AR115" i="463"/>
  <c r="AR116" i="463"/>
  <c r="AR117" i="463"/>
  <c r="AR118" i="463"/>
  <c r="AR119" i="463"/>
  <c r="AR120" i="463"/>
  <c r="AR121" i="463"/>
  <c r="AR122" i="463"/>
  <c r="AR123" i="463"/>
  <c r="AR124" i="463"/>
  <c r="AR125" i="463"/>
  <c r="AR126" i="463"/>
  <c r="AR127" i="463"/>
  <c r="AM19" i="463"/>
  <c r="AM24" i="463"/>
  <c r="AM25" i="463"/>
  <c r="AM26" i="463"/>
  <c r="AM27" i="463"/>
  <c r="AM28" i="463"/>
  <c r="AM29" i="463"/>
  <c r="AM30" i="463"/>
  <c r="AM31" i="463"/>
  <c r="AM32" i="463"/>
  <c r="AM33" i="463"/>
  <c r="AM34" i="463"/>
  <c r="AM35" i="463"/>
  <c r="AM36" i="463"/>
  <c r="AM37" i="463"/>
  <c r="AM38" i="463"/>
  <c r="AM39" i="463"/>
  <c r="AM40" i="463"/>
  <c r="AM41" i="463"/>
  <c r="AM42" i="463"/>
  <c r="AM43" i="463"/>
  <c r="AM44" i="463"/>
  <c r="AM45" i="463"/>
  <c r="AM46" i="463"/>
  <c r="AM47" i="463"/>
  <c r="AM48" i="463"/>
  <c r="AM49" i="463"/>
  <c r="AM50" i="463"/>
  <c r="AM51" i="463"/>
  <c r="AM52" i="463"/>
  <c r="AM53" i="463"/>
  <c r="AM54" i="463"/>
  <c r="AM55" i="463"/>
  <c r="AM56" i="463"/>
  <c r="AM57" i="463"/>
  <c r="AM58" i="463"/>
  <c r="AM59" i="463"/>
  <c r="AM60" i="463"/>
  <c r="AM61" i="463"/>
  <c r="AM62" i="463"/>
  <c r="AM63" i="463"/>
  <c r="AM64" i="463"/>
  <c r="AM65" i="463"/>
  <c r="AM66" i="463"/>
  <c r="AM67" i="463"/>
  <c r="AM68" i="463"/>
  <c r="AM69" i="463"/>
  <c r="AM70" i="463"/>
  <c r="AM71" i="463"/>
  <c r="AM72" i="463"/>
  <c r="AM73" i="463"/>
  <c r="AM74" i="463"/>
  <c r="AM75" i="463"/>
  <c r="AM76" i="463"/>
  <c r="AM77" i="463"/>
  <c r="AM78" i="463"/>
  <c r="AM79" i="463"/>
  <c r="AM80" i="463"/>
  <c r="AM81" i="463"/>
  <c r="AM82" i="463"/>
  <c r="AM83" i="463"/>
  <c r="AM84" i="463"/>
  <c r="AM85" i="463"/>
  <c r="AM86" i="463"/>
  <c r="AM87" i="463"/>
  <c r="AM88" i="463"/>
  <c r="AM89" i="463"/>
  <c r="AM90" i="463"/>
  <c r="AM91" i="463"/>
  <c r="AM92" i="463"/>
  <c r="AM93" i="463"/>
  <c r="AM94" i="463"/>
  <c r="AM95" i="463"/>
  <c r="AM96" i="463"/>
  <c r="AM97" i="463"/>
  <c r="AM98" i="463"/>
  <c r="AM99" i="463"/>
  <c r="AM100" i="463"/>
  <c r="AM101" i="463"/>
  <c r="AM102" i="463"/>
  <c r="AM103" i="463"/>
  <c r="AM104" i="463"/>
  <c r="AM105" i="463"/>
  <c r="AM106" i="463"/>
  <c r="AM107" i="463"/>
  <c r="AM108" i="463"/>
  <c r="AM109" i="463"/>
  <c r="AM110" i="463"/>
  <c r="AM111" i="463"/>
  <c r="AM112" i="463"/>
  <c r="AM113" i="463"/>
  <c r="AM114" i="463"/>
  <c r="AM115" i="463"/>
  <c r="AM116" i="463"/>
  <c r="AM117" i="463"/>
  <c r="AM118" i="463"/>
  <c r="AM119" i="463"/>
  <c r="AM120" i="463"/>
  <c r="AM121" i="463"/>
  <c r="AM122" i="463"/>
  <c r="AM123" i="463"/>
  <c r="AM124" i="463"/>
  <c r="AM125" i="463"/>
  <c r="AM126" i="463"/>
  <c r="AM127" i="463"/>
  <c r="AH71" i="463"/>
  <c r="AH73" i="463"/>
  <c r="AH75" i="463"/>
  <c r="AH76" i="463"/>
  <c r="AH77" i="463"/>
  <c r="AH78" i="463"/>
  <c r="AH79" i="463"/>
  <c r="AH80" i="463"/>
  <c r="AH81" i="463"/>
  <c r="AH82" i="463"/>
  <c r="AH83" i="463"/>
  <c r="AH84" i="463"/>
  <c r="AH85" i="463"/>
  <c r="AH86" i="463"/>
  <c r="AH87" i="463"/>
  <c r="AH88" i="463"/>
  <c r="AH89" i="463"/>
  <c r="AH90" i="463"/>
  <c r="AH91" i="463"/>
  <c r="AH92" i="463"/>
  <c r="AH93" i="463"/>
  <c r="AH94" i="463"/>
  <c r="AH95" i="463"/>
  <c r="AH96" i="463"/>
  <c r="AH97" i="463"/>
  <c r="AH98" i="463"/>
  <c r="AH99" i="463"/>
  <c r="AH100" i="463"/>
  <c r="AH101" i="463"/>
  <c r="AH102" i="463"/>
  <c r="AH103" i="463"/>
  <c r="AH104" i="463"/>
  <c r="AH105" i="463"/>
  <c r="AH106" i="463"/>
  <c r="AH107" i="463"/>
  <c r="AH108" i="463"/>
  <c r="AH109" i="463"/>
  <c r="AH110" i="463"/>
  <c r="AH111" i="463"/>
  <c r="AH112" i="463"/>
  <c r="AH113" i="463"/>
  <c r="AH114" i="463"/>
  <c r="AH115" i="463"/>
  <c r="AH116" i="463"/>
  <c r="AH117" i="463"/>
  <c r="AH118" i="463"/>
  <c r="AH119" i="463"/>
  <c r="AH120" i="463"/>
  <c r="AH121" i="463"/>
  <c r="AH122" i="463"/>
  <c r="AH123" i="463"/>
  <c r="AH124" i="463"/>
  <c r="AH125" i="463"/>
  <c r="AH126" i="463"/>
  <c r="AH127" i="463"/>
  <c r="AC19" i="463"/>
  <c r="AC24" i="463"/>
  <c r="AC25" i="463"/>
  <c r="AC26" i="463"/>
  <c r="AC27" i="463"/>
  <c r="AC28" i="463"/>
  <c r="AC29" i="463"/>
  <c r="AC30" i="463"/>
  <c r="AC31" i="463"/>
  <c r="AC32" i="463"/>
  <c r="AC33" i="463"/>
  <c r="AC34" i="463"/>
  <c r="AC35" i="463"/>
  <c r="AC36" i="463"/>
  <c r="AC37" i="463"/>
  <c r="AC38" i="463"/>
  <c r="AC39" i="463"/>
  <c r="AC40" i="463"/>
  <c r="AC41" i="463"/>
  <c r="AC42" i="463"/>
  <c r="AC43" i="463"/>
  <c r="AC44" i="463"/>
  <c r="AC45" i="463"/>
  <c r="AC46" i="463"/>
  <c r="AC47" i="463"/>
  <c r="AC48" i="463"/>
  <c r="AC49" i="463"/>
  <c r="AC50" i="463"/>
  <c r="AC51" i="463"/>
  <c r="AC52" i="463"/>
  <c r="AC53" i="463"/>
  <c r="AC54" i="463"/>
  <c r="AC55" i="463"/>
  <c r="AC56" i="463"/>
  <c r="AC57" i="463"/>
  <c r="AC58" i="463"/>
  <c r="AC59" i="463"/>
  <c r="AC60" i="463"/>
  <c r="AC61" i="463"/>
  <c r="AC62" i="463"/>
  <c r="AC63" i="463"/>
  <c r="AC64" i="463"/>
  <c r="AC65" i="463"/>
  <c r="AC66" i="463"/>
  <c r="AC67" i="463"/>
  <c r="AC68" i="463"/>
  <c r="AC69" i="463"/>
  <c r="AC70" i="463"/>
  <c r="AC71" i="463"/>
  <c r="AC72" i="463"/>
  <c r="AC73" i="463"/>
  <c r="AC74" i="463"/>
  <c r="AC75" i="463"/>
  <c r="AC76" i="463"/>
  <c r="AC77" i="463"/>
  <c r="AC78" i="463"/>
  <c r="AC79" i="463"/>
  <c r="AC80" i="463"/>
  <c r="AC81" i="463"/>
  <c r="AC82" i="463"/>
  <c r="AC83" i="463"/>
  <c r="AC84" i="463"/>
  <c r="AC85" i="463"/>
  <c r="AC86" i="463"/>
  <c r="AC87" i="463"/>
  <c r="AC88" i="463"/>
  <c r="AC89" i="463"/>
  <c r="AC90" i="463"/>
  <c r="AC91" i="463"/>
  <c r="AC92" i="463"/>
  <c r="AC93" i="463"/>
  <c r="AC94" i="463"/>
  <c r="AC95" i="463"/>
  <c r="AC96" i="463"/>
  <c r="AC97" i="463"/>
  <c r="AC98" i="463"/>
  <c r="AC99" i="463"/>
  <c r="AC100" i="463"/>
  <c r="AC101" i="463"/>
  <c r="AC102" i="463"/>
  <c r="AC103" i="463"/>
  <c r="AC104" i="463"/>
  <c r="AC105" i="463"/>
  <c r="AC106" i="463"/>
  <c r="AC107" i="463"/>
  <c r="AC108" i="463"/>
  <c r="AC109" i="463"/>
  <c r="AC110" i="463"/>
  <c r="AC111" i="463"/>
  <c r="AC112" i="463"/>
  <c r="AC113" i="463"/>
  <c r="AC114" i="463"/>
  <c r="AC115" i="463"/>
  <c r="AC116" i="463"/>
  <c r="AC117" i="463"/>
  <c r="AC118" i="463"/>
  <c r="AC119" i="463"/>
  <c r="AC120" i="463"/>
  <c r="AC121" i="463"/>
  <c r="AC122" i="463"/>
  <c r="AC123" i="463"/>
  <c r="AC124" i="463"/>
  <c r="AC125" i="463"/>
  <c r="AC126" i="463"/>
  <c r="AC127" i="463"/>
  <c r="BG9" i="463"/>
  <c r="AW9" i="463"/>
  <c r="AM9" i="463"/>
  <c r="AC9" i="463"/>
  <c r="D15" i="289" l="1"/>
  <c r="G15" i="289"/>
  <c r="B12" i="289"/>
  <c r="B13" i="289"/>
  <c r="B131" i="463"/>
  <c r="C131" i="463"/>
  <c r="D131" i="463"/>
  <c r="H131" i="463"/>
  <c r="I131" i="463"/>
  <c r="J131" i="463"/>
  <c r="B132" i="463"/>
  <c r="C132" i="463"/>
  <c r="D132" i="463"/>
  <c r="H132" i="463"/>
  <c r="I132" i="463"/>
  <c r="J132" i="463"/>
  <c r="B133" i="463"/>
  <c r="C133" i="463"/>
  <c r="D133" i="463"/>
  <c r="G133" i="463"/>
  <c r="H133" i="463"/>
  <c r="I133" i="463"/>
  <c r="J133" i="463"/>
  <c r="M133" i="463"/>
  <c r="B134" i="463"/>
  <c r="C134" i="463"/>
  <c r="D134" i="463"/>
  <c r="G134" i="463"/>
  <c r="H134" i="463"/>
  <c r="I134" i="463"/>
  <c r="J134" i="463"/>
  <c r="M134" i="463"/>
  <c r="B135" i="463"/>
  <c r="C135" i="463"/>
  <c r="D135" i="463"/>
  <c r="G135" i="463"/>
  <c r="H135" i="463"/>
  <c r="I135" i="463"/>
  <c r="J135" i="463"/>
  <c r="M135" i="463"/>
  <c r="B136" i="463"/>
  <c r="C136" i="463"/>
  <c r="D136" i="463"/>
  <c r="G136" i="463"/>
  <c r="H136" i="463"/>
  <c r="I136" i="463"/>
  <c r="J136" i="463"/>
  <c r="M136" i="463"/>
  <c r="B137" i="463"/>
  <c r="C137" i="463"/>
  <c r="D137" i="463"/>
  <c r="G137" i="463"/>
  <c r="H137" i="463"/>
  <c r="I137" i="463"/>
  <c r="J137" i="463"/>
  <c r="M137" i="463"/>
  <c r="B138" i="463"/>
  <c r="C138" i="463"/>
  <c r="D138" i="463"/>
  <c r="G138" i="463"/>
  <c r="H138" i="463"/>
  <c r="I138" i="463"/>
  <c r="J138" i="463"/>
  <c r="M138" i="463"/>
  <c r="B139" i="463"/>
  <c r="C139" i="463"/>
  <c r="D139" i="463"/>
  <c r="G139" i="463"/>
  <c r="H139" i="463"/>
  <c r="I139" i="463"/>
  <c r="J139" i="463"/>
  <c r="M139" i="463"/>
  <c r="B140" i="463"/>
  <c r="C140" i="463"/>
  <c r="D140" i="463"/>
  <c r="E140" i="463"/>
  <c r="F140" i="463"/>
  <c r="G140" i="463"/>
  <c r="H140" i="463"/>
  <c r="I140" i="463"/>
  <c r="J140" i="463"/>
  <c r="K140" i="463"/>
  <c r="L140" i="463"/>
  <c r="M140" i="463"/>
  <c r="B141" i="463"/>
  <c r="C141" i="463"/>
  <c r="D141" i="463"/>
  <c r="E141" i="463"/>
  <c r="F141" i="463"/>
  <c r="G141" i="463"/>
  <c r="H141" i="463"/>
  <c r="I141" i="463"/>
  <c r="J141" i="463"/>
  <c r="K141" i="463"/>
  <c r="L141" i="463"/>
  <c r="M141" i="463"/>
  <c r="B142" i="463"/>
  <c r="C142" i="463"/>
  <c r="D142" i="463"/>
  <c r="E142" i="463"/>
  <c r="F142" i="463"/>
  <c r="G142" i="463"/>
  <c r="H142" i="463"/>
  <c r="I142" i="463"/>
  <c r="J142" i="463"/>
  <c r="K142" i="463"/>
  <c r="L142" i="463"/>
  <c r="M142" i="463"/>
  <c r="B143" i="463"/>
  <c r="C143" i="463"/>
  <c r="D143" i="463"/>
  <c r="E143" i="463"/>
  <c r="F143" i="463"/>
  <c r="G143" i="463"/>
  <c r="H143" i="463"/>
  <c r="I143" i="463"/>
  <c r="J143" i="463"/>
  <c r="K143" i="463"/>
  <c r="L143" i="463"/>
  <c r="M143" i="463"/>
  <c r="B144" i="463"/>
  <c r="C144" i="463"/>
  <c r="D144" i="463"/>
  <c r="E144" i="463"/>
  <c r="F144" i="463"/>
  <c r="G144" i="463"/>
  <c r="H144" i="463"/>
  <c r="I144" i="463"/>
  <c r="J144" i="463"/>
  <c r="K144" i="463"/>
  <c r="L144" i="463"/>
  <c r="M144" i="463"/>
  <c r="B145" i="463"/>
  <c r="C145" i="463"/>
  <c r="D145" i="463"/>
  <c r="E145" i="463"/>
  <c r="F145" i="463"/>
  <c r="G145" i="463"/>
  <c r="H145" i="463"/>
  <c r="I145" i="463"/>
  <c r="J145" i="463"/>
  <c r="K145" i="463"/>
  <c r="L145" i="463"/>
  <c r="M145" i="463"/>
  <c r="B146" i="463"/>
  <c r="C146" i="463"/>
  <c r="D146" i="463"/>
  <c r="E146" i="463"/>
  <c r="F146" i="463"/>
  <c r="G146" i="463"/>
  <c r="H146" i="463"/>
  <c r="I146" i="463"/>
  <c r="J146" i="463"/>
  <c r="K146" i="463"/>
  <c r="L146" i="463"/>
  <c r="M146" i="463"/>
  <c r="B147" i="463"/>
  <c r="C147" i="463"/>
  <c r="D147" i="463"/>
  <c r="E147" i="463"/>
  <c r="F147" i="463"/>
  <c r="G147" i="463"/>
  <c r="H147" i="463"/>
  <c r="I147" i="463"/>
  <c r="J147" i="463"/>
  <c r="K147" i="463"/>
  <c r="L147" i="463"/>
  <c r="M147" i="463"/>
  <c r="B148" i="463"/>
  <c r="C148" i="463"/>
  <c r="D148" i="463"/>
  <c r="E148" i="463"/>
  <c r="F148" i="463"/>
  <c r="G148" i="463"/>
  <c r="H148" i="463"/>
  <c r="I148" i="463"/>
  <c r="J148" i="463"/>
  <c r="K148" i="463"/>
  <c r="L148" i="463"/>
  <c r="M148" i="463"/>
  <c r="B149" i="463"/>
  <c r="C149" i="463"/>
  <c r="D149" i="463"/>
  <c r="E149" i="463"/>
  <c r="F149" i="463"/>
  <c r="G149" i="463"/>
  <c r="H149" i="463"/>
  <c r="I149" i="463"/>
  <c r="J149" i="463"/>
  <c r="K149" i="463"/>
  <c r="L149" i="463"/>
  <c r="M149" i="463"/>
  <c r="B150" i="463"/>
  <c r="C150" i="463"/>
  <c r="D150" i="463"/>
  <c r="E150" i="463"/>
  <c r="F150" i="463"/>
  <c r="G150" i="463"/>
  <c r="H150" i="463"/>
  <c r="I150" i="463"/>
  <c r="J150" i="463"/>
  <c r="K150" i="463"/>
  <c r="L150" i="463"/>
  <c r="M150" i="463"/>
  <c r="B151" i="463"/>
  <c r="C151" i="463"/>
  <c r="D151" i="463"/>
  <c r="E151" i="463"/>
  <c r="E10" i="289" s="1"/>
  <c r="F151" i="463"/>
  <c r="E9" i="289" s="1"/>
  <c r="G151" i="463"/>
  <c r="E8" i="289" s="1"/>
  <c r="H151" i="463"/>
  <c r="C10" i="289" s="1"/>
  <c r="I151" i="463"/>
  <c r="C9" i="289" s="1"/>
  <c r="J151" i="463"/>
  <c r="C8" i="289" s="1"/>
  <c r="K151" i="463"/>
  <c r="F10" i="289" s="1"/>
  <c r="L151" i="463"/>
  <c r="F9" i="289" s="1"/>
  <c r="M151" i="463"/>
  <c r="F8" i="289" s="1"/>
  <c r="C13" i="289"/>
  <c r="B14" i="289"/>
  <c r="C14" i="289"/>
  <c r="B152" i="463"/>
  <c r="C152" i="463"/>
  <c r="D152" i="463"/>
  <c r="E152" i="463"/>
  <c r="F152" i="463"/>
  <c r="G152" i="463"/>
  <c r="H152" i="463"/>
  <c r="I152" i="463"/>
  <c r="J152" i="463"/>
  <c r="K152" i="463"/>
  <c r="L152" i="463"/>
  <c r="M152" i="463"/>
  <c r="AV19" i="463"/>
  <c r="AX19" i="463"/>
  <c r="BF19" i="463"/>
  <c r="BH19" i="463"/>
  <c r="AV24" i="463"/>
  <c r="AX24" i="463"/>
  <c r="BF24" i="463"/>
  <c r="BH24" i="463"/>
  <c r="AV25" i="463"/>
  <c r="AX25" i="463"/>
  <c r="BF25" i="463"/>
  <c r="BH25" i="463"/>
  <c r="AV26" i="463"/>
  <c r="AX26" i="463"/>
  <c r="BF26" i="463"/>
  <c r="BH26" i="463"/>
  <c r="AV27" i="463"/>
  <c r="AX27" i="463"/>
  <c r="BF27" i="463"/>
  <c r="BH27" i="463"/>
  <c r="AV28" i="463"/>
  <c r="AX28" i="463"/>
  <c r="BF28" i="463"/>
  <c r="BH28" i="463"/>
  <c r="AV29" i="463"/>
  <c r="AX29" i="463"/>
  <c r="BF29" i="463"/>
  <c r="BH29" i="463"/>
  <c r="AV30" i="463"/>
  <c r="AX30" i="463"/>
  <c r="BF30" i="463"/>
  <c r="BH30" i="463"/>
  <c r="AV31" i="463"/>
  <c r="AX31" i="463"/>
  <c r="BF31" i="463"/>
  <c r="BH31" i="463"/>
  <c r="AV32" i="463"/>
  <c r="AX32" i="463"/>
  <c r="BF32" i="463"/>
  <c r="BH32" i="463"/>
  <c r="AV33" i="463"/>
  <c r="AX33" i="463"/>
  <c r="BF33" i="463"/>
  <c r="BH33" i="463"/>
  <c r="AV34" i="463"/>
  <c r="AX34" i="463"/>
  <c r="BF34" i="463"/>
  <c r="BH34" i="463"/>
  <c r="AV35" i="463"/>
  <c r="AX35" i="463"/>
  <c r="BF35" i="463"/>
  <c r="BH35" i="463"/>
  <c r="AV36" i="463"/>
  <c r="AX36" i="463"/>
  <c r="BF36" i="463"/>
  <c r="BH36" i="463"/>
  <c r="AV37" i="463"/>
  <c r="AX37" i="463"/>
  <c r="BF37" i="463"/>
  <c r="BH37" i="463"/>
  <c r="AV38" i="463"/>
  <c r="AX38" i="463"/>
  <c r="BF38" i="463"/>
  <c r="BH38" i="463"/>
  <c r="AV39" i="463"/>
  <c r="AX39" i="463"/>
  <c r="BF39" i="463"/>
  <c r="BH39" i="463"/>
  <c r="AV40" i="463"/>
  <c r="AX40" i="463"/>
  <c r="BF40" i="463"/>
  <c r="BH40" i="463"/>
  <c r="AV41" i="463"/>
  <c r="AX41" i="463"/>
  <c r="BF41" i="463"/>
  <c r="BH41" i="463"/>
  <c r="AV42" i="463"/>
  <c r="AX42" i="463"/>
  <c r="BF42" i="463"/>
  <c r="BH42" i="463"/>
  <c r="AV43" i="463"/>
  <c r="AX43" i="463"/>
  <c r="BF43" i="463"/>
  <c r="BH43" i="463"/>
  <c r="AV44" i="463"/>
  <c r="AX44" i="463"/>
  <c r="BF44" i="463"/>
  <c r="BH44" i="463"/>
  <c r="AV45" i="463"/>
  <c r="AX45" i="463"/>
  <c r="BF45" i="463"/>
  <c r="BH45" i="463"/>
  <c r="AV46" i="463"/>
  <c r="AX46" i="463"/>
  <c r="BF46" i="463"/>
  <c r="BH46" i="463"/>
  <c r="AV47" i="463"/>
  <c r="AX47" i="463"/>
  <c r="BF47" i="463"/>
  <c r="BH47" i="463"/>
  <c r="AV48" i="463"/>
  <c r="AX48" i="463"/>
  <c r="BF48" i="463"/>
  <c r="BH48" i="463"/>
  <c r="AV49" i="463"/>
  <c r="AX49" i="463"/>
  <c r="BF49" i="463"/>
  <c r="BH49" i="463"/>
  <c r="AV50" i="463"/>
  <c r="AX50" i="463"/>
  <c r="BF50" i="463"/>
  <c r="BH50" i="463"/>
  <c r="AV51" i="463"/>
  <c r="AX51" i="463"/>
  <c r="BF51" i="463"/>
  <c r="BH51" i="463"/>
  <c r="AV52" i="463"/>
  <c r="AX52" i="463"/>
  <c r="BF52" i="463"/>
  <c r="BH52" i="463"/>
  <c r="AV53" i="463"/>
  <c r="AX53" i="463"/>
  <c r="BF53" i="463"/>
  <c r="BH53" i="463"/>
  <c r="AV54" i="463"/>
  <c r="AX54" i="463"/>
  <c r="BF54" i="463"/>
  <c r="BH54" i="463"/>
  <c r="AV55" i="463"/>
  <c r="AX55" i="463"/>
  <c r="BF55" i="463"/>
  <c r="BH55" i="463"/>
  <c r="AV56" i="463"/>
  <c r="AX56" i="463"/>
  <c r="BF56" i="463"/>
  <c r="BH56" i="463"/>
  <c r="AV57" i="463"/>
  <c r="AX57" i="463"/>
  <c r="BF57" i="463"/>
  <c r="BH57" i="463"/>
  <c r="AV58" i="463"/>
  <c r="AX58" i="463"/>
  <c r="BF58" i="463"/>
  <c r="BH58" i="463"/>
  <c r="AV59" i="463"/>
  <c r="AX59" i="463"/>
  <c r="BF59" i="463"/>
  <c r="BH59" i="463"/>
  <c r="AV60" i="463"/>
  <c r="AX60" i="463"/>
  <c r="BF60" i="463"/>
  <c r="BH60" i="463"/>
  <c r="AV61" i="463"/>
  <c r="AX61" i="463"/>
  <c r="BF61" i="463"/>
  <c r="BH61" i="463"/>
  <c r="AV62" i="463"/>
  <c r="AX62" i="463"/>
  <c r="BF62" i="463"/>
  <c r="BH62" i="463"/>
  <c r="AV63" i="463"/>
  <c r="AX63" i="463"/>
  <c r="BF63" i="463"/>
  <c r="BH63" i="463"/>
  <c r="AV64" i="463"/>
  <c r="AX64" i="463"/>
  <c r="BF64" i="463"/>
  <c r="BH64" i="463"/>
  <c r="AV65" i="463"/>
  <c r="AX65" i="463"/>
  <c r="BF65" i="463"/>
  <c r="BH65" i="463"/>
  <c r="AV66" i="463"/>
  <c r="AX66" i="463"/>
  <c r="BF66" i="463"/>
  <c r="BH66" i="463"/>
  <c r="AV67" i="463"/>
  <c r="AX67" i="463"/>
  <c r="BF67" i="463"/>
  <c r="BH67" i="463"/>
  <c r="AV68" i="463"/>
  <c r="AX68" i="463"/>
  <c r="BF68" i="463"/>
  <c r="BH68" i="463"/>
  <c r="AV69" i="463"/>
  <c r="AX69" i="463"/>
  <c r="BF69" i="463"/>
  <c r="BH69" i="463"/>
  <c r="AV70" i="463"/>
  <c r="AX70" i="463"/>
  <c r="BF70" i="463"/>
  <c r="BH70" i="463"/>
  <c r="AV71" i="463"/>
  <c r="AX71" i="463"/>
  <c r="BA71" i="463"/>
  <c r="BC71" i="463"/>
  <c r="BF71" i="463"/>
  <c r="BH71" i="463"/>
  <c r="BK71" i="463"/>
  <c r="BM71" i="463"/>
  <c r="AV72" i="463"/>
  <c r="AX72" i="463"/>
  <c r="BF72" i="463"/>
  <c r="BH72" i="463"/>
  <c r="AV73" i="463"/>
  <c r="AX73" i="463"/>
  <c r="BA73" i="463"/>
  <c r="BC73" i="463"/>
  <c r="BF73" i="463"/>
  <c r="BH73" i="463"/>
  <c r="BK73" i="463"/>
  <c r="BM73" i="463"/>
  <c r="AV74" i="463"/>
  <c r="AX74" i="463"/>
  <c r="BF74" i="463"/>
  <c r="BH74" i="463"/>
  <c r="AV75" i="463"/>
  <c r="AX75" i="463"/>
  <c r="BA75" i="463"/>
  <c r="BC75" i="463"/>
  <c r="BF75" i="463"/>
  <c r="BH75" i="463"/>
  <c r="BK75" i="463"/>
  <c r="BM75" i="463"/>
  <c r="AV76" i="463"/>
  <c r="AX76" i="463"/>
  <c r="BA76" i="463"/>
  <c r="BC76" i="463"/>
  <c r="BF76" i="463"/>
  <c r="BH76" i="463"/>
  <c r="BK76" i="463"/>
  <c r="BM76" i="463"/>
  <c r="AV77" i="463"/>
  <c r="AX77" i="463"/>
  <c r="BA77" i="463"/>
  <c r="BC77" i="463"/>
  <c r="BF77" i="463"/>
  <c r="BH77" i="463"/>
  <c r="BK77" i="463"/>
  <c r="BM77" i="463"/>
  <c r="AV78" i="463"/>
  <c r="AX78" i="463"/>
  <c r="BA78" i="463"/>
  <c r="BC78" i="463"/>
  <c r="BF78" i="463"/>
  <c r="BH78" i="463"/>
  <c r="BK78" i="463"/>
  <c r="BM78" i="463"/>
  <c r="AV79" i="463"/>
  <c r="AX79" i="463"/>
  <c r="BA79" i="463"/>
  <c r="BC79" i="463"/>
  <c r="BF79" i="463"/>
  <c r="BH79" i="463"/>
  <c r="BK79" i="463"/>
  <c r="BM79" i="463"/>
  <c r="AV80" i="463"/>
  <c r="AX80" i="463"/>
  <c r="BA80" i="463"/>
  <c r="BC80" i="463"/>
  <c r="BF80" i="463"/>
  <c r="BH80" i="463"/>
  <c r="BK80" i="463"/>
  <c r="BM80" i="463"/>
  <c r="AV81" i="463"/>
  <c r="AX81" i="463"/>
  <c r="BA81" i="463"/>
  <c r="BC81" i="463"/>
  <c r="BF81" i="463"/>
  <c r="BH81" i="463"/>
  <c r="BK81" i="463"/>
  <c r="BM81" i="463"/>
  <c r="AV82" i="463"/>
  <c r="AX82" i="463"/>
  <c r="BA82" i="463"/>
  <c r="BC82" i="463"/>
  <c r="BF82" i="463"/>
  <c r="BH82" i="463"/>
  <c r="BK82" i="463"/>
  <c r="BM82" i="463"/>
  <c r="AV83" i="463"/>
  <c r="AX83" i="463"/>
  <c r="BA83" i="463"/>
  <c r="BC83" i="463"/>
  <c r="BF83" i="463"/>
  <c r="BH83" i="463"/>
  <c r="BK83" i="463"/>
  <c r="BM83" i="463"/>
  <c r="AV84" i="463"/>
  <c r="AX84" i="463"/>
  <c r="BA84" i="463"/>
  <c r="BC84" i="463"/>
  <c r="BF84" i="463"/>
  <c r="BH84" i="463"/>
  <c r="BK84" i="463"/>
  <c r="BM84" i="463"/>
  <c r="AV85" i="463"/>
  <c r="AX85" i="463"/>
  <c r="BA85" i="463"/>
  <c r="BC85" i="463"/>
  <c r="BF85" i="463"/>
  <c r="BH85" i="463"/>
  <c r="BK85" i="463"/>
  <c r="BM85" i="463"/>
  <c r="AV86" i="463"/>
  <c r="AX86" i="463"/>
  <c r="BA86" i="463"/>
  <c r="BC86" i="463"/>
  <c r="BF86" i="463"/>
  <c r="BH86" i="463"/>
  <c r="BK86" i="463"/>
  <c r="BM86" i="463"/>
  <c r="AV87" i="463"/>
  <c r="AX87" i="463"/>
  <c r="BA87" i="463"/>
  <c r="BC87" i="463"/>
  <c r="BF87" i="463"/>
  <c r="BH87" i="463"/>
  <c r="BK87" i="463"/>
  <c r="BM87" i="463"/>
  <c r="AV88" i="463"/>
  <c r="AX88" i="463"/>
  <c r="BA88" i="463"/>
  <c r="BC88" i="463"/>
  <c r="BF88" i="463"/>
  <c r="BH88" i="463"/>
  <c r="BK88" i="463"/>
  <c r="BM88" i="463"/>
  <c r="AV89" i="463"/>
  <c r="AX89" i="463"/>
  <c r="BA89" i="463"/>
  <c r="BC89" i="463"/>
  <c r="BF89" i="463"/>
  <c r="BH89" i="463"/>
  <c r="BK89" i="463"/>
  <c r="BM89" i="463"/>
  <c r="AV90" i="463"/>
  <c r="AX90" i="463"/>
  <c r="BA90" i="463"/>
  <c r="BC90" i="463"/>
  <c r="BF90" i="463"/>
  <c r="BH90" i="463"/>
  <c r="BK90" i="463"/>
  <c r="BM90" i="463"/>
  <c r="AV91" i="463"/>
  <c r="AX91" i="463"/>
  <c r="BA91" i="463"/>
  <c r="BC91" i="463"/>
  <c r="BF91" i="463"/>
  <c r="BH91" i="463"/>
  <c r="BK91" i="463"/>
  <c r="BM91" i="463"/>
  <c r="AV92" i="463"/>
  <c r="AX92" i="463"/>
  <c r="BA92" i="463"/>
  <c r="BC92" i="463"/>
  <c r="BF92" i="463"/>
  <c r="BH92" i="463"/>
  <c r="BK92" i="463"/>
  <c r="BM92" i="463"/>
  <c r="AV93" i="463"/>
  <c r="AX93" i="463"/>
  <c r="BA93" i="463"/>
  <c r="BC93" i="463"/>
  <c r="BF93" i="463"/>
  <c r="BH93" i="463"/>
  <c r="BK93" i="463"/>
  <c r="BM93" i="463"/>
  <c r="AV94" i="463"/>
  <c r="AX94" i="463"/>
  <c r="BA94" i="463"/>
  <c r="BC94" i="463"/>
  <c r="BF94" i="463"/>
  <c r="BH94" i="463"/>
  <c r="BK94" i="463"/>
  <c r="BM94" i="463"/>
  <c r="AV95" i="463"/>
  <c r="AX95" i="463"/>
  <c r="BA95" i="463"/>
  <c r="BC95" i="463"/>
  <c r="BF95" i="463"/>
  <c r="BH95" i="463"/>
  <c r="BK95" i="463"/>
  <c r="BM95" i="463"/>
  <c r="AV96" i="463"/>
  <c r="AX96" i="463"/>
  <c r="BA96" i="463"/>
  <c r="BC96" i="463"/>
  <c r="BF96" i="463"/>
  <c r="BH96" i="463"/>
  <c r="BK96" i="463"/>
  <c r="BM96" i="463"/>
  <c r="AV97" i="463"/>
  <c r="AX97" i="463"/>
  <c r="BA97" i="463"/>
  <c r="BC97" i="463"/>
  <c r="BF97" i="463"/>
  <c r="BH97" i="463"/>
  <c r="BK97" i="463"/>
  <c r="BM97" i="463"/>
  <c r="AV98" i="463"/>
  <c r="AX98" i="463"/>
  <c r="BA98" i="463"/>
  <c r="BC98" i="463"/>
  <c r="BF98" i="463"/>
  <c r="BH98" i="463"/>
  <c r="BK98" i="463"/>
  <c r="BM98" i="463"/>
  <c r="AV99" i="463"/>
  <c r="AX99" i="463"/>
  <c r="BA99" i="463"/>
  <c r="BC99" i="463"/>
  <c r="BF99" i="463"/>
  <c r="BH99" i="463"/>
  <c r="BK99" i="463"/>
  <c r="BM99" i="463"/>
  <c r="AV100" i="463"/>
  <c r="AX100" i="463"/>
  <c r="BA100" i="463"/>
  <c r="BC100" i="463"/>
  <c r="BF100" i="463"/>
  <c r="BH100" i="463"/>
  <c r="BK100" i="463"/>
  <c r="BM100" i="463"/>
  <c r="AV101" i="463"/>
  <c r="AX101" i="463"/>
  <c r="BA101" i="463"/>
  <c r="BC101" i="463"/>
  <c r="BF101" i="463"/>
  <c r="BH101" i="463"/>
  <c r="BK101" i="463"/>
  <c r="BM101" i="463"/>
  <c r="AV102" i="463"/>
  <c r="AX102" i="463"/>
  <c r="BA102" i="463"/>
  <c r="BC102" i="463"/>
  <c r="BF102" i="463"/>
  <c r="BH102" i="463"/>
  <c r="BK102" i="463"/>
  <c r="BM102" i="463"/>
  <c r="AV103" i="463"/>
  <c r="AX103" i="463"/>
  <c r="BA103" i="463"/>
  <c r="BC103" i="463"/>
  <c r="BF103" i="463"/>
  <c r="BH103" i="463"/>
  <c r="BK103" i="463"/>
  <c r="BM103" i="463"/>
  <c r="AV104" i="463"/>
  <c r="AX104" i="463"/>
  <c r="BA104" i="463"/>
  <c r="BC104" i="463"/>
  <c r="BF104" i="463"/>
  <c r="BH104" i="463"/>
  <c r="BK104" i="463"/>
  <c r="BM104" i="463"/>
  <c r="AV105" i="463"/>
  <c r="AX105" i="463"/>
  <c r="BA105" i="463"/>
  <c r="BC105" i="463"/>
  <c r="BF105" i="463"/>
  <c r="BH105" i="463"/>
  <c r="BK105" i="463"/>
  <c r="BM105" i="463"/>
  <c r="AV106" i="463"/>
  <c r="AX106" i="463"/>
  <c r="BA106" i="463"/>
  <c r="BC106" i="463"/>
  <c r="BF106" i="463"/>
  <c r="BH106" i="463"/>
  <c r="BK106" i="463"/>
  <c r="BM106" i="463"/>
  <c r="AV107" i="463"/>
  <c r="AX107" i="463"/>
  <c r="BA107" i="463"/>
  <c r="BC107" i="463"/>
  <c r="BF107" i="463"/>
  <c r="BH107" i="463"/>
  <c r="BK107" i="463"/>
  <c r="BM107" i="463"/>
  <c r="AV108" i="463"/>
  <c r="AX108" i="463"/>
  <c r="BA108" i="463"/>
  <c r="BC108" i="463"/>
  <c r="BF108" i="463"/>
  <c r="BH108" i="463"/>
  <c r="BK108" i="463"/>
  <c r="BM108" i="463"/>
  <c r="AV109" i="463"/>
  <c r="AX109" i="463"/>
  <c r="BA109" i="463"/>
  <c r="BC109" i="463"/>
  <c r="BF109" i="463"/>
  <c r="BH109" i="463"/>
  <c r="BK109" i="463"/>
  <c r="BM109" i="463"/>
  <c r="AV110" i="463"/>
  <c r="AX110" i="463"/>
  <c r="BA110" i="463"/>
  <c r="BC110" i="463"/>
  <c r="BF110" i="463"/>
  <c r="BH110" i="463"/>
  <c r="BK110" i="463"/>
  <c r="BM110" i="463"/>
  <c r="AV111" i="463"/>
  <c r="AX111" i="463"/>
  <c r="BA111" i="463"/>
  <c r="BC111" i="463"/>
  <c r="BF111" i="463"/>
  <c r="BH111" i="463"/>
  <c r="BK111" i="463"/>
  <c r="BM111" i="463"/>
  <c r="AV112" i="463"/>
  <c r="AX112" i="463"/>
  <c r="BA112" i="463"/>
  <c r="BC112" i="463"/>
  <c r="BF112" i="463"/>
  <c r="BH112" i="463"/>
  <c r="BK112" i="463"/>
  <c r="BM112" i="463"/>
  <c r="AV113" i="463"/>
  <c r="AX113" i="463"/>
  <c r="BA113" i="463"/>
  <c r="BC113" i="463"/>
  <c r="BF113" i="463"/>
  <c r="BH113" i="463"/>
  <c r="BK113" i="463"/>
  <c r="BM113" i="463"/>
  <c r="AV114" i="463"/>
  <c r="AX114" i="463"/>
  <c r="BA114" i="463"/>
  <c r="BC114" i="463"/>
  <c r="BF114" i="463"/>
  <c r="BH114" i="463"/>
  <c r="BK114" i="463"/>
  <c r="BM114" i="463"/>
  <c r="AV115" i="463"/>
  <c r="AX115" i="463"/>
  <c r="BA115" i="463"/>
  <c r="BC115" i="463"/>
  <c r="BF115" i="463"/>
  <c r="BH115" i="463"/>
  <c r="BK115" i="463"/>
  <c r="BM115" i="463"/>
  <c r="AV116" i="463"/>
  <c r="AX116" i="463"/>
  <c r="BA116" i="463"/>
  <c r="BC116" i="463"/>
  <c r="BF116" i="463"/>
  <c r="BH116" i="463"/>
  <c r="BK116" i="463"/>
  <c r="BM116" i="463"/>
  <c r="AV117" i="463"/>
  <c r="AX117" i="463"/>
  <c r="BA117" i="463"/>
  <c r="BC117" i="463"/>
  <c r="BF117" i="463"/>
  <c r="BH117" i="463"/>
  <c r="BK117" i="463"/>
  <c r="BM117" i="463"/>
  <c r="AV118" i="463"/>
  <c r="AX118" i="463"/>
  <c r="BA118" i="463"/>
  <c r="BC118" i="463"/>
  <c r="BF118" i="463"/>
  <c r="BH118" i="463"/>
  <c r="BK118" i="463"/>
  <c r="BM118" i="463"/>
  <c r="AV119" i="463"/>
  <c r="AX119" i="463"/>
  <c r="BA119" i="463"/>
  <c r="BC119" i="463"/>
  <c r="BF119" i="463"/>
  <c r="BH119" i="463"/>
  <c r="BK119" i="463"/>
  <c r="BM119" i="463"/>
  <c r="AV120" i="463"/>
  <c r="AX120" i="463"/>
  <c r="BA120" i="463"/>
  <c r="BC120" i="463"/>
  <c r="BF120" i="463"/>
  <c r="BH120" i="463"/>
  <c r="BK120" i="463"/>
  <c r="BM120" i="463"/>
  <c r="AV121" i="463"/>
  <c r="AX121" i="463"/>
  <c r="BA121" i="463"/>
  <c r="BC121" i="463"/>
  <c r="BF121" i="463"/>
  <c r="BH121" i="463"/>
  <c r="BK121" i="463"/>
  <c r="BM121" i="463"/>
  <c r="AV122" i="463"/>
  <c r="AX122" i="463"/>
  <c r="BA122" i="463"/>
  <c r="BC122" i="463"/>
  <c r="BF122" i="463"/>
  <c r="BH122" i="463"/>
  <c r="BK122" i="463"/>
  <c r="BM122" i="463"/>
  <c r="AV123" i="463"/>
  <c r="AX123" i="463"/>
  <c r="BA123" i="463"/>
  <c r="BC123" i="463"/>
  <c r="BF123" i="463"/>
  <c r="BH123" i="463"/>
  <c r="BK123" i="463"/>
  <c r="BM123" i="463"/>
  <c r="AV124" i="463"/>
  <c r="AX124" i="463"/>
  <c r="BA124" i="463"/>
  <c r="BC124" i="463"/>
  <c r="BF124" i="463"/>
  <c r="BH124" i="463"/>
  <c r="BK124" i="463"/>
  <c r="BM124" i="463"/>
  <c r="AV125" i="463"/>
  <c r="AX125" i="463"/>
  <c r="BA125" i="463"/>
  <c r="BC125" i="463"/>
  <c r="BF125" i="463"/>
  <c r="BH125" i="463"/>
  <c r="BK125" i="463"/>
  <c r="BM125" i="463"/>
  <c r="AV126" i="463"/>
  <c r="AX126" i="463"/>
  <c r="BA126" i="463"/>
  <c r="BC126" i="463"/>
  <c r="BF126" i="463"/>
  <c r="BH126" i="463"/>
  <c r="BK126" i="463"/>
  <c r="BM126" i="463"/>
  <c r="AV127" i="463"/>
  <c r="AX127" i="463"/>
  <c r="BA127" i="463"/>
  <c r="BC127" i="463"/>
  <c r="BF127" i="463"/>
  <c r="BH127" i="463"/>
  <c r="BK127" i="463"/>
  <c r="BM127" i="463"/>
  <c r="BF9" i="463"/>
  <c r="BH9" i="463"/>
  <c r="AV9" i="463"/>
  <c r="AX9" i="463"/>
  <c r="C12" i="289"/>
  <c r="G13" i="289" l="1"/>
  <c r="G14" i="289"/>
  <c r="D13" i="289"/>
  <c r="D14" i="289"/>
  <c r="D12" i="289"/>
  <c r="G12" i="289"/>
  <c r="B10" i="289" l="1"/>
  <c r="B9" i="289"/>
  <c r="B8" i="289"/>
  <c r="AW21" i="459" l="1"/>
  <c r="AV21" i="459"/>
  <c r="AU21" i="459"/>
  <c r="AT21" i="459"/>
  <c r="AW20" i="459"/>
  <c r="AV20" i="459"/>
  <c r="AU20" i="459"/>
  <c r="AT20" i="459"/>
  <c r="AW19" i="459"/>
  <c r="AV19" i="459"/>
  <c r="AU19" i="459"/>
  <c r="AT19" i="459"/>
  <c r="AW18" i="459"/>
  <c r="AV18" i="459"/>
  <c r="AU18" i="459"/>
  <c r="AT18" i="459"/>
  <c r="AW17" i="459"/>
  <c r="AV17" i="459"/>
  <c r="AU17" i="459"/>
  <c r="AT17" i="459"/>
  <c r="AW16" i="459"/>
  <c r="AV16" i="459"/>
  <c r="AU16" i="459"/>
  <c r="AT16" i="459"/>
  <c r="AW15" i="459"/>
  <c r="AV15" i="459"/>
  <c r="AU15" i="459"/>
  <c r="AT15" i="459"/>
  <c r="AW14" i="459"/>
  <c r="AV14" i="459"/>
  <c r="AU14" i="459"/>
  <c r="AT14" i="459"/>
  <c r="AW13" i="459"/>
  <c r="AV13" i="459"/>
  <c r="AU13" i="459"/>
  <c r="AT13" i="459"/>
  <c r="AW12" i="459"/>
  <c r="AV12" i="459"/>
  <c r="AU12" i="459"/>
  <c r="AT12" i="459"/>
  <c r="AW11" i="459"/>
  <c r="AV11" i="459"/>
  <c r="AU11" i="459"/>
  <c r="AT11" i="459"/>
  <c r="AW10" i="459"/>
  <c r="AV10" i="459"/>
  <c r="AU10" i="459"/>
  <c r="AT10" i="459"/>
  <c r="AW9" i="459"/>
  <c r="AV9" i="459"/>
  <c r="AU9" i="459"/>
  <c r="AT9" i="459"/>
  <c r="L21" i="459"/>
  <c r="N21" i="459" s="1"/>
  <c r="L20" i="459"/>
  <c r="N20" i="459" s="1"/>
  <c r="L19" i="459"/>
  <c r="N19" i="459" s="1"/>
  <c r="L18" i="459"/>
  <c r="N18" i="459" s="1"/>
  <c r="L17" i="459"/>
  <c r="N17" i="459" s="1"/>
  <c r="L16" i="459"/>
  <c r="N16" i="459" s="1"/>
  <c r="L15" i="459"/>
  <c r="N15" i="459" s="1"/>
  <c r="L14" i="459"/>
  <c r="N14" i="459" s="1"/>
  <c r="L13" i="459"/>
  <c r="N13" i="459" s="1"/>
  <c r="L12" i="459"/>
  <c r="N12" i="459" s="1"/>
  <c r="L11" i="459"/>
  <c r="N11" i="459" s="1"/>
  <c r="L10" i="459"/>
  <c r="N10" i="459" s="1"/>
  <c r="L9" i="459"/>
  <c r="N9" i="459" s="1"/>
  <c r="AS21" i="459"/>
  <c r="AR21" i="459"/>
  <c r="AQ21" i="459"/>
  <c r="AP21" i="459"/>
  <c r="AO21" i="459"/>
  <c r="AN21" i="459"/>
  <c r="AM21" i="459"/>
  <c r="AL21" i="459"/>
  <c r="AK21" i="459"/>
  <c r="AJ21" i="459"/>
  <c r="AI21" i="459"/>
  <c r="AH21" i="459"/>
  <c r="AG21" i="459"/>
  <c r="AF21" i="459"/>
  <c r="AE21" i="459"/>
  <c r="AD21" i="459"/>
  <c r="AC21" i="459"/>
  <c r="AB21" i="459"/>
  <c r="AA21" i="459"/>
  <c r="Z21" i="459"/>
  <c r="Y21" i="459"/>
  <c r="X21" i="459"/>
  <c r="W21" i="459"/>
  <c r="V21" i="459"/>
  <c r="U21" i="459"/>
  <c r="T21" i="459"/>
  <c r="S21" i="459"/>
  <c r="R21" i="459"/>
  <c r="Q21" i="459"/>
  <c r="P21" i="459"/>
  <c r="AS20" i="459"/>
  <c r="AR20" i="459"/>
  <c r="AQ20" i="459"/>
  <c r="AP20" i="459"/>
  <c r="AO20" i="459"/>
  <c r="AN20" i="459"/>
  <c r="AM20" i="459"/>
  <c r="AL20" i="459"/>
  <c r="AK20" i="459"/>
  <c r="AJ20" i="459"/>
  <c r="AI20" i="459"/>
  <c r="AH20" i="459"/>
  <c r="AG20" i="459"/>
  <c r="AF20" i="459"/>
  <c r="AE20" i="459"/>
  <c r="AD20" i="459"/>
  <c r="AC20" i="459"/>
  <c r="AB20" i="459"/>
  <c r="AA20" i="459"/>
  <c r="Z20" i="459"/>
  <c r="Y20" i="459"/>
  <c r="X20" i="459"/>
  <c r="W20" i="459"/>
  <c r="V20" i="459"/>
  <c r="U20" i="459"/>
  <c r="T20" i="459"/>
  <c r="S20" i="459"/>
  <c r="R20" i="459"/>
  <c r="Q20" i="459"/>
  <c r="P20" i="459"/>
  <c r="AS19" i="459"/>
  <c r="AR19" i="459"/>
  <c r="AQ19" i="459"/>
  <c r="AP19" i="459"/>
  <c r="AO19" i="459"/>
  <c r="AN19" i="459"/>
  <c r="AM19" i="459"/>
  <c r="AL19" i="459"/>
  <c r="AK19" i="459"/>
  <c r="AJ19" i="459"/>
  <c r="AI19" i="459"/>
  <c r="AH19" i="459"/>
  <c r="AG19" i="459"/>
  <c r="AF19" i="459"/>
  <c r="AE19" i="459"/>
  <c r="AD19" i="459"/>
  <c r="AC19" i="459"/>
  <c r="AB19" i="459"/>
  <c r="AA19" i="459"/>
  <c r="Z19" i="459"/>
  <c r="Y19" i="459"/>
  <c r="X19" i="459"/>
  <c r="W19" i="459"/>
  <c r="V19" i="459"/>
  <c r="U19" i="459"/>
  <c r="T19" i="459"/>
  <c r="S19" i="459"/>
  <c r="R19" i="459"/>
  <c r="Q19" i="459"/>
  <c r="P19" i="459"/>
  <c r="AS18" i="459"/>
  <c r="AR18" i="459"/>
  <c r="AQ18" i="459"/>
  <c r="AP18" i="459"/>
  <c r="AO18" i="459"/>
  <c r="AN18" i="459"/>
  <c r="AM18" i="459"/>
  <c r="AL18" i="459"/>
  <c r="AK18" i="459"/>
  <c r="AJ18" i="459"/>
  <c r="AI18" i="459"/>
  <c r="AH18" i="459"/>
  <c r="AG18" i="459"/>
  <c r="AF18" i="459"/>
  <c r="AE18" i="459"/>
  <c r="AD18" i="459"/>
  <c r="AC18" i="459"/>
  <c r="AB18" i="459"/>
  <c r="AA18" i="459"/>
  <c r="Z18" i="459"/>
  <c r="Y18" i="459"/>
  <c r="X18" i="459"/>
  <c r="W18" i="459"/>
  <c r="V18" i="459"/>
  <c r="U18" i="459"/>
  <c r="T18" i="459"/>
  <c r="S18" i="459"/>
  <c r="R18" i="459"/>
  <c r="Q18" i="459"/>
  <c r="P18" i="459"/>
  <c r="AS17" i="459"/>
  <c r="AR17" i="459"/>
  <c r="AQ17" i="459"/>
  <c r="AP17" i="459"/>
  <c r="AO17" i="459"/>
  <c r="AN17" i="459"/>
  <c r="AM17" i="459"/>
  <c r="AL17" i="459"/>
  <c r="AK17" i="459"/>
  <c r="AJ17" i="459"/>
  <c r="AI17" i="459"/>
  <c r="AH17" i="459"/>
  <c r="AG17" i="459"/>
  <c r="AF17" i="459"/>
  <c r="AE17" i="459"/>
  <c r="AD17" i="459"/>
  <c r="AC17" i="459"/>
  <c r="AB17" i="459"/>
  <c r="AA17" i="459"/>
  <c r="Z17" i="459"/>
  <c r="Y17" i="459"/>
  <c r="X17" i="459"/>
  <c r="W17" i="459"/>
  <c r="V17" i="459"/>
  <c r="U17" i="459"/>
  <c r="T17" i="459"/>
  <c r="S17" i="459"/>
  <c r="R17" i="459"/>
  <c r="Q17" i="459"/>
  <c r="P17" i="459"/>
  <c r="AS16" i="459"/>
  <c r="AR16" i="459"/>
  <c r="AQ16" i="459"/>
  <c r="AP16" i="459"/>
  <c r="AO16" i="459"/>
  <c r="AN16" i="459"/>
  <c r="AM16" i="459"/>
  <c r="AL16" i="459"/>
  <c r="AK16" i="459"/>
  <c r="AJ16" i="459"/>
  <c r="AI16" i="459"/>
  <c r="AH16" i="459"/>
  <c r="AG16" i="459"/>
  <c r="AF16" i="459"/>
  <c r="AE16" i="459"/>
  <c r="AD16" i="459"/>
  <c r="AC16" i="459"/>
  <c r="AB16" i="459"/>
  <c r="AA16" i="459"/>
  <c r="Z16" i="459"/>
  <c r="Y16" i="459"/>
  <c r="X16" i="459"/>
  <c r="W16" i="459"/>
  <c r="V16" i="459"/>
  <c r="U16" i="459"/>
  <c r="T16" i="459"/>
  <c r="S16" i="459"/>
  <c r="R16" i="459"/>
  <c r="Q16" i="459"/>
  <c r="P16" i="459"/>
  <c r="AS15" i="459"/>
  <c r="AR15" i="459"/>
  <c r="AQ15" i="459"/>
  <c r="AP15" i="459"/>
  <c r="AO15" i="459"/>
  <c r="AN15" i="459"/>
  <c r="AM15" i="459"/>
  <c r="AL15" i="459"/>
  <c r="AK15" i="459"/>
  <c r="AJ15" i="459"/>
  <c r="AI15" i="459"/>
  <c r="AH15" i="459"/>
  <c r="AG15" i="459"/>
  <c r="AF15" i="459"/>
  <c r="AE15" i="459"/>
  <c r="AD15" i="459"/>
  <c r="AC15" i="459"/>
  <c r="AB15" i="459"/>
  <c r="AA15" i="459"/>
  <c r="Z15" i="459"/>
  <c r="Y15" i="459"/>
  <c r="X15" i="459"/>
  <c r="W15" i="459"/>
  <c r="V15" i="459"/>
  <c r="U15" i="459"/>
  <c r="T15" i="459"/>
  <c r="S15" i="459"/>
  <c r="R15" i="459"/>
  <c r="Q15" i="459"/>
  <c r="P15" i="459"/>
  <c r="AS14" i="459"/>
  <c r="AR14" i="459"/>
  <c r="AQ14" i="459"/>
  <c r="AP14" i="459"/>
  <c r="AO14" i="459"/>
  <c r="AN14" i="459"/>
  <c r="AM14" i="459"/>
  <c r="AL14" i="459"/>
  <c r="AK14" i="459"/>
  <c r="AJ14" i="459"/>
  <c r="AI14" i="459"/>
  <c r="AH14" i="459"/>
  <c r="AG14" i="459"/>
  <c r="AF14" i="459"/>
  <c r="AE14" i="459"/>
  <c r="AD14" i="459"/>
  <c r="AC14" i="459"/>
  <c r="AB14" i="459"/>
  <c r="AA14" i="459"/>
  <c r="Z14" i="459"/>
  <c r="Y14" i="459"/>
  <c r="X14" i="459"/>
  <c r="W14" i="459"/>
  <c r="V14" i="459"/>
  <c r="U14" i="459"/>
  <c r="T14" i="459"/>
  <c r="S14" i="459"/>
  <c r="R14" i="459"/>
  <c r="Q14" i="459"/>
  <c r="P14" i="459"/>
  <c r="AS13" i="459"/>
  <c r="AR13" i="459"/>
  <c r="AQ13" i="459"/>
  <c r="AP13" i="459"/>
  <c r="AO13" i="459"/>
  <c r="AN13" i="459"/>
  <c r="AM13" i="459"/>
  <c r="AL13" i="459"/>
  <c r="AK13" i="459"/>
  <c r="AJ13" i="459"/>
  <c r="AI13" i="459"/>
  <c r="AH13" i="459"/>
  <c r="AG13" i="459"/>
  <c r="AF13" i="459"/>
  <c r="AE13" i="459"/>
  <c r="AD13" i="459"/>
  <c r="AC13" i="459"/>
  <c r="AB13" i="459"/>
  <c r="AA13" i="459"/>
  <c r="Z13" i="459"/>
  <c r="Y13" i="459"/>
  <c r="X13" i="459"/>
  <c r="W13" i="459"/>
  <c r="V13" i="459"/>
  <c r="U13" i="459"/>
  <c r="T13" i="459"/>
  <c r="S13" i="459"/>
  <c r="R13" i="459"/>
  <c r="Q13" i="459"/>
  <c r="P13" i="459"/>
  <c r="AS12" i="459"/>
  <c r="AR12" i="459"/>
  <c r="AQ12" i="459"/>
  <c r="AP12" i="459"/>
  <c r="AO12" i="459"/>
  <c r="AN12" i="459"/>
  <c r="AM12" i="459"/>
  <c r="AL12" i="459"/>
  <c r="AK12" i="459"/>
  <c r="AJ12" i="459"/>
  <c r="AI12" i="459"/>
  <c r="AH12" i="459"/>
  <c r="AG12" i="459"/>
  <c r="AF12" i="459"/>
  <c r="AE12" i="459"/>
  <c r="AD12" i="459"/>
  <c r="AC12" i="459"/>
  <c r="AB12" i="459"/>
  <c r="AA12" i="459"/>
  <c r="Z12" i="459"/>
  <c r="Y12" i="459"/>
  <c r="X12" i="459"/>
  <c r="W12" i="459"/>
  <c r="V12" i="459"/>
  <c r="U12" i="459"/>
  <c r="T12" i="459"/>
  <c r="S12" i="459"/>
  <c r="R12" i="459"/>
  <c r="Q12" i="459"/>
  <c r="P12" i="459"/>
  <c r="AS11" i="459"/>
  <c r="AR11" i="459"/>
  <c r="AQ11" i="459"/>
  <c r="AP11" i="459"/>
  <c r="AO11" i="459"/>
  <c r="AN11" i="459"/>
  <c r="AM11" i="459"/>
  <c r="AL11" i="459"/>
  <c r="AK11" i="459"/>
  <c r="AJ11" i="459"/>
  <c r="AI11" i="459"/>
  <c r="AH11" i="459"/>
  <c r="AG11" i="459"/>
  <c r="AF11" i="459"/>
  <c r="AE11" i="459"/>
  <c r="AD11" i="459"/>
  <c r="AC11" i="459"/>
  <c r="AB11" i="459"/>
  <c r="AA11" i="459"/>
  <c r="Z11" i="459"/>
  <c r="Y11" i="459"/>
  <c r="X11" i="459"/>
  <c r="W11" i="459"/>
  <c r="V11" i="459"/>
  <c r="U11" i="459"/>
  <c r="T11" i="459"/>
  <c r="S11" i="459"/>
  <c r="R11" i="459"/>
  <c r="Q11" i="459"/>
  <c r="P11" i="459"/>
  <c r="AS10" i="459"/>
  <c r="AR10" i="459"/>
  <c r="AQ10" i="459"/>
  <c r="AP10" i="459"/>
  <c r="AO10" i="459"/>
  <c r="AN10" i="459"/>
  <c r="AM10" i="459"/>
  <c r="AL10" i="459"/>
  <c r="AK10" i="459"/>
  <c r="AJ10" i="459"/>
  <c r="AI10" i="459"/>
  <c r="AH10" i="459"/>
  <c r="AG10" i="459"/>
  <c r="AF10" i="459"/>
  <c r="AE10" i="459"/>
  <c r="AD10" i="459"/>
  <c r="AC10" i="459"/>
  <c r="AB10" i="459"/>
  <c r="AA10" i="459"/>
  <c r="Z10" i="459"/>
  <c r="Y10" i="459"/>
  <c r="X10" i="459"/>
  <c r="W10" i="459"/>
  <c r="V10" i="459"/>
  <c r="U10" i="459"/>
  <c r="T10" i="459"/>
  <c r="S10" i="459"/>
  <c r="R10" i="459"/>
  <c r="Q10" i="459"/>
  <c r="P10" i="459"/>
  <c r="AS9" i="459"/>
  <c r="AR9" i="459"/>
  <c r="AQ9" i="459"/>
  <c r="AP9" i="459"/>
  <c r="AO9" i="459"/>
  <c r="AN9" i="459"/>
  <c r="AM9" i="459"/>
  <c r="AL9" i="459"/>
  <c r="AK9" i="459"/>
  <c r="AJ9" i="459"/>
  <c r="AI9" i="459"/>
  <c r="AH9" i="459"/>
  <c r="AG9" i="459"/>
  <c r="AF9" i="459"/>
  <c r="AE9" i="459"/>
  <c r="AD9" i="459"/>
  <c r="AC9" i="459"/>
  <c r="AB9" i="459"/>
  <c r="AA9" i="459"/>
  <c r="Z9" i="459"/>
  <c r="Y9" i="459"/>
  <c r="X9" i="459"/>
  <c r="W9" i="459"/>
  <c r="V9" i="459"/>
  <c r="U9" i="459"/>
  <c r="T9" i="459"/>
  <c r="S9" i="459"/>
  <c r="R9" i="459"/>
  <c r="Q9" i="459"/>
  <c r="P9" i="459"/>
  <c r="K21" i="459"/>
  <c r="J21" i="459"/>
  <c r="K20" i="459"/>
  <c r="J20" i="459"/>
  <c r="K19" i="459"/>
  <c r="J19" i="459"/>
  <c r="K18" i="459"/>
  <c r="J18" i="459"/>
  <c r="K17" i="459"/>
  <c r="J17" i="459"/>
  <c r="K16" i="459"/>
  <c r="J16" i="459"/>
  <c r="K15" i="459"/>
  <c r="J15" i="459"/>
  <c r="K14" i="459"/>
  <c r="J14" i="459"/>
  <c r="K13" i="459"/>
  <c r="J13" i="459"/>
  <c r="K12" i="459"/>
  <c r="J12" i="459"/>
  <c r="K11" i="459"/>
  <c r="J11" i="459"/>
  <c r="K10" i="459"/>
  <c r="J10" i="459"/>
  <c r="K9" i="459"/>
  <c r="J9" i="459"/>
  <c r="G55" i="459"/>
  <c r="F55" i="459"/>
  <c r="E55" i="459"/>
  <c r="G54" i="459"/>
  <c r="F54" i="459"/>
  <c r="E54" i="459"/>
  <c r="G53" i="459"/>
  <c r="F53" i="459"/>
  <c r="E53" i="459"/>
  <c r="G52" i="459"/>
  <c r="F52" i="459"/>
  <c r="E52" i="459"/>
  <c r="G51" i="459"/>
  <c r="F51" i="459"/>
  <c r="E51" i="459"/>
  <c r="G50" i="459"/>
  <c r="F50" i="459"/>
  <c r="E50" i="459"/>
  <c r="G49" i="459"/>
  <c r="F49" i="459"/>
  <c r="E49" i="459"/>
  <c r="G48" i="459"/>
  <c r="F48" i="459"/>
  <c r="E48" i="459"/>
  <c r="G47" i="459"/>
  <c r="F47" i="459"/>
  <c r="E47" i="459"/>
  <c r="G46" i="459"/>
  <c r="F46" i="459"/>
  <c r="E46" i="459"/>
  <c r="G45" i="459"/>
  <c r="F45" i="459"/>
  <c r="E45" i="459"/>
  <c r="G44" i="459"/>
  <c r="F44" i="459"/>
  <c r="E44" i="459"/>
  <c r="G43" i="459"/>
  <c r="F43" i="459"/>
  <c r="E43" i="459"/>
  <c r="G42" i="459"/>
  <c r="F42" i="459"/>
  <c r="E42" i="459"/>
  <c r="G41" i="459"/>
  <c r="F41" i="459"/>
  <c r="E41" i="459"/>
  <c r="G40" i="459"/>
  <c r="F40" i="459"/>
  <c r="E40" i="459"/>
  <c r="G39" i="459"/>
  <c r="F39" i="459"/>
  <c r="E39" i="459"/>
  <c r="G38" i="459"/>
  <c r="F38" i="459"/>
  <c r="E38" i="459"/>
  <c r="G37" i="459"/>
  <c r="F37" i="459"/>
  <c r="E37" i="459"/>
  <c r="G36" i="459"/>
  <c r="F36" i="459"/>
  <c r="E36" i="459"/>
  <c r="G35" i="459"/>
  <c r="F35" i="459"/>
  <c r="E35" i="459"/>
  <c r="G34" i="459"/>
  <c r="F34" i="459"/>
  <c r="E34" i="459"/>
  <c r="G33" i="459"/>
  <c r="F33" i="459"/>
  <c r="E33" i="459"/>
  <c r="G32" i="459"/>
  <c r="F32" i="459"/>
  <c r="E32" i="459"/>
  <c r="G31" i="459"/>
  <c r="F31" i="459"/>
  <c r="E31" i="459"/>
  <c r="G30" i="459"/>
  <c r="F30" i="459"/>
  <c r="E30" i="459"/>
  <c r="G29" i="459"/>
  <c r="F29" i="459"/>
  <c r="E29" i="459"/>
  <c r="G28" i="459"/>
  <c r="F28" i="459"/>
  <c r="E28" i="459"/>
  <c r="G27" i="459"/>
  <c r="F27" i="459"/>
  <c r="E27" i="459"/>
  <c r="G26" i="459"/>
  <c r="F26" i="459"/>
  <c r="E26" i="459"/>
  <c r="G25" i="459"/>
  <c r="F25" i="459"/>
  <c r="E25" i="459"/>
  <c r="G24" i="459"/>
  <c r="F24" i="459"/>
  <c r="E24" i="459"/>
  <c r="G23" i="459"/>
  <c r="F23" i="459"/>
  <c r="E23" i="459"/>
  <c r="G22" i="459"/>
  <c r="F22" i="459"/>
  <c r="E22" i="459"/>
  <c r="G21" i="459"/>
  <c r="F21" i="459"/>
  <c r="E21" i="459"/>
  <c r="G20" i="459"/>
  <c r="F20" i="459"/>
  <c r="E20" i="459"/>
  <c r="G19" i="459"/>
  <c r="F19" i="459"/>
  <c r="E19" i="459"/>
  <c r="G18" i="459"/>
  <c r="F18" i="459"/>
  <c r="E18" i="459"/>
  <c r="G17" i="459"/>
  <c r="F17" i="459"/>
  <c r="E17" i="459"/>
  <c r="G16" i="459"/>
  <c r="F16" i="459"/>
  <c r="E16" i="459"/>
  <c r="G15" i="459"/>
  <c r="F15" i="459"/>
  <c r="E15" i="459"/>
  <c r="G14" i="459"/>
  <c r="F14" i="459"/>
  <c r="E14" i="459"/>
  <c r="G13" i="459"/>
  <c r="F13" i="459"/>
  <c r="E13" i="459"/>
  <c r="G12" i="459"/>
  <c r="F12" i="459"/>
  <c r="E12" i="459"/>
  <c r="G11" i="459"/>
  <c r="F11" i="459"/>
  <c r="E11" i="459"/>
  <c r="G10" i="459"/>
  <c r="F10" i="459"/>
  <c r="E10" i="459"/>
  <c r="G9" i="459"/>
  <c r="F9" i="459"/>
  <c r="E9" i="459"/>
  <c r="D57" i="459"/>
  <c r="C57" i="459"/>
  <c r="B57" i="459"/>
  <c r="D56" i="459"/>
  <c r="C56" i="459"/>
  <c r="B56" i="459"/>
  <c r="D55" i="459"/>
  <c r="C55" i="459"/>
  <c r="B55" i="459"/>
  <c r="D54" i="459"/>
  <c r="C54" i="459"/>
  <c r="B54" i="459"/>
  <c r="D53" i="459"/>
  <c r="C53" i="459"/>
  <c r="B53" i="459"/>
  <c r="D52" i="459"/>
  <c r="C52" i="459"/>
  <c r="B52" i="459"/>
  <c r="D51" i="459"/>
  <c r="C51" i="459"/>
  <c r="B51" i="459"/>
  <c r="D50" i="459"/>
  <c r="C50" i="459"/>
  <c r="B50" i="459"/>
  <c r="D49" i="459"/>
  <c r="C49" i="459"/>
  <c r="B49" i="459"/>
  <c r="D48" i="459"/>
  <c r="C48" i="459"/>
  <c r="B48" i="459"/>
  <c r="D47" i="459"/>
  <c r="C47" i="459"/>
  <c r="B47" i="459"/>
  <c r="D46" i="459"/>
  <c r="C46" i="459"/>
  <c r="B46" i="459"/>
  <c r="D45" i="459"/>
  <c r="C45" i="459"/>
  <c r="B45" i="459"/>
  <c r="D44" i="459"/>
  <c r="C44" i="459"/>
  <c r="B44" i="459"/>
  <c r="D43" i="459"/>
  <c r="C43" i="459"/>
  <c r="B43" i="459"/>
  <c r="D42" i="459"/>
  <c r="C42" i="459"/>
  <c r="B42" i="459"/>
  <c r="D41" i="459"/>
  <c r="C41" i="459"/>
  <c r="B41" i="459"/>
  <c r="D40" i="459"/>
  <c r="C40" i="459"/>
  <c r="B40" i="459"/>
  <c r="D39" i="459"/>
  <c r="C39" i="459"/>
  <c r="B39" i="459"/>
  <c r="D38" i="459"/>
  <c r="C38" i="459"/>
  <c r="B38" i="459"/>
  <c r="D37" i="459"/>
  <c r="C37" i="459"/>
  <c r="B37" i="459"/>
  <c r="D36" i="459"/>
  <c r="C36" i="459"/>
  <c r="B36" i="459"/>
  <c r="D35" i="459"/>
  <c r="C35" i="459"/>
  <c r="B35" i="459"/>
  <c r="D34" i="459"/>
  <c r="C34" i="459"/>
  <c r="B34" i="459"/>
  <c r="D33" i="459"/>
  <c r="C33" i="459"/>
  <c r="B33" i="459"/>
  <c r="D32" i="459"/>
  <c r="C32" i="459"/>
  <c r="B32" i="459"/>
  <c r="D31" i="459"/>
  <c r="C31" i="459"/>
  <c r="B31" i="459"/>
  <c r="D30" i="459"/>
  <c r="C30" i="459"/>
  <c r="B30" i="459"/>
  <c r="D29" i="459"/>
  <c r="C29" i="459"/>
  <c r="B29" i="459"/>
  <c r="D28" i="459"/>
  <c r="C28" i="459"/>
  <c r="B28" i="459"/>
  <c r="D27" i="459"/>
  <c r="C27" i="459"/>
  <c r="B27" i="459"/>
  <c r="D26" i="459"/>
  <c r="C26" i="459"/>
  <c r="B26" i="459"/>
  <c r="D25" i="459"/>
  <c r="C25" i="459"/>
  <c r="B25" i="459"/>
  <c r="D24" i="459"/>
  <c r="C24" i="459"/>
  <c r="B24" i="459"/>
  <c r="D23" i="459"/>
  <c r="C23" i="459"/>
  <c r="B23" i="459"/>
  <c r="D22" i="459"/>
  <c r="C22" i="459"/>
  <c r="B22" i="459"/>
  <c r="D21" i="459"/>
  <c r="C21" i="459"/>
  <c r="B21" i="459"/>
  <c r="D20" i="459"/>
  <c r="C20" i="459"/>
  <c r="B20" i="459"/>
  <c r="D19" i="459"/>
  <c r="C19" i="459"/>
  <c r="B19" i="459"/>
  <c r="D18" i="459"/>
  <c r="C18" i="459"/>
  <c r="B18" i="459"/>
  <c r="D17" i="459"/>
  <c r="C17" i="459"/>
  <c r="B17" i="459"/>
  <c r="D16" i="459"/>
  <c r="C16" i="459"/>
  <c r="B16" i="459"/>
  <c r="D15" i="459"/>
  <c r="C15" i="459"/>
  <c r="B15" i="459"/>
  <c r="D14" i="459"/>
  <c r="C14" i="459"/>
  <c r="B14" i="459"/>
  <c r="D13" i="459"/>
  <c r="C13" i="459"/>
  <c r="B13" i="459"/>
  <c r="D12" i="459"/>
  <c r="C12" i="459"/>
  <c r="B12" i="459"/>
  <c r="D11" i="459"/>
  <c r="C11" i="459"/>
  <c r="B11" i="459"/>
  <c r="D10" i="459"/>
  <c r="C10" i="459"/>
  <c r="B10" i="459"/>
  <c r="D9" i="459"/>
  <c r="C9" i="459"/>
  <c r="B9" i="459"/>
  <c r="DY127" i="463"/>
  <c r="DX127" i="463"/>
  <c r="DW127" i="463"/>
  <c r="DV127" i="463"/>
  <c r="DU127" i="463"/>
  <c r="DT127" i="463"/>
  <c r="DS127" i="463"/>
  <c r="DR127" i="463"/>
  <c r="DQ127" i="463"/>
  <c r="DY126" i="463"/>
  <c r="DX126" i="463"/>
  <c r="DW126" i="463"/>
  <c r="DV126" i="463"/>
  <c r="DU126" i="463"/>
  <c r="DT126" i="463"/>
  <c r="DS126" i="463"/>
  <c r="DR126" i="463"/>
  <c r="DQ126" i="463"/>
  <c r="DY125" i="463"/>
  <c r="DX125" i="463"/>
  <c r="DW125" i="463"/>
  <c r="DV125" i="463"/>
  <c r="DU125" i="463"/>
  <c r="DT125" i="463"/>
  <c r="DS125" i="463"/>
  <c r="DR125" i="463"/>
  <c r="DQ125" i="463"/>
  <c r="DY124" i="463"/>
  <c r="DX124" i="463"/>
  <c r="DW124" i="463"/>
  <c r="DV124" i="463"/>
  <c r="DU124" i="463"/>
  <c r="DT124" i="463"/>
  <c r="DS124" i="463"/>
  <c r="DR124" i="463"/>
  <c r="DQ124" i="463"/>
  <c r="DY123" i="463"/>
  <c r="DX123" i="463"/>
  <c r="DW123" i="463"/>
  <c r="DV123" i="463"/>
  <c r="DU123" i="463"/>
  <c r="DT123" i="463"/>
  <c r="DS123" i="463"/>
  <c r="DR123" i="463"/>
  <c r="DQ123" i="463"/>
  <c r="DY122" i="463"/>
  <c r="DX122" i="463"/>
  <c r="DW122" i="463"/>
  <c r="DV122" i="463"/>
  <c r="DU122" i="463"/>
  <c r="DT122" i="463"/>
  <c r="DS122" i="463"/>
  <c r="DR122" i="463"/>
  <c r="DQ122" i="463"/>
  <c r="DY121" i="463"/>
  <c r="DX121" i="463"/>
  <c r="DW121" i="463"/>
  <c r="DV121" i="463"/>
  <c r="DU121" i="463"/>
  <c r="DT121" i="463"/>
  <c r="DS121" i="463"/>
  <c r="DR121" i="463"/>
  <c r="DQ121" i="463"/>
  <c r="DY120" i="463"/>
  <c r="DX120" i="463"/>
  <c r="DW120" i="463"/>
  <c r="DV120" i="463"/>
  <c r="DU120" i="463"/>
  <c r="DT120" i="463"/>
  <c r="DS120" i="463"/>
  <c r="DR120" i="463"/>
  <c r="DQ120" i="463"/>
  <c r="DY119" i="463"/>
  <c r="DX119" i="463"/>
  <c r="DW119" i="463"/>
  <c r="DV119" i="463"/>
  <c r="DU119" i="463"/>
  <c r="DT119" i="463"/>
  <c r="DS119" i="463"/>
  <c r="DR119" i="463"/>
  <c r="DQ119" i="463"/>
  <c r="DY118" i="463"/>
  <c r="DX118" i="463"/>
  <c r="DW118" i="463"/>
  <c r="DV118" i="463"/>
  <c r="DU118" i="463"/>
  <c r="DT118" i="463"/>
  <c r="DS118" i="463"/>
  <c r="DR118" i="463"/>
  <c r="DQ118" i="463"/>
  <c r="DY117" i="463"/>
  <c r="DX117" i="463"/>
  <c r="DW117" i="463"/>
  <c r="DV117" i="463"/>
  <c r="DU117" i="463"/>
  <c r="DT117" i="463"/>
  <c r="DS117" i="463"/>
  <c r="DR117" i="463"/>
  <c r="DQ117" i="463"/>
  <c r="DY116" i="463"/>
  <c r="DX116" i="463"/>
  <c r="DW116" i="463"/>
  <c r="DV116" i="463"/>
  <c r="DU116" i="463"/>
  <c r="DT116" i="463"/>
  <c r="DS116" i="463"/>
  <c r="DR116" i="463"/>
  <c r="DQ116" i="463"/>
  <c r="DY115" i="463"/>
  <c r="DX115" i="463"/>
  <c r="DW115" i="463"/>
  <c r="DV115" i="463"/>
  <c r="DU115" i="463"/>
  <c r="DT115" i="463"/>
  <c r="DS115" i="463"/>
  <c r="DR115" i="463"/>
  <c r="DQ115" i="463"/>
  <c r="DY114" i="463"/>
  <c r="DX114" i="463"/>
  <c r="DW114" i="463"/>
  <c r="DV114" i="463"/>
  <c r="DU114" i="463"/>
  <c r="DT114" i="463"/>
  <c r="DS114" i="463"/>
  <c r="DR114" i="463"/>
  <c r="DQ114" i="463"/>
  <c r="DY113" i="463"/>
  <c r="DX113" i="463"/>
  <c r="DW113" i="463"/>
  <c r="DV113" i="463"/>
  <c r="DU113" i="463"/>
  <c r="DT113" i="463"/>
  <c r="DS113" i="463"/>
  <c r="DR113" i="463"/>
  <c r="DQ113" i="463"/>
  <c r="DY112" i="463"/>
  <c r="DX112" i="463"/>
  <c r="DW112" i="463"/>
  <c r="DV112" i="463"/>
  <c r="DU112" i="463"/>
  <c r="DT112" i="463"/>
  <c r="DS112" i="463"/>
  <c r="DR112" i="463"/>
  <c r="DQ112" i="463"/>
  <c r="DY111" i="463"/>
  <c r="DX111" i="463"/>
  <c r="DW111" i="463"/>
  <c r="DV111" i="463"/>
  <c r="DU111" i="463"/>
  <c r="DT111" i="463"/>
  <c r="DS111" i="463"/>
  <c r="DR111" i="463"/>
  <c r="DQ111" i="463"/>
  <c r="DY110" i="463"/>
  <c r="DX110" i="463"/>
  <c r="DW110" i="463"/>
  <c r="DV110" i="463"/>
  <c r="DU110" i="463"/>
  <c r="DT110" i="463"/>
  <c r="DS110" i="463"/>
  <c r="DR110" i="463"/>
  <c r="DQ110" i="463"/>
  <c r="DY109" i="463"/>
  <c r="DX109" i="463"/>
  <c r="DW109" i="463"/>
  <c r="DV109" i="463"/>
  <c r="DU109" i="463"/>
  <c r="DT109" i="463"/>
  <c r="DS109" i="463"/>
  <c r="DR109" i="463"/>
  <c r="DQ109" i="463"/>
  <c r="DY108" i="463"/>
  <c r="DX108" i="463"/>
  <c r="DW108" i="463"/>
  <c r="DV108" i="463"/>
  <c r="DU108" i="463"/>
  <c r="DT108" i="463"/>
  <c r="DS108" i="463"/>
  <c r="DR108" i="463"/>
  <c r="DQ108" i="463"/>
  <c r="DY107" i="463"/>
  <c r="DX107" i="463"/>
  <c r="DW107" i="463"/>
  <c r="DV107" i="463"/>
  <c r="DU107" i="463"/>
  <c r="DT107" i="463"/>
  <c r="DS107" i="463"/>
  <c r="DR107" i="463"/>
  <c r="DQ107" i="463"/>
  <c r="DY106" i="463"/>
  <c r="DX106" i="463"/>
  <c r="DW106" i="463"/>
  <c r="DV106" i="463"/>
  <c r="DU106" i="463"/>
  <c r="DT106" i="463"/>
  <c r="DS106" i="463"/>
  <c r="DR106" i="463"/>
  <c r="DQ106" i="463"/>
  <c r="DY105" i="463"/>
  <c r="DX105" i="463"/>
  <c r="DW105" i="463"/>
  <c r="DV105" i="463"/>
  <c r="DU105" i="463"/>
  <c r="DT105" i="463"/>
  <c r="DS105" i="463"/>
  <c r="DR105" i="463"/>
  <c r="DQ105" i="463"/>
  <c r="DY104" i="463"/>
  <c r="DX104" i="463"/>
  <c r="DW104" i="463"/>
  <c r="DV104" i="463"/>
  <c r="DU104" i="463"/>
  <c r="DT104" i="463"/>
  <c r="DS104" i="463"/>
  <c r="DR104" i="463"/>
  <c r="DQ104" i="463"/>
  <c r="DY103" i="463"/>
  <c r="DX103" i="463"/>
  <c r="DW103" i="463"/>
  <c r="DV103" i="463"/>
  <c r="DU103" i="463"/>
  <c r="DT103" i="463"/>
  <c r="DS103" i="463"/>
  <c r="DR103" i="463"/>
  <c r="DQ103" i="463"/>
  <c r="DY102" i="463"/>
  <c r="DX102" i="463"/>
  <c r="DW102" i="463"/>
  <c r="DV102" i="463"/>
  <c r="DU102" i="463"/>
  <c r="DT102" i="463"/>
  <c r="DS102" i="463"/>
  <c r="DR102" i="463"/>
  <c r="DQ102" i="463"/>
  <c r="DY101" i="463"/>
  <c r="DX101" i="463"/>
  <c r="DW101" i="463"/>
  <c r="DV101" i="463"/>
  <c r="DU101" i="463"/>
  <c r="DT101" i="463"/>
  <c r="DS101" i="463"/>
  <c r="DR101" i="463"/>
  <c r="DQ101" i="463"/>
  <c r="DY100" i="463"/>
  <c r="DX100" i="463"/>
  <c r="DW100" i="463"/>
  <c r="DV100" i="463"/>
  <c r="DU100" i="463"/>
  <c r="DT100" i="463"/>
  <c r="DS100" i="463"/>
  <c r="DR100" i="463"/>
  <c r="DQ100" i="463"/>
  <c r="DY99" i="463"/>
  <c r="DX99" i="463"/>
  <c r="DW99" i="463"/>
  <c r="DV99" i="463"/>
  <c r="DU99" i="463"/>
  <c r="DT99" i="463"/>
  <c r="DS99" i="463"/>
  <c r="DR99" i="463"/>
  <c r="DQ99" i="463"/>
  <c r="DY98" i="463"/>
  <c r="DX98" i="463"/>
  <c r="DW98" i="463"/>
  <c r="DV98" i="463"/>
  <c r="DU98" i="463"/>
  <c r="DT98" i="463"/>
  <c r="DS98" i="463"/>
  <c r="DR98" i="463"/>
  <c r="DQ98" i="463"/>
  <c r="DY97" i="463"/>
  <c r="DX97" i="463"/>
  <c r="DW97" i="463"/>
  <c r="DV97" i="463"/>
  <c r="DU97" i="463"/>
  <c r="DT97" i="463"/>
  <c r="DS97" i="463"/>
  <c r="DR97" i="463"/>
  <c r="DQ97" i="463"/>
  <c r="DY96" i="463"/>
  <c r="DX96" i="463"/>
  <c r="DW96" i="463"/>
  <c r="DV96" i="463"/>
  <c r="DU96" i="463"/>
  <c r="DT96" i="463"/>
  <c r="DS96" i="463"/>
  <c r="DR96" i="463"/>
  <c r="DQ96" i="463"/>
  <c r="DY95" i="463"/>
  <c r="DX95" i="463"/>
  <c r="DW95" i="463"/>
  <c r="DV95" i="463"/>
  <c r="DU95" i="463"/>
  <c r="DT95" i="463"/>
  <c r="DS95" i="463"/>
  <c r="DR95" i="463"/>
  <c r="DQ95" i="463"/>
  <c r="DY94" i="463"/>
  <c r="DX94" i="463"/>
  <c r="DW94" i="463"/>
  <c r="DV94" i="463"/>
  <c r="DU94" i="463"/>
  <c r="DT94" i="463"/>
  <c r="DS94" i="463"/>
  <c r="DR94" i="463"/>
  <c r="DQ94" i="463"/>
  <c r="DY93" i="463"/>
  <c r="DX93" i="463"/>
  <c r="DW93" i="463"/>
  <c r="DV93" i="463"/>
  <c r="DU93" i="463"/>
  <c r="DT93" i="463"/>
  <c r="DS93" i="463"/>
  <c r="DR93" i="463"/>
  <c r="DQ93" i="463"/>
  <c r="DY92" i="463"/>
  <c r="DX92" i="463"/>
  <c r="DW92" i="463"/>
  <c r="DV92" i="463"/>
  <c r="DU92" i="463"/>
  <c r="DT92" i="463"/>
  <c r="DS92" i="463"/>
  <c r="DR92" i="463"/>
  <c r="DQ92" i="463"/>
  <c r="DY91" i="463"/>
  <c r="DX91" i="463"/>
  <c r="DW91" i="463"/>
  <c r="DV91" i="463"/>
  <c r="DU91" i="463"/>
  <c r="DT91" i="463"/>
  <c r="DS91" i="463"/>
  <c r="DR91" i="463"/>
  <c r="DQ91" i="463"/>
  <c r="DY90" i="463"/>
  <c r="DX90" i="463"/>
  <c r="DW90" i="463"/>
  <c r="DV90" i="463"/>
  <c r="DU90" i="463"/>
  <c r="DT90" i="463"/>
  <c r="DS90" i="463"/>
  <c r="DR90" i="463"/>
  <c r="DQ90" i="463"/>
  <c r="DY89" i="463"/>
  <c r="DX89" i="463"/>
  <c r="DW89" i="463"/>
  <c r="DV89" i="463"/>
  <c r="DU89" i="463"/>
  <c r="DT89" i="463"/>
  <c r="DS89" i="463"/>
  <c r="DR89" i="463"/>
  <c r="DQ89" i="463"/>
  <c r="DY88" i="463"/>
  <c r="DX88" i="463"/>
  <c r="DW88" i="463"/>
  <c r="DV88" i="463"/>
  <c r="DU88" i="463"/>
  <c r="DT88" i="463"/>
  <c r="DS88" i="463"/>
  <c r="DR88" i="463"/>
  <c r="DQ88" i="463"/>
  <c r="DY87" i="463"/>
  <c r="DX87" i="463"/>
  <c r="DW87" i="463"/>
  <c r="DV87" i="463"/>
  <c r="DU87" i="463"/>
  <c r="DT87" i="463"/>
  <c r="DS87" i="463"/>
  <c r="DR87" i="463"/>
  <c r="DQ87" i="463"/>
  <c r="DY86" i="463"/>
  <c r="DX86" i="463"/>
  <c r="DW86" i="463"/>
  <c r="DV86" i="463"/>
  <c r="DU86" i="463"/>
  <c r="DT86" i="463"/>
  <c r="DS86" i="463"/>
  <c r="DR86" i="463"/>
  <c r="DQ86" i="463"/>
  <c r="DY85" i="463"/>
  <c r="DX85" i="463"/>
  <c r="DW85" i="463"/>
  <c r="DV85" i="463"/>
  <c r="DU85" i="463"/>
  <c r="DT85" i="463"/>
  <c r="DS85" i="463"/>
  <c r="DR85" i="463"/>
  <c r="DQ85" i="463"/>
  <c r="DY84" i="463"/>
  <c r="DX84" i="463"/>
  <c r="DW84" i="463"/>
  <c r="DV84" i="463"/>
  <c r="DU84" i="463"/>
  <c r="DT84" i="463"/>
  <c r="DS84" i="463"/>
  <c r="DR84" i="463"/>
  <c r="DQ84" i="463"/>
  <c r="DY83" i="463"/>
  <c r="DX83" i="463"/>
  <c r="DW83" i="463"/>
  <c r="DV83" i="463"/>
  <c r="DU83" i="463"/>
  <c r="DT83" i="463"/>
  <c r="DS83" i="463"/>
  <c r="DR83" i="463"/>
  <c r="DQ83" i="463"/>
  <c r="DY82" i="463"/>
  <c r="DX82" i="463"/>
  <c r="DW82" i="463"/>
  <c r="DV82" i="463"/>
  <c r="DU82" i="463"/>
  <c r="DT82" i="463"/>
  <c r="DS82" i="463"/>
  <c r="DR82" i="463"/>
  <c r="DQ82" i="463"/>
  <c r="DY81" i="463"/>
  <c r="DX81" i="463"/>
  <c r="DW81" i="463"/>
  <c r="DV81" i="463"/>
  <c r="DU81" i="463"/>
  <c r="DT81" i="463"/>
  <c r="DS81" i="463"/>
  <c r="DR81" i="463"/>
  <c r="DQ81" i="463"/>
  <c r="DY80" i="463"/>
  <c r="DX80" i="463"/>
  <c r="DW80" i="463"/>
  <c r="DV80" i="463"/>
  <c r="DU80" i="463"/>
  <c r="DT80" i="463"/>
  <c r="DS80" i="463"/>
  <c r="DR80" i="463"/>
  <c r="DQ80" i="463"/>
  <c r="DY79" i="463"/>
  <c r="DX79" i="463"/>
  <c r="DW79" i="463"/>
  <c r="DV79" i="463"/>
  <c r="DU79" i="463"/>
  <c r="DT79" i="463"/>
  <c r="DS79" i="463"/>
  <c r="DR79" i="463"/>
  <c r="DQ79" i="463"/>
  <c r="DY78" i="463"/>
  <c r="DX78" i="463"/>
  <c r="DW78" i="463"/>
  <c r="DV78" i="463"/>
  <c r="DU78" i="463"/>
  <c r="DT78" i="463"/>
  <c r="DS78" i="463"/>
  <c r="DR78" i="463"/>
  <c r="DQ78" i="463"/>
  <c r="DY77" i="463"/>
  <c r="DX77" i="463"/>
  <c r="DW77" i="463"/>
  <c r="DV77" i="463"/>
  <c r="DU77" i="463"/>
  <c r="DT77" i="463"/>
  <c r="DS77" i="463"/>
  <c r="DR77" i="463"/>
  <c r="DQ77" i="463"/>
  <c r="DY76" i="463"/>
  <c r="DX76" i="463"/>
  <c r="DW76" i="463"/>
  <c r="DV76" i="463"/>
  <c r="DU76" i="463"/>
  <c r="DT76" i="463"/>
  <c r="DS76" i="463"/>
  <c r="DR76" i="463"/>
  <c r="DQ76" i="463"/>
  <c r="DY75" i="463"/>
  <c r="DX75" i="463"/>
  <c r="DW75" i="463"/>
  <c r="DV75" i="463"/>
  <c r="DU75" i="463"/>
  <c r="DT75" i="463"/>
  <c r="DS75" i="463"/>
  <c r="DR75" i="463"/>
  <c r="DQ75" i="463"/>
  <c r="DY74" i="463"/>
  <c r="DX74" i="463"/>
  <c r="DW74" i="463"/>
  <c r="DV74" i="463"/>
  <c r="DU74" i="463"/>
  <c r="DT74" i="463"/>
  <c r="DS74" i="463"/>
  <c r="DR74" i="463"/>
  <c r="DQ74" i="463"/>
  <c r="DY73" i="463"/>
  <c r="DX73" i="463"/>
  <c r="DW73" i="463"/>
  <c r="DV73" i="463"/>
  <c r="DU73" i="463"/>
  <c r="DT73" i="463"/>
  <c r="DS73" i="463"/>
  <c r="DR73" i="463"/>
  <c r="DQ73" i="463"/>
  <c r="DY72" i="463"/>
  <c r="DX72" i="463"/>
  <c r="DW72" i="463"/>
  <c r="DV72" i="463"/>
  <c r="DU72" i="463"/>
  <c r="DT72" i="463"/>
  <c r="DS72" i="463"/>
  <c r="DR72" i="463"/>
  <c r="DQ72" i="463"/>
  <c r="DY71" i="463"/>
  <c r="DX71" i="463"/>
  <c r="DW71" i="463"/>
  <c r="DV71" i="463"/>
  <c r="DU71" i="463"/>
  <c r="DT71" i="463"/>
  <c r="DS71" i="463"/>
  <c r="DR71" i="463"/>
  <c r="DQ71" i="463"/>
  <c r="DY70" i="463"/>
  <c r="DX70" i="463"/>
  <c r="DW70" i="463"/>
  <c r="DV70" i="463"/>
  <c r="DU70" i="463"/>
  <c r="DT70" i="463"/>
  <c r="DS70" i="463"/>
  <c r="DR70" i="463"/>
  <c r="DQ70" i="463"/>
  <c r="DY69" i="463"/>
  <c r="DX69" i="463"/>
  <c r="DW69" i="463"/>
  <c r="DV69" i="463"/>
  <c r="DU69" i="463"/>
  <c r="DT69" i="463"/>
  <c r="DS69" i="463"/>
  <c r="DR69" i="463"/>
  <c r="DQ69" i="463"/>
  <c r="DY68" i="463"/>
  <c r="DX68" i="463"/>
  <c r="DW68" i="463"/>
  <c r="DV68" i="463"/>
  <c r="DU68" i="463"/>
  <c r="DT68" i="463"/>
  <c r="DS68" i="463"/>
  <c r="DR68" i="463"/>
  <c r="DQ68" i="463"/>
  <c r="DY67" i="463"/>
  <c r="DX67" i="463"/>
  <c r="DW67" i="463"/>
  <c r="DV67" i="463"/>
  <c r="DU67" i="463"/>
  <c r="DT67" i="463"/>
  <c r="DS67" i="463"/>
  <c r="DR67" i="463"/>
  <c r="DQ67" i="463"/>
  <c r="DY66" i="463"/>
  <c r="DX66" i="463"/>
  <c r="DW66" i="463"/>
  <c r="DV66" i="463"/>
  <c r="DU66" i="463"/>
  <c r="DT66" i="463"/>
  <c r="DS66" i="463"/>
  <c r="DR66" i="463"/>
  <c r="DQ66" i="463"/>
  <c r="DY65" i="463"/>
  <c r="DX65" i="463"/>
  <c r="DW65" i="463"/>
  <c r="DV65" i="463"/>
  <c r="DU65" i="463"/>
  <c r="DT65" i="463"/>
  <c r="DS65" i="463"/>
  <c r="DR65" i="463"/>
  <c r="DQ65" i="463"/>
  <c r="DY64" i="463"/>
  <c r="DX64" i="463"/>
  <c r="DW64" i="463"/>
  <c r="DV64" i="463"/>
  <c r="DU64" i="463"/>
  <c r="DT64" i="463"/>
  <c r="DS64" i="463"/>
  <c r="DR64" i="463"/>
  <c r="DQ64" i="463"/>
  <c r="DY63" i="463"/>
  <c r="DX63" i="463"/>
  <c r="DW63" i="463"/>
  <c r="DV63" i="463"/>
  <c r="DU63" i="463"/>
  <c r="DT63" i="463"/>
  <c r="DS63" i="463"/>
  <c r="DR63" i="463"/>
  <c r="DQ63" i="463"/>
  <c r="DY62" i="463"/>
  <c r="DX62" i="463"/>
  <c r="DW62" i="463"/>
  <c r="DV62" i="463"/>
  <c r="DU62" i="463"/>
  <c r="DT62" i="463"/>
  <c r="DS62" i="463"/>
  <c r="DR62" i="463"/>
  <c r="DQ62" i="463"/>
  <c r="DY61" i="463"/>
  <c r="DX61" i="463"/>
  <c r="DW61" i="463"/>
  <c r="DV61" i="463"/>
  <c r="DU61" i="463"/>
  <c r="DT61" i="463"/>
  <c r="DS61" i="463"/>
  <c r="DR61" i="463"/>
  <c r="DQ61" i="463"/>
  <c r="DY60" i="463"/>
  <c r="DX60" i="463"/>
  <c r="DW60" i="463"/>
  <c r="DV60" i="463"/>
  <c r="DU60" i="463"/>
  <c r="DT60" i="463"/>
  <c r="DS60" i="463"/>
  <c r="DR60" i="463"/>
  <c r="DQ60" i="463"/>
  <c r="DY59" i="463"/>
  <c r="DX59" i="463"/>
  <c r="DW59" i="463"/>
  <c r="DV59" i="463"/>
  <c r="DU59" i="463"/>
  <c r="DT59" i="463"/>
  <c r="DS59" i="463"/>
  <c r="DR59" i="463"/>
  <c r="DQ59" i="463"/>
  <c r="DY58" i="463"/>
  <c r="DX58" i="463"/>
  <c r="DW58" i="463"/>
  <c r="DV58" i="463"/>
  <c r="DU58" i="463"/>
  <c r="DT58" i="463"/>
  <c r="DS58" i="463"/>
  <c r="DR58" i="463"/>
  <c r="DQ58" i="463"/>
  <c r="DY57" i="463"/>
  <c r="DX57" i="463"/>
  <c r="DW57" i="463"/>
  <c r="DV57" i="463"/>
  <c r="DU57" i="463"/>
  <c r="DT57" i="463"/>
  <c r="DS57" i="463"/>
  <c r="DR57" i="463"/>
  <c r="DQ57" i="463"/>
  <c r="DY56" i="463"/>
  <c r="DX56" i="463"/>
  <c r="DW56" i="463"/>
  <c r="DV56" i="463"/>
  <c r="DU56" i="463"/>
  <c r="DT56" i="463"/>
  <c r="DS56" i="463"/>
  <c r="DR56" i="463"/>
  <c r="DQ56" i="463"/>
  <c r="DY55" i="463"/>
  <c r="DX55" i="463"/>
  <c r="DW55" i="463"/>
  <c r="DV55" i="463"/>
  <c r="DU55" i="463"/>
  <c r="DT55" i="463"/>
  <c r="DS55" i="463"/>
  <c r="DR55" i="463"/>
  <c r="DQ55" i="463"/>
  <c r="DY54" i="463"/>
  <c r="DX54" i="463"/>
  <c r="DW54" i="463"/>
  <c r="DV54" i="463"/>
  <c r="DU54" i="463"/>
  <c r="DT54" i="463"/>
  <c r="DS54" i="463"/>
  <c r="DR54" i="463"/>
  <c r="DQ54" i="463"/>
  <c r="DY53" i="463"/>
  <c r="DX53" i="463"/>
  <c r="DW53" i="463"/>
  <c r="DV53" i="463"/>
  <c r="DU53" i="463"/>
  <c r="DT53" i="463"/>
  <c r="DS53" i="463"/>
  <c r="DR53" i="463"/>
  <c r="DQ53" i="463"/>
  <c r="DY52" i="463"/>
  <c r="DX52" i="463"/>
  <c r="DW52" i="463"/>
  <c r="DV52" i="463"/>
  <c r="DU52" i="463"/>
  <c r="DT52" i="463"/>
  <c r="DS52" i="463"/>
  <c r="DR52" i="463"/>
  <c r="DQ52" i="463"/>
  <c r="DY51" i="463"/>
  <c r="DX51" i="463"/>
  <c r="DW51" i="463"/>
  <c r="DV51" i="463"/>
  <c r="DU51" i="463"/>
  <c r="DT51" i="463"/>
  <c r="DS51" i="463"/>
  <c r="DR51" i="463"/>
  <c r="DQ51" i="463"/>
  <c r="DY50" i="463"/>
  <c r="DX50" i="463"/>
  <c r="DW50" i="463"/>
  <c r="DV50" i="463"/>
  <c r="DU50" i="463"/>
  <c r="DT50" i="463"/>
  <c r="DS50" i="463"/>
  <c r="DR50" i="463"/>
  <c r="DQ50" i="463"/>
  <c r="DY49" i="463"/>
  <c r="DX49" i="463"/>
  <c r="DW49" i="463"/>
  <c r="DV49" i="463"/>
  <c r="DU49" i="463"/>
  <c r="DT49" i="463"/>
  <c r="DS49" i="463"/>
  <c r="DR49" i="463"/>
  <c r="DQ49" i="463"/>
  <c r="DY48" i="463"/>
  <c r="DX48" i="463"/>
  <c r="DW48" i="463"/>
  <c r="DV48" i="463"/>
  <c r="DU48" i="463"/>
  <c r="DT48" i="463"/>
  <c r="DS48" i="463"/>
  <c r="DR48" i="463"/>
  <c r="DQ48" i="463"/>
  <c r="DY47" i="463"/>
  <c r="DX47" i="463"/>
  <c r="DW47" i="463"/>
  <c r="DV47" i="463"/>
  <c r="DU47" i="463"/>
  <c r="DT47" i="463"/>
  <c r="DS47" i="463"/>
  <c r="DR47" i="463"/>
  <c r="DQ47" i="463"/>
  <c r="DY46" i="463"/>
  <c r="DX46" i="463"/>
  <c r="DW46" i="463"/>
  <c r="DV46" i="463"/>
  <c r="DU46" i="463"/>
  <c r="DT46" i="463"/>
  <c r="DS46" i="463"/>
  <c r="DR46" i="463"/>
  <c r="DQ46" i="463"/>
  <c r="DY45" i="463"/>
  <c r="DX45" i="463"/>
  <c r="DW45" i="463"/>
  <c r="DV45" i="463"/>
  <c r="DU45" i="463"/>
  <c r="DT45" i="463"/>
  <c r="DS45" i="463"/>
  <c r="DR45" i="463"/>
  <c r="DQ45" i="463"/>
  <c r="DY44" i="463"/>
  <c r="DX44" i="463"/>
  <c r="DW44" i="463"/>
  <c r="DV44" i="463"/>
  <c r="DU44" i="463"/>
  <c r="DT44" i="463"/>
  <c r="DS44" i="463"/>
  <c r="DR44" i="463"/>
  <c r="DQ44" i="463"/>
  <c r="DY43" i="463"/>
  <c r="DX43" i="463"/>
  <c r="DW43" i="463"/>
  <c r="DV43" i="463"/>
  <c r="DU43" i="463"/>
  <c r="DT43" i="463"/>
  <c r="DS43" i="463"/>
  <c r="DR43" i="463"/>
  <c r="DQ43" i="463"/>
  <c r="DY42" i="463"/>
  <c r="DX42" i="463"/>
  <c r="DW42" i="463"/>
  <c r="DV42" i="463"/>
  <c r="DU42" i="463"/>
  <c r="DT42" i="463"/>
  <c r="DS42" i="463"/>
  <c r="DR42" i="463"/>
  <c r="DQ42" i="463"/>
  <c r="DY41" i="463"/>
  <c r="DX41" i="463"/>
  <c r="DW41" i="463"/>
  <c r="DV41" i="463"/>
  <c r="DU41" i="463"/>
  <c r="DT41" i="463"/>
  <c r="DS41" i="463"/>
  <c r="DR41" i="463"/>
  <c r="DQ41" i="463"/>
  <c r="DY40" i="463"/>
  <c r="DX40" i="463"/>
  <c r="DW40" i="463"/>
  <c r="DV40" i="463"/>
  <c r="DU40" i="463"/>
  <c r="DT40" i="463"/>
  <c r="DS40" i="463"/>
  <c r="DR40" i="463"/>
  <c r="DQ40" i="463"/>
  <c r="DY39" i="463"/>
  <c r="DX39" i="463"/>
  <c r="DW39" i="463"/>
  <c r="DV39" i="463"/>
  <c r="DU39" i="463"/>
  <c r="DT39" i="463"/>
  <c r="DS39" i="463"/>
  <c r="DR39" i="463"/>
  <c r="DQ39" i="463"/>
  <c r="DY38" i="463"/>
  <c r="DX38" i="463"/>
  <c r="DW38" i="463"/>
  <c r="DV38" i="463"/>
  <c r="DU38" i="463"/>
  <c r="DT38" i="463"/>
  <c r="DS38" i="463"/>
  <c r="DR38" i="463"/>
  <c r="DQ38" i="463"/>
  <c r="DY37" i="463"/>
  <c r="DX37" i="463"/>
  <c r="DW37" i="463"/>
  <c r="DV37" i="463"/>
  <c r="DU37" i="463"/>
  <c r="DT37" i="463"/>
  <c r="DS37" i="463"/>
  <c r="DR37" i="463"/>
  <c r="DQ37" i="463"/>
  <c r="DY36" i="463"/>
  <c r="DX36" i="463"/>
  <c r="DW36" i="463"/>
  <c r="DV36" i="463"/>
  <c r="DU36" i="463"/>
  <c r="DT36" i="463"/>
  <c r="DS36" i="463"/>
  <c r="DR36" i="463"/>
  <c r="DQ36" i="463"/>
  <c r="DY35" i="463"/>
  <c r="DX35" i="463"/>
  <c r="DW35" i="463"/>
  <c r="DV35" i="463"/>
  <c r="DU35" i="463"/>
  <c r="DT35" i="463"/>
  <c r="DS35" i="463"/>
  <c r="DR35" i="463"/>
  <c r="DQ35" i="463"/>
  <c r="DY34" i="463"/>
  <c r="DX34" i="463"/>
  <c r="DW34" i="463"/>
  <c r="DV34" i="463"/>
  <c r="DU34" i="463"/>
  <c r="DT34" i="463"/>
  <c r="DS34" i="463"/>
  <c r="DR34" i="463"/>
  <c r="DQ34" i="463"/>
  <c r="DY33" i="463"/>
  <c r="DX33" i="463"/>
  <c r="DW33" i="463"/>
  <c r="DV33" i="463"/>
  <c r="DU33" i="463"/>
  <c r="DT33" i="463"/>
  <c r="DS33" i="463"/>
  <c r="DR33" i="463"/>
  <c r="DQ33" i="463"/>
  <c r="DY32" i="463"/>
  <c r="DX32" i="463"/>
  <c r="DW32" i="463"/>
  <c r="DV32" i="463"/>
  <c r="DU32" i="463"/>
  <c r="DT32" i="463"/>
  <c r="DS32" i="463"/>
  <c r="DR32" i="463"/>
  <c r="DQ32" i="463"/>
  <c r="DY31" i="463"/>
  <c r="DX31" i="463"/>
  <c r="DW31" i="463"/>
  <c r="DV31" i="463"/>
  <c r="DU31" i="463"/>
  <c r="DT31" i="463"/>
  <c r="DS31" i="463"/>
  <c r="DR31" i="463"/>
  <c r="DQ31" i="463"/>
  <c r="DY30" i="463"/>
  <c r="DX30" i="463"/>
  <c r="DW30" i="463"/>
  <c r="DV30" i="463"/>
  <c r="DU30" i="463"/>
  <c r="DT30" i="463"/>
  <c r="DS30" i="463"/>
  <c r="DR30" i="463"/>
  <c r="DQ30" i="463"/>
  <c r="DY29" i="463"/>
  <c r="DX29" i="463"/>
  <c r="DW29" i="463"/>
  <c r="DV29" i="463"/>
  <c r="DU29" i="463"/>
  <c r="DT29" i="463"/>
  <c r="DS29" i="463"/>
  <c r="DR29" i="463"/>
  <c r="DQ29" i="463"/>
  <c r="DY28" i="463"/>
  <c r="DX28" i="463"/>
  <c r="DW28" i="463"/>
  <c r="DV28" i="463"/>
  <c r="DU28" i="463"/>
  <c r="DT28" i="463"/>
  <c r="DS28" i="463"/>
  <c r="DR28" i="463"/>
  <c r="DQ28" i="463"/>
  <c r="DY27" i="463"/>
  <c r="DX27" i="463"/>
  <c r="DW27" i="463"/>
  <c r="DV27" i="463"/>
  <c r="DU27" i="463"/>
  <c r="DT27" i="463"/>
  <c r="DS27" i="463"/>
  <c r="DR27" i="463"/>
  <c r="DQ27" i="463"/>
  <c r="DY26" i="463"/>
  <c r="DX26" i="463"/>
  <c r="DW26" i="463"/>
  <c r="DV26" i="463"/>
  <c r="DU26" i="463"/>
  <c r="DT26" i="463"/>
  <c r="DS26" i="463"/>
  <c r="DR26" i="463"/>
  <c r="DQ26" i="463"/>
  <c r="DY25" i="463"/>
  <c r="DX25" i="463"/>
  <c r="DW25" i="463"/>
  <c r="DV25" i="463"/>
  <c r="DU25" i="463"/>
  <c r="DT25" i="463"/>
  <c r="DS25" i="463"/>
  <c r="DR25" i="463"/>
  <c r="DQ25" i="463"/>
  <c r="DY24" i="463"/>
  <c r="DX24" i="463"/>
  <c r="DW24" i="463"/>
  <c r="DV24" i="463"/>
  <c r="DU24" i="463"/>
  <c r="DT24" i="463"/>
  <c r="DS24" i="463"/>
  <c r="DR24" i="463"/>
  <c r="DQ24" i="463"/>
  <c r="DY23" i="463"/>
  <c r="DX23" i="463"/>
  <c r="DW23" i="463"/>
  <c r="DV23" i="463"/>
  <c r="DU23" i="463"/>
  <c r="DT23" i="463"/>
  <c r="DS23" i="463"/>
  <c r="DR23" i="463"/>
  <c r="DQ23" i="463"/>
  <c r="DY22" i="463"/>
  <c r="DX22" i="463"/>
  <c r="DW22" i="463"/>
  <c r="DV22" i="463"/>
  <c r="DU22" i="463"/>
  <c r="DT22" i="463"/>
  <c r="DS22" i="463"/>
  <c r="DR22" i="463"/>
  <c r="DQ22" i="463"/>
  <c r="O19" i="463" l="1"/>
  <c r="P19" i="463"/>
  <c r="Q19" i="463"/>
  <c r="U19" i="463"/>
  <c r="V19" i="463"/>
  <c r="W19" i="463"/>
  <c r="T22" i="463"/>
  <c r="Z22" i="463"/>
  <c r="T23" i="463"/>
  <c r="Z23" i="463"/>
  <c r="O24" i="463"/>
  <c r="P24" i="463"/>
  <c r="Q24" i="463"/>
  <c r="T24" i="463"/>
  <c r="U24" i="463"/>
  <c r="V24" i="463"/>
  <c r="W24" i="463"/>
  <c r="Z24" i="463"/>
  <c r="O25" i="463"/>
  <c r="P25" i="463"/>
  <c r="Q25" i="463"/>
  <c r="T25" i="463"/>
  <c r="U25" i="463"/>
  <c r="V25" i="463"/>
  <c r="W25" i="463"/>
  <c r="Z25" i="463"/>
  <c r="O26" i="463"/>
  <c r="P26" i="463"/>
  <c r="Q26" i="463"/>
  <c r="T26" i="463"/>
  <c r="U26" i="463"/>
  <c r="V26" i="463"/>
  <c r="W26" i="463"/>
  <c r="Z26" i="463"/>
  <c r="O27" i="463"/>
  <c r="P27" i="463"/>
  <c r="Q27" i="463"/>
  <c r="T27" i="463"/>
  <c r="U27" i="463"/>
  <c r="V27" i="463"/>
  <c r="W27" i="463"/>
  <c r="Z27" i="463"/>
  <c r="O28" i="463"/>
  <c r="P28" i="463"/>
  <c r="Q28" i="463"/>
  <c r="T28" i="463"/>
  <c r="U28" i="463"/>
  <c r="V28" i="463"/>
  <c r="W28" i="463"/>
  <c r="Z28" i="463"/>
  <c r="O29" i="463"/>
  <c r="P29" i="463"/>
  <c r="Q29" i="463"/>
  <c r="T29" i="463"/>
  <c r="U29" i="463"/>
  <c r="V29" i="463"/>
  <c r="W29" i="463"/>
  <c r="Z29" i="463"/>
  <c r="O30" i="463"/>
  <c r="P30" i="463"/>
  <c r="Q30" i="463"/>
  <c r="T30" i="463"/>
  <c r="U30" i="463"/>
  <c r="V30" i="463"/>
  <c r="W30" i="463"/>
  <c r="Z30" i="463"/>
  <c r="O31" i="463"/>
  <c r="P31" i="463"/>
  <c r="Q31" i="463"/>
  <c r="T31" i="463"/>
  <c r="U31" i="463"/>
  <c r="V31" i="463"/>
  <c r="W31" i="463"/>
  <c r="Z31" i="463"/>
  <c r="O32" i="463"/>
  <c r="P32" i="463"/>
  <c r="Q32" i="463"/>
  <c r="T32" i="463"/>
  <c r="U32" i="463"/>
  <c r="V32" i="463"/>
  <c r="W32" i="463"/>
  <c r="Z32" i="463"/>
  <c r="O33" i="463"/>
  <c r="P33" i="463"/>
  <c r="Q33" i="463"/>
  <c r="T33" i="463"/>
  <c r="U33" i="463"/>
  <c r="V33" i="463"/>
  <c r="W33" i="463"/>
  <c r="Z33" i="463"/>
  <c r="O34" i="463"/>
  <c r="P34" i="463"/>
  <c r="Q34" i="463"/>
  <c r="T34" i="463"/>
  <c r="U34" i="463"/>
  <c r="V34" i="463"/>
  <c r="W34" i="463"/>
  <c r="Z34" i="463"/>
  <c r="O35" i="463"/>
  <c r="P35" i="463"/>
  <c r="Q35" i="463"/>
  <c r="T35" i="463"/>
  <c r="U35" i="463"/>
  <c r="V35" i="463"/>
  <c r="W35" i="463"/>
  <c r="Z35" i="463"/>
  <c r="O36" i="463"/>
  <c r="P36" i="463"/>
  <c r="Q36" i="463"/>
  <c r="T36" i="463"/>
  <c r="U36" i="463"/>
  <c r="V36" i="463"/>
  <c r="W36" i="463"/>
  <c r="Z36" i="463"/>
  <c r="O37" i="463"/>
  <c r="P37" i="463"/>
  <c r="Q37" i="463"/>
  <c r="T37" i="463"/>
  <c r="U37" i="463"/>
  <c r="V37" i="463"/>
  <c r="W37" i="463"/>
  <c r="Z37" i="463"/>
  <c r="O38" i="463"/>
  <c r="P38" i="463"/>
  <c r="Q38" i="463"/>
  <c r="T38" i="463"/>
  <c r="U38" i="463"/>
  <c r="V38" i="463"/>
  <c r="W38" i="463"/>
  <c r="Z38" i="463"/>
  <c r="O39" i="463"/>
  <c r="P39" i="463"/>
  <c r="Q39" i="463"/>
  <c r="T39" i="463"/>
  <c r="U39" i="463"/>
  <c r="V39" i="463"/>
  <c r="W39" i="463"/>
  <c r="Z39" i="463"/>
  <c r="O40" i="463"/>
  <c r="P40" i="463"/>
  <c r="Q40" i="463"/>
  <c r="T40" i="463"/>
  <c r="U40" i="463"/>
  <c r="V40" i="463"/>
  <c r="W40" i="463"/>
  <c r="Z40" i="463"/>
  <c r="O41" i="463"/>
  <c r="P41" i="463"/>
  <c r="Q41" i="463"/>
  <c r="T41" i="463"/>
  <c r="U41" i="463"/>
  <c r="V41" i="463"/>
  <c r="W41" i="463"/>
  <c r="Z41" i="463"/>
  <c r="O42" i="463"/>
  <c r="P42" i="463"/>
  <c r="Q42" i="463"/>
  <c r="T42" i="463"/>
  <c r="U42" i="463"/>
  <c r="V42" i="463"/>
  <c r="W42" i="463"/>
  <c r="Z42" i="463"/>
  <c r="O43" i="463"/>
  <c r="P43" i="463"/>
  <c r="Q43" i="463"/>
  <c r="T43" i="463"/>
  <c r="U43" i="463"/>
  <c r="V43" i="463"/>
  <c r="W43" i="463"/>
  <c r="Z43" i="463"/>
  <c r="O44" i="463"/>
  <c r="P44" i="463"/>
  <c r="Q44" i="463"/>
  <c r="T44" i="463"/>
  <c r="U44" i="463"/>
  <c r="V44" i="463"/>
  <c r="W44" i="463"/>
  <c r="Z44" i="463"/>
  <c r="O45" i="463"/>
  <c r="P45" i="463"/>
  <c r="Q45" i="463"/>
  <c r="T45" i="463"/>
  <c r="U45" i="463"/>
  <c r="V45" i="463"/>
  <c r="W45" i="463"/>
  <c r="Z45" i="463"/>
  <c r="O46" i="463"/>
  <c r="P46" i="463"/>
  <c r="Q46" i="463"/>
  <c r="T46" i="463"/>
  <c r="U46" i="463"/>
  <c r="V46" i="463"/>
  <c r="W46" i="463"/>
  <c r="Z46" i="463"/>
  <c r="O47" i="463"/>
  <c r="P47" i="463"/>
  <c r="Q47" i="463"/>
  <c r="T47" i="463"/>
  <c r="U47" i="463"/>
  <c r="V47" i="463"/>
  <c r="W47" i="463"/>
  <c r="Z47" i="463"/>
  <c r="O48" i="463"/>
  <c r="P48" i="463"/>
  <c r="Q48" i="463"/>
  <c r="T48" i="463"/>
  <c r="U48" i="463"/>
  <c r="V48" i="463"/>
  <c r="W48" i="463"/>
  <c r="Z48" i="463"/>
  <c r="O49" i="463"/>
  <c r="P49" i="463"/>
  <c r="Q49" i="463"/>
  <c r="T49" i="463"/>
  <c r="U49" i="463"/>
  <c r="V49" i="463"/>
  <c r="W49" i="463"/>
  <c r="Z49" i="463"/>
  <c r="O50" i="463"/>
  <c r="P50" i="463"/>
  <c r="Q50" i="463"/>
  <c r="T50" i="463"/>
  <c r="U50" i="463"/>
  <c r="V50" i="463"/>
  <c r="W50" i="463"/>
  <c r="Z50" i="463"/>
  <c r="O51" i="463"/>
  <c r="P51" i="463"/>
  <c r="Q51" i="463"/>
  <c r="T51" i="463"/>
  <c r="U51" i="463"/>
  <c r="V51" i="463"/>
  <c r="W51" i="463"/>
  <c r="Z51" i="463"/>
  <c r="O52" i="463"/>
  <c r="P52" i="463"/>
  <c r="Q52" i="463"/>
  <c r="T52" i="463"/>
  <c r="U52" i="463"/>
  <c r="V52" i="463"/>
  <c r="W52" i="463"/>
  <c r="Z52" i="463"/>
  <c r="O53" i="463"/>
  <c r="P53" i="463"/>
  <c r="Q53" i="463"/>
  <c r="T53" i="463"/>
  <c r="U53" i="463"/>
  <c r="V53" i="463"/>
  <c r="W53" i="463"/>
  <c r="Z53" i="463"/>
  <c r="O54" i="463"/>
  <c r="P54" i="463"/>
  <c r="Q54" i="463"/>
  <c r="T54" i="463"/>
  <c r="U54" i="463"/>
  <c r="V54" i="463"/>
  <c r="W54" i="463"/>
  <c r="Z54" i="463"/>
  <c r="O55" i="463"/>
  <c r="P55" i="463"/>
  <c r="Q55" i="463"/>
  <c r="T55" i="463"/>
  <c r="U55" i="463"/>
  <c r="V55" i="463"/>
  <c r="W55" i="463"/>
  <c r="Z55" i="463"/>
  <c r="O56" i="463"/>
  <c r="P56" i="463"/>
  <c r="Q56" i="463"/>
  <c r="T56" i="463"/>
  <c r="U56" i="463"/>
  <c r="V56" i="463"/>
  <c r="W56" i="463"/>
  <c r="Z56" i="463"/>
  <c r="O57" i="463"/>
  <c r="P57" i="463"/>
  <c r="Q57" i="463"/>
  <c r="T57" i="463"/>
  <c r="U57" i="463"/>
  <c r="V57" i="463"/>
  <c r="W57" i="463"/>
  <c r="Z57" i="463"/>
  <c r="O58" i="463"/>
  <c r="P58" i="463"/>
  <c r="Q58" i="463"/>
  <c r="T58" i="463"/>
  <c r="U58" i="463"/>
  <c r="V58" i="463"/>
  <c r="W58" i="463"/>
  <c r="Z58" i="463"/>
  <c r="O59" i="463"/>
  <c r="P59" i="463"/>
  <c r="Q59" i="463"/>
  <c r="T59" i="463"/>
  <c r="U59" i="463"/>
  <c r="V59" i="463"/>
  <c r="W59" i="463"/>
  <c r="Z59" i="463"/>
  <c r="O60" i="463"/>
  <c r="P60" i="463"/>
  <c r="Q60" i="463"/>
  <c r="T60" i="463"/>
  <c r="U60" i="463"/>
  <c r="V60" i="463"/>
  <c r="W60" i="463"/>
  <c r="Z60" i="463"/>
  <c r="O61" i="463"/>
  <c r="P61" i="463"/>
  <c r="Q61" i="463"/>
  <c r="T61" i="463"/>
  <c r="U61" i="463"/>
  <c r="V61" i="463"/>
  <c r="W61" i="463"/>
  <c r="Z61" i="463"/>
  <c r="O62" i="463"/>
  <c r="P62" i="463"/>
  <c r="Q62" i="463"/>
  <c r="T62" i="463"/>
  <c r="U62" i="463"/>
  <c r="V62" i="463"/>
  <c r="W62" i="463"/>
  <c r="Z62" i="463"/>
  <c r="O63" i="463"/>
  <c r="P63" i="463"/>
  <c r="Q63" i="463"/>
  <c r="T63" i="463"/>
  <c r="U63" i="463"/>
  <c r="V63" i="463"/>
  <c r="W63" i="463"/>
  <c r="Z63" i="463"/>
  <c r="O64" i="463"/>
  <c r="P64" i="463"/>
  <c r="Q64" i="463"/>
  <c r="T64" i="463"/>
  <c r="U64" i="463"/>
  <c r="V64" i="463"/>
  <c r="W64" i="463"/>
  <c r="Z64" i="463"/>
  <c r="O65" i="463"/>
  <c r="P65" i="463"/>
  <c r="Q65" i="463"/>
  <c r="T65" i="463"/>
  <c r="U65" i="463"/>
  <c r="V65" i="463"/>
  <c r="W65" i="463"/>
  <c r="Z65" i="463"/>
  <c r="O66" i="463"/>
  <c r="P66" i="463"/>
  <c r="Q66" i="463"/>
  <c r="T66" i="463"/>
  <c r="U66" i="463"/>
  <c r="V66" i="463"/>
  <c r="W66" i="463"/>
  <c r="Z66" i="463"/>
  <c r="O67" i="463"/>
  <c r="P67" i="463"/>
  <c r="Q67" i="463"/>
  <c r="T67" i="463"/>
  <c r="U67" i="463"/>
  <c r="V67" i="463"/>
  <c r="W67" i="463"/>
  <c r="Z67" i="463"/>
  <c r="O68" i="463"/>
  <c r="P68" i="463"/>
  <c r="Q68" i="463"/>
  <c r="T68" i="463"/>
  <c r="U68" i="463"/>
  <c r="V68" i="463"/>
  <c r="W68" i="463"/>
  <c r="Z68" i="463"/>
  <c r="O69" i="463"/>
  <c r="P69" i="463"/>
  <c r="Q69" i="463"/>
  <c r="T69" i="463"/>
  <c r="U69" i="463"/>
  <c r="V69" i="463"/>
  <c r="W69" i="463"/>
  <c r="Z69" i="463"/>
  <c r="O70" i="463"/>
  <c r="P70" i="463"/>
  <c r="Q70" i="463"/>
  <c r="T70" i="463"/>
  <c r="U70" i="463"/>
  <c r="V70" i="463"/>
  <c r="W70" i="463"/>
  <c r="Z70" i="463"/>
  <c r="O71" i="463"/>
  <c r="P71" i="463"/>
  <c r="Q71" i="463"/>
  <c r="R71" i="463"/>
  <c r="S71" i="463"/>
  <c r="T71" i="463"/>
  <c r="U71" i="463"/>
  <c r="V71" i="463"/>
  <c r="W71" i="463"/>
  <c r="X71" i="463"/>
  <c r="Y71" i="463"/>
  <c r="Z71" i="463"/>
  <c r="O72" i="463"/>
  <c r="P72" i="463"/>
  <c r="Q72" i="463"/>
  <c r="U72" i="463"/>
  <c r="V72" i="463"/>
  <c r="W72" i="463"/>
  <c r="O73" i="463"/>
  <c r="P73" i="463"/>
  <c r="Q73" i="463"/>
  <c r="R73" i="463"/>
  <c r="S73" i="463"/>
  <c r="T73" i="463"/>
  <c r="U73" i="463"/>
  <c r="V73" i="463"/>
  <c r="W73" i="463"/>
  <c r="X73" i="463"/>
  <c r="Y73" i="463"/>
  <c r="Z73" i="463"/>
  <c r="O74" i="463"/>
  <c r="P74" i="463"/>
  <c r="Q74" i="463"/>
  <c r="U74" i="463"/>
  <c r="V74" i="463"/>
  <c r="W74" i="463"/>
  <c r="O75" i="463"/>
  <c r="P75" i="463"/>
  <c r="Q75" i="463"/>
  <c r="R75" i="463"/>
  <c r="S75" i="463"/>
  <c r="T75" i="463"/>
  <c r="U75" i="463"/>
  <c r="V75" i="463"/>
  <c r="W75" i="463"/>
  <c r="X75" i="463"/>
  <c r="Y75" i="463"/>
  <c r="Z75" i="463"/>
  <c r="O76" i="463"/>
  <c r="P76" i="463"/>
  <c r="Q76" i="463"/>
  <c r="R76" i="463"/>
  <c r="S76" i="463"/>
  <c r="T76" i="463"/>
  <c r="U76" i="463"/>
  <c r="V76" i="463"/>
  <c r="W76" i="463"/>
  <c r="X76" i="463"/>
  <c r="Y76" i="463"/>
  <c r="Z76" i="463"/>
  <c r="O77" i="463"/>
  <c r="P77" i="463"/>
  <c r="Q77" i="463"/>
  <c r="R77" i="463"/>
  <c r="S77" i="463"/>
  <c r="T77" i="463"/>
  <c r="U77" i="463"/>
  <c r="V77" i="463"/>
  <c r="W77" i="463"/>
  <c r="X77" i="463"/>
  <c r="Y77" i="463"/>
  <c r="Z77" i="463"/>
  <c r="O78" i="463"/>
  <c r="P78" i="463"/>
  <c r="Q78" i="463"/>
  <c r="R78" i="463"/>
  <c r="S78" i="463"/>
  <c r="T78" i="463"/>
  <c r="U78" i="463"/>
  <c r="V78" i="463"/>
  <c r="W78" i="463"/>
  <c r="X78" i="463"/>
  <c r="Y78" i="463"/>
  <c r="Z78" i="463"/>
  <c r="O79" i="463"/>
  <c r="P79" i="463"/>
  <c r="Q79" i="463"/>
  <c r="R79" i="463"/>
  <c r="S79" i="463"/>
  <c r="T79" i="463"/>
  <c r="U79" i="463"/>
  <c r="V79" i="463"/>
  <c r="W79" i="463"/>
  <c r="X79" i="463"/>
  <c r="Y79" i="463"/>
  <c r="Z79" i="463"/>
  <c r="O80" i="463"/>
  <c r="P80" i="463"/>
  <c r="Q80" i="463"/>
  <c r="R80" i="463"/>
  <c r="S80" i="463"/>
  <c r="T80" i="463"/>
  <c r="U80" i="463"/>
  <c r="V80" i="463"/>
  <c r="W80" i="463"/>
  <c r="X80" i="463"/>
  <c r="Y80" i="463"/>
  <c r="Z80" i="463"/>
  <c r="O81" i="463"/>
  <c r="P81" i="463"/>
  <c r="Q81" i="463"/>
  <c r="R81" i="463"/>
  <c r="S81" i="463"/>
  <c r="T81" i="463"/>
  <c r="U81" i="463"/>
  <c r="V81" i="463"/>
  <c r="W81" i="463"/>
  <c r="X81" i="463"/>
  <c r="Y81" i="463"/>
  <c r="Z81" i="463"/>
  <c r="O82" i="463"/>
  <c r="P82" i="463"/>
  <c r="Q82" i="463"/>
  <c r="R82" i="463"/>
  <c r="S82" i="463"/>
  <c r="T82" i="463"/>
  <c r="U82" i="463"/>
  <c r="V82" i="463"/>
  <c r="W82" i="463"/>
  <c r="X82" i="463"/>
  <c r="Y82" i="463"/>
  <c r="Z82" i="463"/>
  <c r="O83" i="463"/>
  <c r="P83" i="463"/>
  <c r="Q83" i="463"/>
  <c r="R83" i="463"/>
  <c r="S83" i="463"/>
  <c r="T83" i="463"/>
  <c r="U83" i="463"/>
  <c r="V83" i="463"/>
  <c r="W83" i="463"/>
  <c r="X83" i="463"/>
  <c r="Y83" i="463"/>
  <c r="Z83" i="463"/>
  <c r="O84" i="463"/>
  <c r="P84" i="463"/>
  <c r="Q84" i="463"/>
  <c r="R84" i="463"/>
  <c r="S84" i="463"/>
  <c r="T84" i="463"/>
  <c r="U84" i="463"/>
  <c r="V84" i="463"/>
  <c r="W84" i="463"/>
  <c r="X84" i="463"/>
  <c r="Y84" i="463"/>
  <c r="Z84" i="463"/>
  <c r="O85" i="463"/>
  <c r="P85" i="463"/>
  <c r="Q85" i="463"/>
  <c r="R85" i="463"/>
  <c r="S85" i="463"/>
  <c r="T85" i="463"/>
  <c r="U85" i="463"/>
  <c r="V85" i="463"/>
  <c r="W85" i="463"/>
  <c r="X85" i="463"/>
  <c r="Y85" i="463"/>
  <c r="Z85" i="463"/>
  <c r="O86" i="463"/>
  <c r="P86" i="463"/>
  <c r="Q86" i="463"/>
  <c r="R86" i="463"/>
  <c r="S86" i="463"/>
  <c r="T86" i="463"/>
  <c r="U86" i="463"/>
  <c r="V86" i="463"/>
  <c r="W86" i="463"/>
  <c r="X86" i="463"/>
  <c r="Y86" i="463"/>
  <c r="Z86" i="463"/>
  <c r="O87" i="463"/>
  <c r="P87" i="463"/>
  <c r="Q87" i="463"/>
  <c r="R87" i="463"/>
  <c r="S87" i="463"/>
  <c r="T87" i="463"/>
  <c r="U87" i="463"/>
  <c r="V87" i="463"/>
  <c r="W87" i="463"/>
  <c r="X87" i="463"/>
  <c r="Y87" i="463"/>
  <c r="Z87" i="463"/>
  <c r="O88" i="463"/>
  <c r="P88" i="463"/>
  <c r="Q88" i="463"/>
  <c r="R88" i="463"/>
  <c r="S88" i="463"/>
  <c r="T88" i="463"/>
  <c r="U88" i="463"/>
  <c r="V88" i="463"/>
  <c r="W88" i="463"/>
  <c r="X88" i="463"/>
  <c r="Y88" i="463"/>
  <c r="Z88" i="463"/>
  <c r="O89" i="463"/>
  <c r="P89" i="463"/>
  <c r="Q89" i="463"/>
  <c r="R89" i="463"/>
  <c r="S89" i="463"/>
  <c r="T89" i="463"/>
  <c r="U89" i="463"/>
  <c r="V89" i="463"/>
  <c r="W89" i="463"/>
  <c r="X89" i="463"/>
  <c r="Y89" i="463"/>
  <c r="Z89" i="463"/>
  <c r="O90" i="463"/>
  <c r="P90" i="463"/>
  <c r="Q90" i="463"/>
  <c r="R90" i="463"/>
  <c r="S90" i="463"/>
  <c r="T90" i="463"/>
  <c r="U90" i="463"/>
  <c r="V90" i="463"/>
  <c r="W90" i="463"/>
  <c r="X90" i="463"/>
  <c r="Y90" i="463"/>
  <c r="Z90" i="463"/>
  <c r="O91" i="463"/>
  <c r="P91" i="463"/>
  <c r="Q91" i="463"/>
  <c r="R91" i="463"/>
  <c r="S91" i="463"/>
  <c r="T91" i="463"/>
  <c r="U91" i="463"/>
  <c r="V91" i="463"/>
  <c r="W91" i="463"/>
  <c r="X91" i="463"/>
  <c r="Y91" i="463"/>
  <c r="Z91" i="463"/>
  <c r="O92" i="463"/>
  <c r="P92" i="463"/>
  <c r="Q92" i="463"/>
  <c r="R92" i="463"/>
  <c r="S92" i="463"/>
  <c r="T92" i="463"/>
  <c r="U92" i="463"/>
  <c r="V92" i="463"/>
  <c r="W92" i="463"/>
  <c r="X92" i="463"/>
  <c r="Y92" i="463"/>
  <c r="Z92" i="463"/>
  <c r="O93" i="463"/>
  <c r="P93" i="463"/>
  <c r="Q93" i="463"/>
  <c r="R93" i="463"/>
  <c r="S93" i="463"/>
  <c r="T93" i="463"/>
  <c r="U93" i="463"/>
  <c r="V93" i="463"/>
  <c r="W93" i="463"/>
  <c r="X93" i="463"/>
  <c r="Y93" i="463"/>
  <c r="Z93" i="463"/>
  <c r="O94" i="463"/>
  <c r="P94" i="463"/>
  <c r="Q94" i="463"/>
  <c r="R94" i="463"/>
  <c r="S94" i="463"/>
  <c r="T94" i="463"/>
  <c r="U94" i="463"/>
  <c r="V94" i="463"/>
  <c r="W94" i="463"/>
  <c r="X94" i="463"/>
  <c r="Y94" i="463"/>
  <c r="Z94" i="463"/>
  <c r="O95" i="463"/>
  <c r="P95" i="463"/>
  <c r="Q95" i="463"/>
  <c r="R95" i="463"/>
  <c r="S95" i="463"/>
  <c r="T95" i="463"/>
  <c r="U95" i="463"/>
  <c r="V95" i="463"/>
  <c r="W95" i="463"/>
  <c r="X95" i="463"/>
  <c r="Y95" i="463"/>
  <c r="Z95" i="463"/>
  <c r="O96" i="463"/>
  <c r="P96" i="463"/>
  <c r="Q96" i="463"/>
  <c r="R96" i="463"/>
  <c r="S96" i="463"/>
  <c r="T96" i="463"/>
  <c r="U96" i="463"/>
  <c r="V96" i="463"/>
  <c r="W96" i="463"/>
  <c r="X96" i="463"/>
  <c r="Y96" i="463"/>
  <c r="Z96" i="463"/>
  <c r="O97" i="463"/>
  <c r="P97" i="463"/>
  <c r="Q97" i="463"/>
  <c r="R97" i="463"/>
  <c r="S97" i="463"/>
  <c r="T97" i="463"/>
  <c r="U97" i="463"/>
  <c r="V97" i="463"/>
  <c r="W97" i="463"/>
  <c r="X97" i="463"/>
  <c r="Y97" i="463"/>
  <c r="Z97" i="463"/>
  <c r="O98" i="463"/>
  <c r="P98" i="463"/>
  <c r="Q98" i="463"/>
  <c r="R98" i="463"/>
  <c r="S98" i="463"/>
  <c r="T98" i="463"/>
  <c r="U98" i="463"/>
  <c r="V98" i="463"/>
  <c r="W98" i="463"/>
  <c r="X98" i="463"/>
  <c r="Y98" i="463"/>
  <c r="Z98" i="463"/>
  <c r="O99" i="463"/>
  <c r="P99" i="463"/>
  <c r="Q99" i="463"/>
  <c r="R99" i="463"/>
  <c r="S99" i="463"/>
  <c r="T99" i="463"/>
  <c r="U99" i="463"/>
  <c r="V99" i="463"/>
  <c r="W99" i="463"/>
  <c r="X99" i="463"/>
  <c r="Y99" i="463"/>
  <c r="Z99" i="463"/>
  <c r="O100" i="463"/>
  <c r="P100" i="463"/>
  <c r="Q100" i="463"/>
  <c r="R100" i="463"/>
  <c r="S100" i="463"/>
  <c r="T100" i="463"/>
  <c r="U100" i="463"/>
  <c r="V100" i="463"/>
  <c r="W100" i="463"/>
  <c r="X100" i="463"/>
  <c r="Y100" i="463"/>
  <c r="Z100" i="463"/>
  <c r="O101" i="463"/>
  <c r="P101" i="463"/>
  <c r="Q101" i="463"/>
  <c r="R101" i="463"/>
  <c r="S101" i="463"/>
  <c r="T101" i="463"/>
  <c r="U101" i="463"/>
  <c r="V101" i="463"/>
  <c r="W101" i="463"/>
  <c r="X101" i="463"/>
  <c r="Y101" i="463"/>
  <c r="Z101" i="463"/>
  <c r="O102" i="463"/>
  <c r="P102" i="463"/>
  <c r="Q102" i="463"/>
  <c r="R102" i="463"/>
  <c r="S102" i="463"/>
  <c r="T102" i="463"/>
  <c r="U102" i="463"/>
  <c r="V102" i="463"/>
  <c r="W102" i="463"/>
  <c r="X102" i="463"/>
  <c r="Y102" i="463"/>
  <c r="Z102" i="463"/>
  <c r="O103" i="463"/>
  <c r="P103" i="463"/>
  <c r="Q103" i="463"/>
  <c r="R103" i="463"/>
  <c r="S103" i="463"/>
  <c r="T103" i="463"/>
  <c r="U103" i="463"/>
  <c r="V103" i="463"/>
  <c r="W103" i="463"/>
  <c r="X103" i="463"/>
  <c r="Y103" i="463"/>
  <c r="Z103" i="463"/>
  <c r="O104" i="463"/>
  <c r="P104" i="463"/>
  <c r="Q104" i="463"/>
  <c r="R104" i="463"/>
  <c r="S104" i="463"/>
  <c r="T104" i="463"/>
  <c r="U104" i="463"/>
  <c r="V104" i="463"/>
  <c r="W104" i="463"/>
  <c r="X104" i="463"/>
  <c r="Y104" i="463"/>
  <c r="Z104" i="463"/>
  <c r="O105" i="463"/>
  <c r="P105" i="463"/>
  <c r="Q105" i="463"/>
  <c r="R105" i="463"/>
  <c r="S105" i="463"/>
  <c r="T105" i="463"/>
  <c r="U105" i="463"/>
  <c r="V105" i="463"/>
  <c r="W105" i="463"/>
  <c r="X105" i="463"/>
  <c r="Y105" i="463"/>
  <c r="Z105" i="463"/>
  <c r="O106" i="463"/>
  <c r="P106" i="463"/>
  <c r="Q106" i="463"/>
  <c r="R106" i="463"/>
  <c r="S106" i="463"/>
  <c r="T106" i="463"/>
  <c r="U106" i="463"/>
  <c r="V106" i="463"/>
  <c r="W106" i="463"/>
  <c r="X106" i="463"/>
  <c r="Y106" i="463"/>
  <c r="Z106" i="463"/>
  <c r="O107" i="463"/>
  <c r="P107" i="463"/>
  <c r="Q107" i="463"/>
  <c r="R107" i="463"/>
  <c r="S107" i="463"/>
  <c r="T107" i="463"/>
  <c r="U107" i="463"/>
  <c r="V107" i="463"/>
  <c r="W107" i="463"/>
  <c r="X107" i="463"/>
  <c r="Y107" i="463"/>
  <c r="Z107" i="463"/>
  <c r="O108" i="463"/>
  <c r="P108" i="463"/>
  <c r="Q108" i="463"/>
  <c r="R108" i="463"/>
  <c r="S108" i="463"/>
  <c r="T108" i="463"/>
  <c r="U108" i="463"/>
  <c r="V108" i="463"/>
  <c r="W108" i="463"/>
  <c r="X108" i="463"/>
  <c r="Y108" i="463"/>
  <c r="Z108" i="463"/>
  <c r="O109" i="463"/>
  <c r="P109" i="463"/>
  <c r="Q109" i="463"/>
  <c r="R109" i="463"/>
  <c r="S109" i="463"/>
  <c r="T109" i="463"/>
  <c r="U109" i="463"/>
  <c r="V109" i="463"/>
  <c r="W109" i="463"/>
  <c r="X109" i="463"/>
  <c r="Y109" i="463"/>
  <c r="Z109" i="463"/>
  <c r="O110" i="463"/>
  <c r="P110" i="463"/>
  <c r="Q110" i="463"/>
  <c r="R110" i="463"/>
  <c r="S110" i="463"/>
  <c r="T110" i="463"/>
  <c r="U110" i="463"/>
  <c r="V110" i="463"/>
  <c r="W110" i="463"/>
  <c r="X110" i="463"/>
  <c r="Y110" i="463"/>
  <c r="Z110" i="463"/>
  <c r="O111" i="463"/>
  <c r="P111" i="463"/>
  <c r="Q111" i="463"/>
  <c r="R111" i="463"/>
  <c r="S111" i="463"/>
  <c r="T111" i="463"/>
  <c r="U111" i="463"/>
  <c r="V111" i="463"/>
  <c r="W111" i="463"/>
  <c r="X111" i="463"/>
  <c r="Y111" i="463"/>
  <c r="Z111" i="463"/>
  <c r="O112" i="463"/>
  <c r="P112" i="463"/>
  <c r="Q112" i="463"/>
  <c r="R112" i="463"/>
  <c r="S112" i="463"/>
  <c r="T112" i="463"/>
  <c r="U112" i="463"/>
  <c r="V112" i="463"/>
  <c r="W112" i="463"/>
  <c r="X112" i="463"/>
  <c r="Y112" i="463"/>
  <c r="Z112" i="463"/>
  <c r="O113" i="463"/>
  <c r="P113" i="463"/>
  <c r="Q113" i="463"/>
  <c r="R113" i="463"/>
  <c r="S113" i="463"/>
  <c r="T113" i="463"/>
  <c r="U113" i="463"/>
  <c r="V113" i="463"/>
  <c r="W113" i="463"/>
  <c r="X113" i="463"/>
  <c r="Y113" i="463"/>
  <c r="Z113" i="463"/>
  <c r="O114" i="463"/>
  <c r="P114" i="463"/>
  <c r="Q114" i="463"/>
  <c r="R114" i="463"/>
  <c r="S114" i="463"/>
  <c r="T114" i="463"/>
  <c r="U114" i="463"/>
  <c r="V114" i="463"/>
  <c r="W114" i="463"/>
  <c r="X114" i="463"/>
  <c r="Y114" i="463"/>
  <c r="Z114" i="463"/>
  <c r="O115" i="463"/>
  <c r="P115" i="463"/>
  <c r="Q115" i="463"/>
  <c r="R115" i="463"/>
  <c r="S115" i="463"/>
  <c r="T115" i="463"/>
  <c r="U115" i="463"/>
  <c r="V115" i="463"/>
  <c r="W115" i="463"/>
  <c r="X115" i="463"/>
  <c r="Y115" i="463"/>
  <c r="Z115" i="463"/>
  <c r="O116" i="463"/>
  <c r="P116" i="463"/>
  <c r="Q116" i="463"/>
  <c r="R116" i="463"/>
  <c r="S116" i="463"/>
  <c r="T116" i="463"/>
  <c r="U116" i="463"/>
  <c r="V116" i="463"/>
  <c r="W116" i="463"/>
  <c r="X116" i="463"/>
  <c r="Y116" i="463"/>
  <c r="Z116" i="463"/>
  <c r="O117" i="463"/>
  <c r="P117" i="463"/>
  <c r="Q117" i="463"/>
  <c r="R117" i="463"/>
  <c r="S117" i="463"/>
  <c r="T117" i="463"/>
  <c r="U117" i="463"/>
  <c r="V117" i="463"/>
  <c r="W117" i="463"/>
  <c r="X117" i="463"/>
  <c r="Y117" i="463"/>
  <c r="Z117" i="463"/>
  <c r="O118" i="463"/>
  <c r="P118" i="463"/>
  <c r="Q118" i="463"/>
  <c r="R118" i="463"/>
  <c r="S118" i="463"/>
  <c r="T118" i="463"/>
  <c r="U118" i="463"/>
  <c r="V118" i="463"/>
  <c r="W118" i="463"/>
  <c r="X118" i="463"/>
  <c r="Y118" i="463"/>
  <c r="Z118" i="463"/>
  <c r="O119" i="463"/>
  <c r="P119" i="463"/>
  <c r="Q119" i="463"/>
  <c r="R119" i="463"/>
  <c r="S119" i="463"/>
  <c r="T119" i="463"/>
  <c r="U119" i="463"/>
  <c r="V119" i="463"/>
  <c r="W119" i="463"/>
  <c r="X119" i="463"/>
  <c r="Y119" i="463"/>
  <c r="Z119" i="463"/>
  <c r="O120" i="463"/>
  <c r="P120" i="463"/>
  <c r="Q120" i="463"/>
  <c r="R120" i="463"/>
  <c r="S120" i="463"/>
  <c r="T120" i="463"/>
  <c r="U120" i="463"/>
  <c r="V120" i="463"/>
  <c r="W120" i="463"/>
  <c r="X120" i="463"/>
  <c r="Y120" i="463"/>
  <c r="Z120" i="463"/>
  <c r="O121" i="463"/>
  <c r="P121" i="463"/>
  <c r="Q121" i="463"/>
  <c r="R121" i="463"/>
  <c r="S121" i="463"/>
  <c r="T121" i="463"/>
  <c r="U121" i="463"/>
  <c r="V121" i="463"/>
  <c r="W121" i="463"/>
  <c r="X121" i="463"/>
  <c r="Y121" i="463"/>
  <c r="Z121" i="463"/>
  <c r="O122" i="463"/>
  <c r="P122" i="463"/>
  <c r="Q122" i="463"/>
  <c r="R122" i="463"/>
  <c r="S122" i="463"/>
  <c r="T122" i="463"/>
  <c r="U122" i="463"/>
  <c r="V122" i="463"/>
  <c r="W122" i="463"/>
  <c r="X122" i="463"/>
  <c r="Y122" i="463"/>
  <c r="Z122" i="463"/>
  <c r="O123" i="463"/>
  <c r="P123" i="463"/>
  <c r="Q123" i="463"/>
  <c r="R123" i="463"/>
  <c r="S123" i="463"/>
  <c r="T123" i="463"/>
  <c r="U123" i="463"/>
  <c r="V123" i="463"/>
  <c r="W123" i="463"/>
  <c r="X123" i="463"/>
  <c r="Y123" i="463"/>
  <c r="Z123" i="463"/>
  <c r="O124" i="463"/>
  <c r="P124" i="463"/>
  <c r="Q124" i="463"/>
  <c r="R124" i="463"/>
  <c r="S124" i="463"/>
  <c r="T124" i="463"/>
  <c r="U124" i="463"/>
  <c r="V124" i="463"/>
  <c r="W124" i="463"/>
  <c r="X124" i="463"/>
  <c r="Y124" i="463"/>
  <c r="Z124" i="463"/>
  <c r="O125" i="463"/>
  <c r="P125" i="463"/>
  <c r="Q125" i="463"/>
  <c r="R125" i="463"/>
  <c r="S125" i="463"/>
  <c r="T125" i="463"/>
  <c r="U125" i="463"/>
  <c r="V125" i="463"/>
  <c r="W125" i="463"/>
  <c r="X125" i="463"/>
  <c r="Y125" i="463"/>
  <c r="Z125" i="463"/>
  <c r="O126" i="463"/>
  <c r="P126" i="463"/>
  <c r="Q126" i="463"/>
  <c r="R126" i="463"/>
  <c r="S126" i="463"/>
  <c r="T126" i="463"/>
  <c r="U126" i="463"/>
  <c r="V126" i="463"/>
  <c r="W126" i="463"/>
  <c r="X126" i="463"/>
  <c r="Y126" i="463"/>
  <c r="Z126" i="463"/>
  <c r="O127" i="463"/>
  <c r="P127" i="463"/>
  <c r="Q127" i="463"/>
  <c r="R127" i="463"/>
  <c r="S127" i="463"/>
  <c r="T127" i="463"/>
  <c r="U127" i="463"/>
  <c r="V127" i="463"/>
  <c r="W127" i="463"/>
  <c r="X127" i="463"/>
  <c r="Y127" i="463"/>
  <c r="Z127" i="463"/>
  <c r="V9" i="463"/>
  <c r="W9" i="463"/>
  <c r="U9" i="463"/>
  <c r="P9" i="463"/>
  <c r="Q9" i="463"/>
  <c r="O9" i="463"/>
  <c r="CI19" i="463" l="1"/>
  <c r="CJ19" i="463"/>
  <c r="CK19" i="463"/>
  <c r="CL19" i="463"/>
  <c r="CM19" i="463"/>
  <c r="CN19" i="463"/>
  <c r="CR22" i="463"/>
  <c r="CU22" i="463"/>
  <c r="CR23" i="463"/>
  <c r="CU23" i="463"/>
  <c r="CI24" i="463"/>
  <c r="CJ24" i="463"/>
  <c r="CK24" i="463"/>
  <c r="CL24" i="463"/>
  <c r="CM24" i="463"/>
  <c r="CN24" i="463"/>
  <c r="CR24" i="463"/>
  <c r="CU24" i="463"/>
  <c r="CI25" i="463"/>
  <c r="CJ25" i="463"/>
  <c r="CK25" i="463"/>
  <c r="CL25" i="463"/>
  <c r="CM25" i="463"/>
  <c r="CN25" i="463"/>
  <c r="CR25" i="463"/>
  <c r="CU25" i="463"/>
  <c r="CI26" i="463"/>
  <c r="CJ26" i="463"/>
  <c r="CK26" i="463"/>
  <c r="CL26" i="463"/>
  <c r="CM26" i="463"/>
  <c r="CN26" i="463"/>
  <c r="CR26" i="463"/>
  <c r="CU26" i="463"/>
  <c r="CI27" i="463"/>
  <c r="CJ27" i="463"/>
  <c r="CK27" i="463"/>
  <c r="CL27" i="463"/>
  <c r="CM27" i="463"/>
  <c r="CN27" i="463"/>
  <c r="CR27" i="463"/>
  <c r="CU27" i="463"/>
  <c r="CI28" i="463"/>
  <c r="CJ28" i="463"/>
  <c r="CK28" i="463"/>
  <c r="CL28" i="463"/>
  <c r="CM28" i="463"/>
  <c r="CN28" i="463"/>
  <c r="CR28" i="463"/>
  <c r="CU28" i="463"/>
  <c r="CI29" i="463"/>
  <c r="CJ29" i="463"/>
  <c r="CK29" i="463"/>
  <c r="CL29" i="463"/>
  <c r="CM29" i="463"/>
  <c r="CN29" i="463"/>
  <c r="CR29" i="463"/>
  <c r="CU29" i="463"/>
  <c r="CI30" i="463"/>
  <c r="CJ30" i="463"/>
  <c r="CK30" i="463"/>
  <c r="CL30" i="463"/>
  <c r="CM30" i="463"/>
  <c r="CN30" i="463"/>
  <c r="CR30" i="463"/>
  <c r="CU30" i="463"/>
  <c r="CI31" i="463"/>
  <c r="CJ31" i="463"/>
  <c r="CK31" i="463"/>
  <c r="CL31" i="463"/>
  <c r="CM31" i="463"/>
  <c r="CN31" i="463"/>
  <c r="CR31" i="463"/>
  <c r="CU31" i="463"/>
  <c r="CI32" i="463"/>
  <c r="CJ32" i="463"/>
  <c r="CK32" i="463"/>
  <c r="CL32" i="463"/>
  <c r="CM32" i="463"/>
  <c r="CN32" i="463"/>
  <c r="CR32" i="463"/>
  <c r="CU32" i="463"/>
  <c r="CI33" i="463"/>
  <c r="CJ33" i="463"/>
  <c r="CK33" i="463"/>
  <c r="CL33" i="463"/>
  <c r="CM33" i="463"/>
  <c r="CN33" i="463"/>
  <c r="CR33" i="463"/>
  <c r="CU33" i="463"/>
  <c r="CI34" i="463"/>
  <c r="CJ34" i="463"/>
  <c r="CK34" i="463"/>
  <c r="CL34" i="463"/>
  <c r="CM34" i="463"/>
  <c r="CN34" i="463"/>
  <c r="CR34" i="463"/>
  <c r="CU34" i="463"/>
  <c r="CI35" i="463"/>
  <c r="CJ35" i="463"/>
  <c r="CK35" i="463"/>
  <c r="CL35" i="463"/>
  <c r="CM35" i="463"/>
  <c r="CN35" i="463"/>
  <c r="CR35" i="463"/>
  <c r="CU35" i="463"/>
  <c r="CI36" i="463"/>
  <c r="CJ36" i="463"/>
  <c r="CK36" i="463"/>
  <c r="CL36" i="463"/>
  <c r="CM36" i="463"/>
  <c r="CN36" i="463"/>
  <c r="CR36" i="463"/>
  <c r="CU36" i="463"/>
  <c r="CI37" i="463"/>
  <c r="CJ37" i="463"/>
  <c r="CK37" i="463"/>
  <c r="CL37" i="463"/>
  <c r="CM37" i="463"/>
  <c r="CN37" i="463"/>
  <c r="CR37" i="463"/>
  <c r="CU37" i="463"/>
  <c r="CI38" i="463"/>
  <c r="CJ38" i="463"/>
  <c r="CK38" i="463"/>
  <c r="CL38" i="463"/>
  <c r="CM38" i="463"/>
  <c r="CN38" i="463"/>
  <c r="CR38" i="463"/>
  <c r="CU38" i="463"/>
  <c r="CI39" i="463"/>
  <c r="CJ39" i="463"/>
  <c r="CK39" i="463"/>
  <c r="CL39" i="463"/>
  <c r="CM39" i="463"/>
  <c r="CN39" i="463"/>
  <c r="CR39" i="463"/>
  <c r="CU39" i="463"/>
  <c r="CI40" i="463"/>
  <c r="CJ40" i="463"/>
  <c r="CK40" i="463"/>
  <c r="CL40" i="463"/>
  <c r="CM40" i="463"/>
  <c r="CN40" i="463"/>
  <c r="CR40" i="463"/>
  <c r="CU40" i="463"/>
  <c r="CI41" i="463"/>
  <c r="CJ41" i="463"/>
  <c r="CK41" i="463"/>
  <c r="CL41" i="463"/>
  <c r="CM41" i="463"/>
  <c r="CN41" i="463"/>
  <c r="CR41" i="463"/>
  <c r="CU41" i="463"/>
  <c r="CI42" i="463"/>
  <c r="CJ42" i="463"/>
  <c r="CK42" i="463"/>
  <c r="CL42" i="463"/>
  <c r="CM42" i="463"/>
  <c r="CN42" i="463"/>
  <c r="CR42" i="463"/>
  <c r="CU42" i="463"/>
  <c r="CI43" i="463"/>
  <c r="CJ43" i="463"/>
  <c r="CK43" i="463"/>
  <c r="CL43" i="463"/>
  <c r="CM43" i="463"/>
  <c r="CN43" i="463"/>
  <c r="CR43" i="463"/>
  <c r="CU43" i="463"/>
  <c r="CI44" i="463"/>
  <c r="CJ44" i="463"/>
  <c r="CK44" i="463"/>
  <c r="CL44" i="463"/>
  <c r="CM44" i="463"/>
  <c r="CN44" i="463"/>
  <c r="CR44" i="463"/>
  <c r="CU44" i="463"/>
  <c r="CI45" i="463"/>
  <c r="CJ45" i="463"/>
  <c r="CK45" i="463"/>
  <c r="CL45" i="463"/>
  <c r="CM45" i="463"/>
  <c r="CN45" i="463"/>
  <c r="CR45" i="463"/>
  <c r="CU45" i="463"/>
  <c r="CI46" i="463"/>
  <c r="CJ46" i="463"/>
  <c r="CK46" i="463"/>
  <c r="CL46" i="463"/>
  <c r="CM46" i="463"/>
  <c r="CN46" i="463"/>
  <c r="CR46" i="463"/>
  <c r="CU46" i="463"/>
  <c r="CI47" i="463"/>
  <c r="CJ47" i="463"/>
  <c r="CK47" i="463"/>
  <c r="CL47" i="463"/>
  <c r="CM47" i="463"/>
  <c r="CN47" i="463"/>
  <c r="CR47" i="463"/>
  <c r="CU47" i="463"/>
  <c r="CI48" i="463"/>
  <c r="CJ48" i="463"/>
  <c r="CK48" i="463"/>
  <c r="CL48" i="463"/>
  <c r="CM48" i="463"/>
  <c r="CN48" i="463"/>
  <c r="CR48" i="463"/>
  <c r="CU48" i="463"/>
  <c r="CI49" i="463"/>
  <c r="CJ49" i="463"/>
  <c r="CK49" i="463"/>
  <c r="CL49" i="463"/>
  <c r="CM49" i="463"/>
  <c r="CN49" i="463"/>
  <c r="CR49" i="463"/>
  <c r="CU49" i="463"/>
  <c r="CI50" i="463"/>
  <c r="CJ50" i="463"/>
  <c r="CK50" i="463"/>
  <c r="CL50" i="463"/>
  <c r="CM50" i="463"/>
  <c r="CN50" i="463"/>
  <c r="CR50" i="463"/>
  <c r="CU50" i="463"/>
  <c r="CI51" i="463"/>
  <c r="CJ51" i="463"/>
  <c r="CK51" i="463"/>
  <c r="CL51" i="463"/>
  <c r="CM51" i="463"/>
  <c r="CN51" i="463"/>
  <c r="CR51" i="463"/>
  <c r="CU51" i="463"/>
  <c r="CI52" i="463"/>
  <c r="CJ52" i="463"/>
  <c r="CK52" i="463"/>
  <c r="CL52" i="463"/>
  <c r="CM52" i="463"/>
  <c r="CN52" i="463"/>
  <c r="CR52" i="463"/>
  <c r="CU52" i="463"/>
  <c r="CI53" i="463"/>
  <c r="CJ53" i="463"/>
  <c r="CK53" i="463"/>
  <c r="CL53" i="463"/>
  <c r="CM53" i="463"/>
  <c r="CN53" i="463"/>
  <c r="CR53" i="463"/>
  <c r="CU53" i="463"/>
  <c r="CI54" i="463"/>
  <c r="CJ54" i="463"/>
  <c r="CK54" i="463"/>
  <c r="CL54" i="463"/>
  <c r="CM54" i="463"/>
  <c r="CN54" i="463"/>
  <c r="CR54" i="463"/>
  <c r="CU54" i="463"/>
  <c r="CI55" i="463"/>
  <c r="CJ55" i="463"/>
  <c r="CK55" i="463"/>
  <c r="CL55" i="463"/>
  <c r="CM55" i="463"/>
  <c r="CN55" i="463"/>
  <c r="CR55" i="463"/>
  <c r="CU55" i="463"/>
  <c r="CI56" i="463"/>
  <c r="CJ56" i="463"/>
  <c r="CK56" i="463"/>
  <c r="CL56" i="463"/>
  <c r="CM56" i="463"/>
  <c r="CN56" i="463"/>
  <c r="CR56" i="463"/>
  <c r="CU56" i="463"/>
  <c r="CI57" i="463"/>
  <c r="CJ57" i="463"/>
  <c r="CK57" i="463"/>
  <c r="CL57" i="463"/>
  <c r="CM57" i="463"/>
  <c r="CN57" i="463"/>
  <c r="CR57" i="463"/>
  <c r="CU57" i="463"/>
  <c r="CI58" i="463"/>
  <c r="CJ58" i="463"/>
  <c r="CK58" i="463"/>
  <c r="CL58" i="463"/>
  <c r="CM58" i="463"/>
  <c r="CN58" i="463"/>
  <c r="CR58" i="463"/>
  <c r="CU58" i="463"/>
  <c r="CI59" i="463"/>
  <c r="CJ59" i="463"/>
  <c r="CK59" i="463"/>
  <c r="CL59" i="463"/>
  <c r="CM59" i="463"/>
  <c r="CN59" i="463"/>
  <c r="CR59" i="463"/>
  <c r="CU59" i="463"/>
  <c r="CI60" i="463"/>
  <c r="CJ60" i="463"/>
  <c r="CK60" i="463"/>
  <c r="CL60" i="463"/>
  <c r="CM60" i="463"/>
  <c r="CN60" i="463"/>
  <c r="CR60" i="463"/>
  <c r="CU60" i="463"/>
  <c r="CI61" i="463"/>
  <c r="CJ61" i="463"/>
  <c r="CK61" i="463"/>
  <c r="CL61" i="463"/>
  <c r="CM61" i="463"/>
  <c r="CN61" i="463"/>
  <c r="CR61" i="463"/>
  <c r="CU61" i="463"/>
  <c r="CI62" i="463"/>
  <c r="CJ62" i="463"/>
  <c r="CK62" i="463"/>
  <c r="CL62" i="463"/>
  <c r="CM62" i="463"/>
  <c r="CN62" i="463"/>
  <c r="CR62" i="463"/>
  <c r="CU62" i="463"/>
  <c r="CI63" i="463"/>
  <c r="CJ63" i="463"/>
  <c r="CK63" i="463"/>
  <c r="CL63" i="463"/>
  <c r="CM63" i="463"/>
  <c r="CN63" i="463"/>
  <c r="CR63" i="463"/>
  <c r="CU63" i="463"/>
  <c r="CI64" i="463"/>
  <c r="CJ64" i="463"/>
  <c r="CK64" i="463"/>
  <c r="CL64" i="463"/>
  <c r="CM64" i="463"/>
  <c r="CN64" i="463"/>
  <c r="CR64" i="463"/>
  <c r="CU64" i="463"/>
  <c r="CI65" i="463"/>
  <c r="CJ65" i="463"/>
  <c r="CK65" i="463"/>
  <c r="CL65" i="463"/>
  <c r="CM65" i="463"/>
  <c r="CN65" i="463"/>
  <c r="CR65" i="463"/>
  <c r="CU65" i="463"/>
  <c r="CI66" i="463"/>
  <c r="CJ66" i="463"/>
  <c r="CK66" i="463"/>
  <c r="CL66" i="463"/>
  <c r="CM66" i="463"/>
  <c r="CN66" i="463"/>
  <c r="CR66" i="463"/>
  <c r="CU66" i="463"/>
  <c r="CI67" i="463"/>
  <c r="CJ67" i="463"/>
  <c r="CK67" i="463"/>
  <c r="CL67" i="463"/>
  <c r="CM67" i="463"/>
  <c r="CN67" i="463"/>
  <c r="CR67" i="463"/>
  <c r="CU67" i="463"/>
  <c r="CI68" i="463"/>
  <c r="CJ68" i="463"/>
  <c r="CK68" i="463"/>
  <c r="CL68" i="463"/>
  <c r="CM68" i="463"/>
  <c r="CN68" i="463"/>
  <c r="CR68" i="463"/>
  <c r="CU68" i="463"/>
  <c r="CI69" i="463"/>
  <c r="CJ69" i="463"/>
  <c r="CK69" i="463"/>
  <c r="CL69" i="463"/>
  <c r="CM69" i="463"/>
  <c r="CN69" i="463"/>
  <c r="CR69" i="463"/>
  <c r="CU69" i="463"/>
  <c r="CI70" i="463"/>
  <c r="CJ70" i="463"/>
  <c r="CK70" i="463"/>
  <c r="CL70" i="463"/>
  <c r="CM70" i="463"/>
  <c r="CN70" i="463"/>
  <c r="CR70" i="463"/>
  <c r="CU70" i="463"/>
  <c r="CI71" i="463"/>
  <c r="B8" i="474" s="1"/>
  <c r="CJ71" i="463"/>
  <c r="B9" i="474" s="1"/>
  <c r="CK71" i="463"/>
  <c r="B10" i="474" s="1"/>
  <c r="CL71" i="463"/>
  <c r="C8" i="474" s="1"/>
  <c r="CM71" i="463"/>
  <c r="C9" i="474" s="1"/>
  <c r="CN71" i="463"/>
  <c r="C10" i="474" s="1"/>
  <c r="CP71" i="463"/>
  <c r="B13" i="474" s="1"/>
  <c r="CQ71" i="463"/>
  <c r="B14" i="474" s="1"/>
  <c r="CR71" i="463"/>
  <c r="B15" i="474" s="1"/>
  <c r="CS71" i="463"/>
  <c r="C13" i="474" s="1"/>
  <c r="CT71" i="463"/>
  <c r="C14" i="474" s="1"/>
  <c r="CU71" i="463"/>
  <c r="C15" i="474" s="1"/>
  <c r="CI72" i="463"/>
  <c r="CJ72" i="463"/>
  <c r="CK72" i="463"/>
  <c r="CL72" i="463"/>
  <c r="CM72" i="463"/>
  <c r="CN72" i="463"/>
  <c r="CI73" i="463"/>
  <c r="CJ73" i="463"/>
  <c r="CK73" i="463"/>
  <c r="CL73" i="463"/>
  <c r="CM73" i="463"/>
  <c r="CN73" i="463"/>
  <c r="CP73" i="463"/>
  <c r="CQ73" i="463"/>
  <c r="CR73" i="463"/>
  <c r="CS73" i="463"/>
  <c r="CT73" i="463"/>
  <c r="CU73" i="463"/>
  <c r="CI74" i="463"/>
  <c r="CJ74" i="463"/>
  <c r="CK74" i="463"/>
  <c r="CL74" i="463"/>
  <c r="CM74" i="463"/>
  <c r="CN74" i="463"/>
  <c r="CI75" i="463"/>
  <c r="CJ75" i="463"/>
  <c r="CK75" i="463"/>
  <c r="CL75" i="463"/>
  <c r="CM75" i="463"/>
  <c r="CN75" i="463"/>
  <c r="CP75" i="463"/>
  <c r="CQ75" i="463"/>
  <c r="CR75" i="463"/>
  <c r="CS75" i="463"/>
  <c r="CT75" i="463"/>
  <c r="CU75" i="463"/>
  <c r="CI76" i="463"/>
  <c r="CJ76" i="463"/>
  <c r="CK76" i="463"/>
  <c r="CL76" i="463"/>
  <c r="CM76" i="463"/>
  <c r="CN76" i="463"/>
  <c r="CP76" i="463"/>
  <c r="CQ76" i="463"/>
  <c r="CR76" i="463"/>
  <c r="CS76" i="463"/>
  <c r="CT76" i="463"/>
  <c r="CU76" i="463"/>
  <c r="CI77" i="463"/>
  <c r="CJ77" i="463"/>
  <c r="CK77" i="463"/>
  <c r="CL77" i="463"/>
  <c r="CM77" i="463"/>
  <c r="CN77" i="463"/>
  <c r="CP77" i="463"/>
  <c r="CQ77" i="463"/>
  <c r="CR77" i="463"/>
  <c r="CS77" i="463"/>
  <c r="CT77" i="463"/>
  <c r="CU77" i="463"/>
  <c r="CI78" i="463"/>
  <c r="CJ78" i="463"/>
  <c r="CK78" i="463"/>
  <c r="CL78" i="463"/>
  <c r="CM78" i="463"/>
  <c r="CN78" i="463"/>
  <c r="CP78" i="463"/>
  <c r="CQ78" i="463"/>
  <c r="CR78" i="463"/>
  <c r="CS78" i="463"/>
  <c r="CT78" i="463"/>
  <c r="CU78" i="463"/>
  <c r="CI79" i="463"/>
  <c r="CJ79" i="463"/>
  <c r="CK79" i="463"/>
  <c r="CL79" i="463"/>
  <c r="CM79" i="463"/>
  <c r="CN79" i="463"/>
  <c r="CP79" i="463"/>
  <c r="CQ79" i="463"/>
  <c r="CR79" i="463"/>
  <c r="CS79" i="463"/>
  <c r="CT79" i="463"/>
  <c r="CU79" i="463"/>
  <c r="CI80" i="463"/>
  <c r="CJ80" i="463"/>
  <c r="CK80" i="463"/>
  <c r="CL80" i="463"/>
  <c r="CM80" i="463"/>
  <c r="CN80" i="463"/>
  <c r="CP80" i="463"/>
  <c r="CQ80" i="463"/>
  <c r="CR80" i="463"/>
  <c r="CS80" i="463"/>
  <c r="CT80" i="463"/>
  <c r="CU80" i="463"/>
  <c r="CI81" i="463"/>
  <c r="CJ81" i="463"/>
  <c r="CK81" i="463"/>
  <c r="CL81" i="463"/>
  <c r="CM81" i="463"/>
  <c r="CN81" i="463"/>
  <c r="CP81" i="463"/>
  <c r="CQ81" i="463"/>
  <c r="CR81" i="463"/>
  <c r="CS81" i="463"/>
  <c r="CT81" i="463"/>
  <c r="CU81" i="463"/>
  <c r="CI82" i="463"/>
  <c r="CJ82" i="463"/>
  <c r="CK82" i="463"/>
  <c r="CL82" i="463"/>
  <c r="CM82" i="463"/>
  <c r="CN82" i="463"/>
  <c r="CP82" i="463"/>
  <c r="CQ82" i="463"/>
  <c r="CR82" i="463"/>
  <c r="CS82" i="463"/>
  <c r="CT82" i="463"/>
  <c r="CU82" i="463"/>
  <c r="CI83" i="463"/>
  <c r="CJ83" i="463"/>
  <c r="CK83" i="463"/>
  <c r="CL83" i="463"/>
  <c r="CM83" i="463"/>
  <c r="CN83" i="463"/>
  <c r="CP83" i="463"/>
  <c r="CQ83" i="463"/>
  <c r="CR83" i="463"/>
  <c r="CS83" i="463"/>
  <c r="CT83" i="463"/>
  <c r="CU83" i="463"/>
  <c r="CI84" i="463"/>
  <c r="CJ84" i="463"/>
  <c r="CK84" i="463"/>
  <c r="CL84" i="463"/>
  <c r="CM84" i="463"/>
  <c r="CN84" i="463"/>
  <c r="CP84" i="463"/>
  <c r="CQ84" i="463"/>
  <c r="CR84" i="463"/>
  <c r="CS84" i="463"/>
  <c r="CT84" i="463"/>
  <c r="CU84" i="463"/>
  <c r="CI85" i="463"/>
  <c r="CJ85" i="463"/>
  <c r="CK85" i="463"/>
  <c r="CL85" i="463"/>
  <c r="CM85" i="463"/>
  <c r="CN85" i="463"/>
  <c r="CP85" i="463"/>
  <c r="CQ85" i="463"/>
  <c r="CR85" i="463"/>
  <c r="CS85" i="463"/>
  <c r="CT85" i="463"/>
  <c r="CU85" i="463"/>
  <c r="CI86" i="463"/>
  <c r="CJ86" i="463"/>
  <c r="CK86" i="463"/>
  <c r="CL86" i="463"/>
  <c r="CM86" i="463"/>
  <c r="CN86" i="463"/>
  <c r="CP86" i="463"/>
  <c r="CQ86" i="463"/>
  <c r="CR86" i="463"/>
  <c r="CS86" i="463"/>
  <c r="CT86" i="463"/>
  <c r="CU86" i="463"/>
  <c r="CI87" i="463"/>
  <c r="CJ87" i="463"/>
  <c r="CK87" i="463"/>
  <c r="CL87" i="463"/>
  <c r="CM87" i="463"/>
  <c r="CN87" i="463"/>
  <c r="CP87" i="463"/>
  <c r="CQ87" i="463"/>
  <c r="CR87" i="463"/>
  <c r="CS87" i="463"/>
  <c r="CT87" i="463"/>
  <c r="CU87" i="463"/>
  <c r="CI88" i="463"/>
  <c r="CJ88" i="463"/>
  <c r="CK88" i="463"/>
  <c r="CL88" i="463"/>
  <c r="CM88" i="463"/>
  <c r="CN88" i="463"/>
  <c r="CP88" i="463"/>
  <c r="CQ88" i="463"/>
  <c r="CR88" i="463"/>
  <c r="CS88" i="463"/>
  <c r="CT88" i="463"/>
  <c r="CU88" i="463"/>
  <c r="CI89" i="463"/>
  <c r="CJ89" i="463"/>
  <c r="CK89" i="463"/>
  <c r="CL89" i="463"/>
  <c r="CM89" i="463"/>
  <c r="CN89" i="463"/>
  <c r="CP89" i="463"/>
  <c r="CQ89" i="463"/>
  <c r="CR89" i="463"/>
  <c r="CS89" i="463"/>
  <c r="CT89" i="463"/>
  <c r="CU89" i="463"/>
  <c r="CI90" i="463"/>
  <c r="CJ90" i="463"/>
  <c r="CK90" i="463"/>
  <c r="CL90" i="463"/>
  <c r="CM90" i="463"/>
  <c r="CN90" i="463"/>
  <c r="CP90" i="463"/>
  <c r="CQ90" i="463"/>
  <c r="CR90" i="463"/>
  <c r="CS90" i="463"/>
  <c r="CT90" i="463"/>
  <c r="CU90" i="463"/>
  <c r="CI91" i="463"/>
  <c r="CJ91" i="463"/>
  <c r="CK91" i="463"/>
  <c r="CL91" i="463"/>
  <c r="CM91" i="463"/>
  <c r="CN91" i="463"/>
  <c r="CP91" i="463"/>
  <c r="CQ91" i="463"/>
  <c r="CR91" i="463"/>
  <c r="CS91" i="463"/>
  <c r="CT91" i="463"/>
  <c r="CU91" i="463"/>
  <c r="CI92" i="463"/>
  <c r="CJ92" i="463"/>
  <c r="CK92" i="463"/>
  <c r="CL92" i="463"/>
  <c r="CM92" i="463"/>
  <c r="CN92" i="463"/>
  <c r="CP92" i="463"/>
  <c r="CQ92" i="463"/>
  <c r="CR92" i="463"/>
  <c r="CS92" i="463"/>
  <c r="CT92" i="463"/>
  <c r="CU92" i="463"/>
  <c r="CI93" i="463"/>
  <c r="CJ93" i="463"/>
  <c r="CK93" i="463"/>
  <c r="CL93" i="463"/>
  <c r="CM93" i="463"/>
  <c r="CN93" i="463"/>
  <c r="CP93" i="463"/>
  <c r="CQ93" i="463"/>
  <c r="CR93" i="463"/>
  <c r="CS93" i="463"/>
  <c r="CT93" i="463"/>
  <c r="CU93" i="463"/>
  <c r="CI94" i="463"/>
  <c r="CJ94" i="463"/>
  <c r="CK94" i="463"/>
  <c r="CL94" i="463"/>
  <c r="CM94" i="463"/>
  <c r="CN94" i="463"/>
  <c r="CP94" i="463"/>
  <c r="CQ94" i="463"/>
  <c r="CR94" i="463"/>
  <c r="CS94" i="463"/>
  <c r="CT94" i="463"/>
  <c r="CU94" i="463"/>
  <c r="CI95" i="463"/>
  <c r="CJ95" i="463"/>
  <c r="CK95" i="463"/>
  <c r="CL95" i="463"/>
  <c r="CM95" i="463"/>
  <c r="CN95" i="463"/>
  <c r="CP95" i="463"/>
  <c r="CQ95" i="463"/>
  <c r="CR95" i="463"/>
  <c r="CS95" i="463"/>
  <c r="CT95" i="463"/>
  <c r="CU95" i="463"/>
  <c r="CI96" i="463"/>
  <c r="CJ96" i="463"/>
  <c r="CK96" i="463"/>
  <c r="CL96" i="463"/>
  <c r="CM96" i="463"/>
  <c r="CN96" i="463"/>
  <c r="CP96" i="463"/>
  <c r="CQ96" i="463"/>
  <c r="CR96" i="463"/>
  <c r="CS96" i="463"/>
  <c r="CT96" i="463"/>
  <c r="CU96" i="463"/>
  <c r="CI97" i="463"/>
  <c r="CJ97" i="463"/>
  <c r="CK97" i="463"/>
  <c r="CL97" i="463"/>
  <c r="CM97" i="463"/>
  <c r="CN97" i="463"/>
  <c r="CP97" i="463"/>
  <c r="CQ97" i="463"/>
  <c r="CR97" i="463"/>
  <c r="CS97" i="463"/>
  <c r="CT97" i="463"/>
  <c r="CU97" i="463"/>
  <c r="CI98" i="463"/>
  <c r="CJ98" i="463"/>
  <c r="CK98" i="463"/>
  <c r="CL98" i="463"/>
  <c r="CM98" i="463"/>
  <c r="CN98" i="463"/>
  <c r="CP98" i="463"/>
  <c r="CQ98" i="463"/>
  <c r="CR98" i="463"/>
  <c r="CS98" i="463"/>
  <c r="CT98" i="463"/>
  <c r="CU98" i="463"/>
  <c r="CI99" i="463"/>
  <c r="CJ99" i="463"/>
  <c r="CK99" i="463"/>
  <c r="CL99" i="463"/>
  <c r="CM99" i="463"/>
  <c r="CN99" i="463"/>
  <c r="CP99" i="463"/>
  <c r="CQ99" i="463"/>
  <c r="CR99" i="463"/>
  <c r="CS99" i="463"/>
  <c r="CT99" i="463"/>
  <c r="CU99" i="463"/>
  <c r="CI100" i="463"/>
  <c r="CJ100" i="463"/>
  <c r="CK100" i="463"/>
  <c r="CL100" i="463"/>
  <c r="CM100" i="463"/>
  <c r="CN100" i="463"/>
  <c r="CP100" i="463"/>
  <c r="CQ100" i="463"/>
  <c r="CR100" i="463"/>
  <c r="CS100" i="463"/>
  <c r="CT100" i="463"/>
  <c r="CU100" i="463"/>
  <c r="CI101" i="463"/>
  <c r="CJ101" i="463"/>
  <c r="CK101" i="463"/>
  <c r="CL101" i="463"/>
  <c r="CM101" i="463"/>
  <c r="CN101" i="463"/>
  <c r="CP101" i="463"/>
  <c r="CQ101" i="463"/>
  <c r="CR101" i="463"/>
  <c r="CS101" i="463"/>
  <c r="CT101" i="463"/>
  <c r="CU101" i="463"/>
  <c r="CI102" i="463"/>
  <c r="CJ102" i="463"/>
  <c r="CK102" i="463"/>
  <c r="CL102" i="463"/>
  <c r="CM102" i="463"/>
  <c r="CN102" i="463"/>
  <c r="CP102" i="463"/>
  <c r="CQ102" i="463"/>
  <c r="CR102" i="463"/>
  <c r="CS102" i="463"/>
  <c r="CT102" i="463"/>
  <c r="CU102" i="463"/>
  <c r="CI103" i="463"/>
  <c r="CJ103" i="463"/>
  <c r="CK103" i="463"/>
  <c r="CL103" i="463"/>
  <c r="CM103" i="463"/>
  <c r="CN103" i="463"/>
  <c r="CP103" i="463"/>
  <c r="CQ103" i="463"/>
  <c r="CR103" i="463"/>
  <c r="CS103" i="463"/>
  <c r="CT103" i="463"/>
  <c r="CU103" i="463"/>
  <c r="CI104" i="463"/>
  <c r="CJ104" i="463"/>
  <c r="CK104" i="463"/>
  <c r="CL104" i="463"/>
  <c r="CM104" i="463"/>
  <c r="CN104" i="463"/>
  <c r="CP104" i="463"/>
  <c r="CQ104" i="463"/>
  <c r="CR104" i="463"/>
  <c r="CS104" i="463"/>
  <c r="CT104" i="463"/>
  <c r="CU104" i="463"/>
  <c r="CI105" i="463"/>
  <c r="CJ105" i="463"/>
  <c r="CK105" i="463"/>
  <c r="CL105" i="463"/>
  <c r="CM105" i="463"/>
  <c r="CN105" i="463"/>
  <c r="CP105" i="463"/>
  <c r="CQ105" i="463"/>
  <c r="CR105" i="463"/>
  <c r="CS105" i="463"/>
  <c r="CT105" i="463"/>
  <c r="CU105" i="463"/>
  <c r="CI106" i="463"/>
  <c r="CJ106" i="463"/>
  <c r="CK106" i="463"/>
  <c r="CL106" i="463"/>
  <c r="CM106" i="463"/>
  <c r="CN106" i="463"/>
  <c r="CP106" i="463"/>
  <c r="CQ106" i="463"/>
  <c r="CR106" i="463"/>
  <c r="CS106" i="463"/>
  <c r="CT106" i="463"/>
  <c r="CU106" i="463"/>
  <c r="CI107" i="463"/>
  <c r="CJ107" i="463"/>
  <c r="CK107" i="463"/>
  <c r="CL107" i="463"/>
  <c r="CM107" i="463"/>
  <c r="CN107" i="463"/>
  <c r="CP107" i="463"/>
  <c r="CQ107" i="463"/>
  <c r="CR107" i="463"/>
  <c r="CS107" i="463"/>
  <c r="CT107" i="463"/>
  <c r="CU107" i="463"/>
  <c r="CI108" i="463"/>
  <c r="CJ108" i="463"/>
  <c r="CK108" i="463"/>
  <c r="CL108" i="463"/>
  <c r="CM108" i="463"/>
  <c r="CN108" i="463"/>
  <c r="CP108" i="463"/>
  <c r="CQ108" i="463"/>
  <c r="CR108" i="463"/>
  <c r="CS108" i="463"/>
  <c r="CT108" i="463"/>
  <c r="CU108" i="463"/>
  <c r="CI109" i="463"/>
  <c r="CJ109" i="463"/>
  <c r="CK109" i="463"/>
  <c r="CL109" i="463"/>
  <c r="CM109" i="463"/>
  <c r="CN109" i="463"/>
  <c r="CP109" i="463"/>
  <c r="CQ109" i="463"/>
  <c r="CR109" i="463"/>
  <c r="CS109" i="463"/>
  <c r="CT109" i="463"/>
  <c r="CU109" i="463"/>
  <c r="CI110" i="463"/>
  <c r="CJ110" i="463"/>
  <c r="CK110" i="463"/>
  <c r="CL110" i="463"/>
  <c r="CM110" i="463"/>
  <c r="CN110" i="463"/>
  <c r="CP110" i="463"/>
  <c r="CQ110" i="463"/>
  <c r="CR110" i="463"/>
  <c r="CS110" i="463"/>
  <c r="CT110" i="463"/>
  <c r="CU110" i="463"/>
  <c r="CI111" i="463"/>
  <c r="CJ111" i="463"/>
  <c r="CK111" i="463"/>
  <c r="CL111" i="463"/>
  <c r="CM111" i="463"/>
  <c r="CN111" i="463"/>
  <c r="CP111" i="463"/>
  <c r="CQ111" i="463"/>
  <c r="CR111" i="463"/>
  <c r="CS111" i="463"/>
  <c r="CT111" i="463"/>
  <c r="CU111" i="463"/>
  <c r="CI112" i="463"/>
  <c r="CJ112" i="463"/>
  <c r="CK112" i="463"/>
  <c r="CL112" i="463"/>
  <c r="CM112" i="463"/>
  <c r="CN112" i="463"/>
  <c r="CP112" i="463"/>
  <c r="CQ112" i="463"/>
  <c r="CR112" i="463"/>
  <c r="CS112" i="463"/>
  <c r="CT112" i="463"/>
  <c r="CU112" i="463"/>
  <c r="CI113" i="463"/>
  <c r="CJ113" i="463"/>
  <c r="CK113" i="463"/>
  <c r="CL113" i="463"/>
  <c r="CM113" i="463"/>
  <c r="CN113" i="463"/>
  <c r="CP113" i="463"/>
  <c r="CQ113" i="463"/>
  <c r="CR113" i="463"/>
  <c r="CS113" i="463"/>
  <c r="CT113" i="463"/>
  <c r="CU113" i="463"/>
  <c r="CI114" i="463"/>
  <c r="CJ114" i="463"/>
  <c r="CK114" i="463"/>
  <c r="CL114" i="463"/>
  <c r="CM114" i="463"/>
  <c r="CN114" i="463"/>
  <c r="CP114" i="463"/>
  <c r="CQ114" i="463"/>
  <c r="CR114" i="463"/>
  <c r="CS114" i="463"/>
  <c r="CT114" i="463"/>
  <c r="CU114" i="463"/>
  <c r="CI115" i="463"/>
  <c r="CJ115" i="463"/>
  <c r="CK115" i="463"/>
  <c r="CL115" i="463"/>
  <c r="CM115" i="463"/>
  <c r="CN115" i="463"/>
  <c r="CP115" i="463"/>
  <c r="CQ115" i="463"/>
  <c r="CR115" i="463"/>
  <c r="CS115" i="463"/>
  <c r="CT115" i="463"/>
  <c r="CU115" i="463"/>
  <c r="CI116" i="463"/>
  <c r="CJ116" i="463"/>
  <c r="CK116" i="463"/>
  <c r="CL116" i="463"/>
  <c r="CM116" i="463"/>
  <c r="CN116" i="463"/>
  <c r="CP116" i="463"/>
  <c r="CQ116" i="463"/>
  <c r="CR116" i="463"/>
  <c r="CS116" i="463"/>
  <c r="CT116" i="463"/>
  <c r="CU116" i="463"/>
  <c r="CI117" i="463"/>
  <c r="CJ117" i="463"/>
  <c r="CK117" i="463"/>
  <c r="CL117" i="463"/>
  <c r="CM117" i="463"/>
  <c r="CN117" i="463"/>
  <c r="CP117" i="463"/>
  <c r="CQ117" i="463"/>
  <c r="CR117" i="463"/>
  <c r="CS117" i="463"/>
  <c r="CT117" i="463"/>
  <c r="CU117" i="463"/>
  <c r="CI118" i="463"/>
  <c r="CJ118" i="463"/>
  <c r="CK118" i="463"/>
  <c r="CL118" i="463"/>
  <c r="CM118" i="463"/>
  <c r="CN118" i="463"/>
  <c r="CP118" i="463"/>
  <c r="CQ118" i="463"/>
  <c r="CR118" i="463"/>
  <c r="CS118" i="463"/>
  <c r="CT118" i="463"/>
  <c r="CU118" i="463"/>
  <c r="CI119" i="463"/>
  <c r="CJ119" i="463"/>
  <c r="CK119" i="463"/>
  <c r="CL119" i="463"/>
  <c r="CM119" i="463"/>
  <c r="CN119" i="463"/>
  <c r="CP119" i="463"/>
  <c r="CQ119" i="463"/>
  <c r="CR119" i="463"/>
  <c r="CS119" i="463"/>
  <c r="CT119" i="463"/>
  <c r="CU119" i="463"/>
  <c r="CI120" i="463"/>
  <c r="CJ120" i="463"/>
  <c r="CK120" i="463"/>
  <c r="CL120" i="463"/>
  <c r="CM120" i="463"/>
  <c r="CN120" i="463"/>
  <c r="CP120" i="463"/>
  <c r="CQ120" i="463"/>
  <c r="CR120" i="463"/>
  <c r="CS120" i="463"/>
  <c r="CT120" i="463"/>
  <c r="CU120" i="463"/>
  <c r="CI121" i="463"/>
  <c r="CJ121" i="463"/>
  <c r="CK121" i="463"/>
  <c r="CL121" i="463"/>
  <c r="CM121" i="463"/>
  <c r="CN121" i="463"/>
  <c r="CP121" i="463"/>
  <c r="CQ121" i="463"/>
  <c r="CR121" i="463"/>
  <c r="CS121" i="463"/>
  <c r="CT121" i="463"/>
  <c r="CU121" i="463"/>
  <c r="CI122" i="463"/>
  <c r="CJ122" i="463"/>
  <c r="CK122" i="463"/>
  <c r="CL122" i="463"/>
  <c r="CM122" i="463"/>
  <c r="CN122" i="463"/>
  <c r="CP122" i="463"/>
  <c r="CQ122" i="463"/>
  <c r="CR122" i="463"/>
  <c r="CS122" i="463"/>
  <c r="CT122" i="463"/>
  <c r="CU122" i="463"/>
  <c r="CI123" i="463"/>
  <c r="CJ123" i="463"/>
  <c r="CK123" i="463"/>
  <c r="CL123" i="463"/>
  <c r="CM123" i="463"/>
  <c r="CN123" i="463"/>
  <c r="CP123" i="463"/>
  <c r="CQ123" i="463"/>
  <c r="CR123" i="463"/>
  <c r="CS123" i="463"/>
  <c r="CT123" i="463"/>
  <c r="CU123" i="463"/>
  <c r="CI124" i="463"/>
  <c r="CJ124" i="463"/>
  <c r="CK124" i="463"/>
  <c r="CL124" i="463"/>
  <c r="CM124" i="463"/>
  <c r="CN124" i="463"/>
  <c r="CP124" i="463"/>
  <c r="CQ124" i="463"/>
  <c r="CR124" i="463"/>
  <c r="CS124" i="463"/>
  <c r="CT124" i="463"/>
  <c r="CU124" i="463"/>
  <c r="CI125" i="463"/>
  <c r="CJ125" i="463"/>
  <c r="CK125" i="463"/>
  <c r="CL125" i="463"/>
  <c r="CM125" i="463"/>
  <c r="CN125" i="463"/>
  <c r="CP125" i="463"/>
  <c r="CQ125" i="463"/>
  <c r="CR125" i="463"/>
  <c r="CS125" i="463"/>
  <c r="CT125" i="463"/>
  <c r="CU125" i="463"/>
  <c r="CI126" i="463"/>
  <c r="CJ126" i="463"/>
  <c r="CK126" i="463"/>
  <c r="CL126" i="463"/>
  <c r="CM126" i="463"/>
  <c r="CN126" i="463"/>
  <c r="CP126" i="463"/>
  <c r="CQ126" i="463"/>
  <c r="CR126" i="463"/>
  <c r="CS126" i="463"/>
  <c r="CT126" i="463"/>
  <c r="CU126" i="463"/>
  <c r="CI127" i="463"/>
  <c r="E8" i="474" s="1"/>
  <c r="H8" i="474" s="1"/>
  <c r="CJ127" i="463"/>
  <c r="E9" i="474" s="1"/>
  <c r="H9" i="474" s="1"/>
  <c r="CK127" i="463"/>
  <c r="E10" i="474" s="1"/>
  <c r="CL127" i="463"/>
  <c r="F8" i="474" s="1"/>
  <c r="CM127" i="463"/>
  <c r="F9" i="474" s="1"/>
  <c r="CN127" i="463"/>
  <c r="F10" i="474" s="1"/>
  <c r="CP127" i="463"/>
  <c r="E13" i="474" s="1"/>
  <c r="H13" i="474" s="1"/>
  <c r="CQ127" i="463"/>
  <c r="E14" i="474" s="1"/>
  <c r="H14" i="474" s="1"/>
  <c r="CR127" i="463"/>
  <c r="E15" i="474" s="1"/>
  <c r="H15" i="474" s="1"/>
  <c r="CS127" i="463"/>
  <c r="F13" i="474" s="1"/>
  <c r="I13" i="474" s="1"/>
  <c r="CT127" i="463"/>
  <c r="F14" i="474" s="1"/>
  <c r="CU127" i="463"/>
  <c r="F15" i="474" s="1"/>
  <c r="CM9" i="463"/>
  <c r="CN9" i="463"/>
  <c r="CL9" i="463"/>
  <c r="CJ9" i="463"/>
  <c r="CK9" i="463"/>
  <c r="CI9" i="463"/>
  <c r="I14" i="474" l="1"/>
  <c r="H10" i="474"/>
  <c r="I15" i="474"/>
  <c r="I8" i="474"/>
  <c r="I9" i="474"/>
  <c r="D14" i="474"/>
  <c r="I10" i="474"/>
  <c r="D15" i="474"/>
  <c r="G13" i="474"/>
  <c r="B20" i="474"/>
  <c r="E19" i="474"/>
  <c r="C19" i="474"/>
  <c r="D9" i="474"/>
  <c r="E12" i="474"/>
  <c r="D10" i="474"/>
  <c r="C20" i="474"/>
  <c r="E7" i="474"/>
  <c r="E18" i="474"/>
  <c r="C18" i="474"/>
  <c r="D8" i="474"/>
  <c r="G10" i="474"/>
  <c r="F20" i="474"/>
  <c r="B12" i="474"/>
  <c r="D13" i="474"/>
  <c r="B19" i="474"/>
  <c r="B7" i="474"/>
  <c r="B18" i="474"/>
  <c r="G9" i="474"/>
  <c r="F19" i="474"/>
  <c r="G15" i="474"/>
  <c r="F18" i="474"/>
  <c r="G8" i="474"/>
  <c r="G14" i="474"/>
  <c r="E20" i="474"/>
  <c r="CJ162" i="463"/>
  <c r="CK161" i="463"/>
  <c r="CJ161" i="463"/>
  <c r="CL161" i="463"/>
  <c r="CI161" i="463"/>
  <c r="CK162" i="463"/>
  <c r="CL162" i="463"/>
  <c r="CI162" i="463"/>
  <c r="CY104" i="463"/>
  <c r="CY102" i="463"/>
  <c r="CY98" i="463"/>
  <c r="CW73" i="463"/>
  <c r="CY71" i="463"/>
  <c r="CZ106" i="463"/>
  <c r="CZ102" i="463"/>
  <c r="CZ90" i="463"/>
  <c r="CZ86" i="463"/>
  <c r="CZ82" i="463"/>
  <c r="CZ78" i="463"/>
  <c r="CX73" i="463"/>
  <c r="CY127" i="463"/>
  <c r="CY125" i="463"/>
  <c r="CY123" i="463"/>
  <c r="CY121" i="463"/>
  <c r="CY119" i="463"/>
  <c r="CY117" i="463"/>
  <c r="CY115" i="463"/>
  <c r="CY113" i="463"/>
  <c r="CY111" i="463"/>
  <c r="CY109" i="463"/>
  <c r="CY107" i="463"/>
  <c r="CY105" i="463"/>
  <c r="CY103" i="463"/>
  <c r="CY97" i="463"/>
  <c r="CY101" i="463"/>
  <c r="CZ126" i="463"/>
  <c r="CZ122" i="463"/>
  <c r="CZ118" i="463"/>
  <c r="CZ114" i="463"/>
  <c r="CZ110" i="463"/>
  <c r="CZ98" i="463"/>
  <c r="CZ94" i="463"/>
  <c r="CY99" i="463"/>
  <c r="CY95" i="463"/>
  <c r="CY93" i="463"/>
  <c r="CY91" i="463"/>
  <c r="CY89" i="463"/>
  <c r="CY87" i="463"/>
  <c r="CY85" i="463"/>
  <c r="CY83" i="463"/>
  <c r="CY81" i="463"/>
  <c r="CY79" i="463"/>
  <c r="CY77" i="463"/>
  <c r="CY75" i="463"/>
  <c r="DA73" i="463"/>
  <c r="DB124" i="463"/>
  <c r="CX127" i="463"/>
  <c r="DB126" i="463"/>
  <c r="CX125" i="463"/>
  <c r="DA119" i="463"/>
  <c r="DA115" i="463"/>
  <c r="DA107" i="463"/>
  <c r="DA91" i="463"/>
  <c r="DA87" i="463"/>
  <c r="DA83" i="463"/>
  <c r="DA79" i="463"/>
  <c r="DA127" i="463"/>
  <c r="DA123" i="463"/>
  <c r="DA111" i="463"/>
  <c r="DA103" i="463"/>
  <c r="DA99" i="463"/>
  <c r="DA95" i="463"/>
  <c r="CZ127" i="463"/>
  <c r="CZ125" i="463"/>
  <c r="CZ123" i="463"/>
  <c r="CZ121" i="463"/>
  <c r="CZ119" i="463"/>
  <c r="CZ117" i="463"/>
  <c r="CZ115" i="463"/>
  <c r="CZ113" i="463"/>
  <c r="CZ99" i="463"/>
  <c r="CZ91" i="463"/>
  <c r="CZ89" i="463"/>
  <c r="DB73" i="463"/>
  <c r="CX117" i="463"/>
  <c r="CX113" i="463"/>
  <c r="CX109" i="463"/>
  <c r="CX103" i="463"/>
  <c r="CX93" i="463"/>
  <c r="CX87" i="463"/>
  <c r="CX83" i="463"/>
  <c r="DB71" i="463"/>
  <c r="CX123" i="463"/>
  <c r="DB122" i="463"/>
  <c r="CX121" i="463"/>
  <c r="DB120" i="463"/>
  <c r="CX119" i="463"/>
  <c r="DB118" i="463"/>
  <c r="DB116" i="463"/>
  <c r="CX115" i="463"/>
  <c r="DB114" i="463"/>
  <c r="DB112" i="463"/>
  <c r="CX111" i="463"/>
  <c r="DB110" i="463"/>
  <c r="DB108" i="463"/>
  <c r="CX107" i="463"/>
  <c r="DB106" i="463"/>
  <c r="CX105" i="463"/>
  <c r="DB104" i="463"/>
  <c r="DB102" i="463"/>
  <c r="CX101" i="463"/>
  <c r="DB100" i="463"/>
  <c r="CX99" i="463"/>
  <c r="DB98" i="463"/>
  <c r="CX97" i="463"/>
  <c r="DB96" i="463"/>
  <c r="CX95" i="463"/>
  <c r="DB94" i="463"/>
  <c r="DB92" i="463"/>
  <c r="CX91" i="463"/>
  <c r="DB90" i="463"/>
  <c r="CX89" i="463"/>
  <c r="DB88" i="463"/>
  <c r="DB86" i="463"/>
  <c r="CX85" i="463"/>
  <c r="DB84" i="463"/>
  <c r="DB82" i="463"/>
  <c r="CX81" i="463"/>
  <c r="DB80" i="463"/>
  <c r="CX79" i="463"/>
  <c r="DB78" i="463"/>
  <c r="CX77" i="463"/>
  <c r="DB76" i="463"/>
  <c r="CX75" i="463"/>
  <c r="CZ73" i="463"/>
  <c r="CW127" i="463"/>
  <c r="DA126" i="463"/>
  <c r="DA124" i="463"/>
  <c r="CW123" i="463"/>
  <c r="DA122" i="463"/>
  <c r="DA120" i="463"/>
  <c r="CW119" i="463"/>
  <c r="DA118" i="463"/>
  <c r="DA116" i="463"/>
  <c r="CW115" i="463"/>
  <c r="DA114" i="463"/>
  <c r="DA112" i="463"/>
  <c r="CW111" i="463"/>
  <c r="DA110" i="463"/>
  <c r="DA108" i="463"/>
  <c r="CW107" i="463"/>
  <c r="DA106" i="463"/>
  <c r="DA104" i="463"/>
  <c r="CW103" i="463"/>
  <c r="DA102" i="463"/>
  <c r="DA100" i="463"/>
  <c r="CW99" i="463"/>
  <c r="DA98" i="463"/>
  <c r="DA96" i="463"/>
  <c r="CW95" i="463"/>
  <c r="DA94" i="463"/>
  <c r="DA92" i="463"/>
  <c r="CW91" i="463"/>
  <c r="DA90" i="463"/>
  <c r="DA88" i="463"/>
  <c r="CW87" i="463"/>
  <c r="DA86" i="463"/>
  <c r="DA84" i="463"/>
  <c r="CW83" i="463"/>
  <c r="DA82" i="463"/>
  <c r="DA80" i="463"/>
  <c r="CW79" i="463"/>
  <c r="DA78" i="463"/>
  <c r="DA76" i="463"/>
  <c r="CW75" i="463"/>
  <c r="CY73" i="463"/>
  <c r="DA71" i="463"/>
  <c r="CW126" i="463"/>
  <c r="DA125" i="463"/>
  <c r="CW124" i="463"/>
  <c r="CW122" i="463"/>
  <c r="DA121" i="463"/>
  <c r="CW120" i="463"/>
  <c r="CW118" i="463"/>
  <c r="DA117" i="463"/>
  <c r="CW116" i="463"/>
  <c r="CW114" i="463"/>
  <c r="DA113" i="463"/>
  <c r="CW112" i="463"/>
  <c r="CW110" i="463"/>
  <c r="DA109" i="463"/>
  <c r="CW108" i="463"/>
  <c r="CW106" i="463"/>
  <c r="DA105" i="463"/>
  <c r="CW104" i="463"/>
  <c r="CW102" i="463"/>
  <c r="DA101" i="463"/>
  <c r="CW100" i="463"/>
  <c r="CW98" i="463"/>
  <c r="DA97" i="463"/>
  <c r="CW96" i="463"/>
  <c r="CW94" i="463"/>
  <c r="DA93" i="463"/>
  <c r="CW92" i="463"/>
  <c r="CW90" i="463"/>
  <c r="DA89" i="463"/>
  <c r="CW88" i="463"/>
  <c r="CW86" i="463"/>
  <c r="DA85" i="463"/>
  <c r="CW84" i="463"/>
  <c r="CW82" i="463"/>
  <c r="DA81" i="463"/>
  <c r="CW80" i="463"/>
  <c r="CW78" i="463"/>
  <c r="DA77" i="463"/>
  <c r="CW76" i="463"/>
  <c r="DA75" i="463"/>
  <c r="CW71" i="463"/>
  <c r="CZ111" i="463"/>
  <c r="CZ109" i="463"/>
  <c r="CZ107" i="463"/>
  <c r="CZ105" i="463"/>
  <c r="CZ103" i="463"/>
  <c r="CZ101" i="463"/>
  <c r="CZ97" i="463"/>
  <c r="CZ95" i="463"/>
  <c r="CZ93" i="463"/>
  <c r="CZ87" i="463"/>
  <c r="CZ85" i="463"/>
  <c r="CZ83" i="463"/>
  <c r="CZ81" i="463"/>
  <c r="CZ79" i="463"/>
  <c r="CZ77" i="463"/>
  <c r="CZ75" i="463"/>
  <c r="CY126" i="463"/>
  <c r="CY122" i="463"/>
  <c r="CY118" i="463"/>
  <c r="CY114" i="463"/>
  <c r="CY112" i="463"/>
  <c r="CY110" i="463"/>
  <c r="CY108" i="463"/>
  <c r="CY106" i="463"/>
  <c r="CW105" i="463"/>
  <c r="CW101" i="463"/>
  <c r="CY100" i="463"/>
  <c r="CW97" i="463"/>
  <c r="CY96" i="463"/>
  <c r="CY94" i="463"/>
  <c r="CW93" i="463"/>
  <c r="CY92" i="463"/>
  <c r="CY90" i="463"/>
  <c r="CW89" i="463"/>
  <c r="CY88" i="463"/>
  <c r="CY86" i="463"/>
  <c r="CW85" i="463"/>
  <c r="CY84" i="463"/>
  <c r="CY82" i="463"/>
  <c r="CW81" i="463"/>
  <c r="CY80" i="463"/>
  <c r="CY78" i="463"/>
  <c r="CW77" i="463"/>
  <c r="CY76" i="463"/>
  <c r="CW125" i="463"/>
  <c r="CY124" i="463"/>
  <c r="CW121" i="463"/>
  <c r="CY120" i="463"/>
  <c r="CW117" i="463"/>
  <c r="CY116" i="463"/>
  <c r="CW113" i="463"/>
  <c r="CW109" i="463"/>
  <c r="DB127" i="463"/>
  <c r="CX126" i="463"/>
  <c r="DB125" i="463"/>
  <c r="CZ124" i="463"/>
  <c r="CX124" i="463"/>
  <c r="DB123" i="463"/>
  <c r="CX122" i="463"/>
  <c r="DB121" i="463"/>
  <c r="CZ120" i="463"/>
  <c r="CX120" i="463"/>
  <c r="DB119" i="463"/>
  <c r="CX118" i="463"/>
  <c r="DB117" i="463"/>
  <c r="CZ116" i="463"/>
  <c r="CX116" i="463"/>
  <c r="DB115" i="463"/>
  <c r="CX114" i="463"/>
  <c r="DB113" i="463"/>
  <c r="CZ112" i="463"/>
  <c r="CX112" i="463"/>
  <c r="DB111" i="463"/>
  <c r="CX110" i="463"/>
  <c r="DB109" i="463"/>
  <c r="CZ108" i="463"/>
  <c r="CX108" i="463"/>
  <c r="DB107" i="463"/>
  <c r="CX106" i="463"/>
  <c r="DB105" i="463"/>
  <c r="CZ104" i="463"/>
  <c r="CX104" i="463"/>
  <c r="DB103" i="463"/>
  <c r="CX102" i="463"/>
  <c r="DB101" i="463"/>
  <c r="CZ100" i="463"/>
  <c r="CX100" i="463"/>
  <c r="DB99" i="463"/>
  <c r="CX98" i="463"/>
  <c r="DB97" i="463"/>
  <c r="CZ96" i="463"/>
  <c r="CX96" i="463"/>
  <c r="DB95" i="463"/>
  <c r="CX94" i="463"/>
  <c r="DB93" i="463"/>
  <c r="CZ92" i="463"/>
  <c r="CX92" i="463"/>
  <c r="DB91" i="463"/>
  <c r="CX90" i="463"/>
  <c r="DB89" i="463"/>
  <c r="CZ88" i="463"/>
  <c r="CX88" i="463"/>
  <c r="DB87" i="463"/>
  <c r="CX86" i="463"/>
  <c r="DB85" i="463"/>
  <c r="CZ84" i="463"/>
  <c r="CX84" i="463"/>
  <c r="DB83" i="463"/>
  <c r="CX82" i="463"/>
  <c r="DB81" i="463"/>
  <c r="CZ80" i="463"/>
  <c r="CX80" i="463"/>
  <c r="DB79" i="463"/>
  <c r="CX78" i="463"/>
  <c r="DB77" i="463"/>
  <c r="CZ76" i="463"/>
  <c r="CX76" i="463"/>
  <c r="DB75" i="463"/>
  <c r="CZ71" i="463"/>
  <c r="CX71" i="463"/>
  <c r="H12" i="474" l="1"/>
  <c r="H7" i="474"/>
  <c r="B17" i="474"/>
  <c r="E17" i="474"/>
  <c r="BT76" i="463"/>
  <c r="BT77" i="463"/>
  <c r="BT78" i="463"/>
  <c r="BT79" i="463"/>
  <c r="BT80" i="463"/>
  <c r="BT81" i="463"/>
  <c r="BT82" i="463"/>
  <c r="BT83" i="463"/>
  <c r="BT84" i="463"/>
  <c r="BT85" i="463"/>
  <c r="BT86" i="463"/>
  <c r="BT87" i="463"/>
  <c r="BT88" i="463"/>
  <c r="BT89" i="463"/>
  <c r="BT90" i="463"/>
  <c r="BT91" i="463"/>
  <c r="BT92" i="463"/>
  <c r="BT93" i="463"/>
  <c r="BT94" i="463"/>
  <c r="BT95" i="463"/>
  <c r="BT96" i="463"/>
  <c r="BT97" i="463"/>
  <c r="BT98" i="463"/>
  <c r="BT99" i="463"/>
  <c r="BT100" i="463"/>
  <c r="BT101" i="463"/>
  <c r="BT102" i="463"/>
  <c r="BT103" i="463"/>
  <c r="BT104" i="463"/>
  <c r="BT105" i="463"/>
  <c r="BT106" i="463"/>
  <c r="BT107" i="463"/>
  <c r="BT108" i="463"/>
  <c r="BT109" i="463"/>
  <c r="BT110" i="463"/>
  <c r="BT111" i="463"/>
  <c r="BT112" i="463"/>
  <c r="BT113" i="463"/>
  <c r="BT114" i="463"/>
  <c r="BT115" i="463"/>
  <c r="BT116" i="463"/>
  <c r="BT117" i="463"/>
  <c r="BT118" i="463"/>
  <c r="BT119" i="463"/>
  <c r="BT120" i="463"/>
  <c r="BT121" i="463"/>
  <c r="BT122" i="463"/>
  <c r="BT123" i="463"/>
  <c r="BT124" i="463"/>
  <c r="BT125" i="463"/>
  <c r="BT126" i="463"/>
  <c r="BT127" i="463"/>
  <c r="BT75" i="463"/>
  <c r="BT73" i="463"/>
  <c r="BT23" i="463"/>
  <c r="BT24" i="463"/>
  <c r="BT25" i="463"/>
  <c r="BT26" i="463"/>
  <c r="BT27" i="463"/>
  <c r="BT28" i="463"/>
  <c r="BT29" i="463"/>
  <c r="BT30" i="463"/>
  <c r="BT31" i="463"/>
  <c r="BT32" i="463"/>
  <c r="BT33" i="463"/>
  <c r="BT34" i="463"/>
  <c r="BT35" i="463"/>
  <c r="BT36" i="463"/>
  <c r="BT37" i="463"/>
  <c r="BT38" i="463"/>
  <c r="BT39" i="463"/>
  <c r="BT40" i="463"/>
  <c r="BT41" i="463"/>
  <c r="BT42" i="463"/>
  <c r="BT43" i="463"/>
  <c r="BT44" i="463"/>
  <c r="BT45" i="463"/>
  <c r="BT46" i="463"/>
  <c r="BT47" i="463"/>
  <c r="BT48" i="463"/>
  <c r="BT49" i="463"/>
  <c r="BT50" i="463"/>
  <c r="BT51" i="463"/>
  <c r="BT52" i="463"/>
  <c r="BT53" i="463"/>
  <c r="BT54" i="463"/>
  <c r="BT55" i="463"/>
  <c r="BT56" i="463"/>
  <c r="BT57" i="463"/>
  <c r="BT58" i="463"/>
  <c r="BT59" i="463"/>
  <c r="BT60" i="463"/>
  <c r="BT61" i="463"/>
  <c r="BT62" i="463"/>
  <c r="BT63" i="463"/>
  <c r="BT64" i="463"/>
  <c r="BT65" i="463"/>
  <c r="BT66" i="463"/>
  <c r="BT67" i="463"/>
  <c r="BT68" i="463"/>
  <c r="BT69" i="463"/>
  <c r="BT70" i="463"/>
  <c r="BT71" i="463"/>
  <c r="BT22" i="463"/>
  <c r="BR76" i="463"/>
  <c r="BR77" i="463"/>
  <c r="BR78" i="463"/>
  <c r="BR79" i="463"/>
  <c r="BR80" i="463"/>
  <c r="BR81" i="463"/>
  <c r="BR82" i="463"/>
  <c r="BR83" i="463"/>
  <c r="BR84" i="463"/>
  <c r="BR85" i="463"/>
  <c r="BR86" i="463"/>
  <c r="BR87" i="463"/>
  <c r="BR88" i="463"/>
  <c r="BR89" i="463"/>
  <c r="BR90" i="463"/>
  <c r="BR91" i="463"/>
  <c r="BR92" i="463"/>
  <c r="BR93" i="463"/>
  <c r="BR94" i="463"/>
  <c r="BR95" i="463"/>
  <c r="BR96" i="463"/>
  <c r="BR97" i="463"/>
  <c r="BR98" i="463"/>
  <c r="BR99" i="463"/>
  <c r="BR100" i="463"/>
  <c r="BR101" i="463"/>
  <c r="BR102" i="463"/>
  <c r="BR103" i="463"/>
  <c r="BR104" i="463"/>
  <c r="BR105" i="463"/>
  <c r="BR106" i="463"/>
  <c r="BR107" i="463"/>
  <c r="BR108" i="463"/>
  <c r="BR109" i="463"/>
  <c r="BR110" i="463"/>
  <c r="BR111" i="463"/>
  <c r="BR112" i="463"/>
  <c r="BR113" i="463"/>
  <c r="BR114" i="463"/>
  <c r="BR115" i="463"/>
  <c r="BR116" i="463"/>
  <c r="BR117" i="463"/>
  <c r="BR118" i="463"/>
  <c r="BR119" i="463"/>
  <c r="BR120" i="463"/>
  <c r="BR121" i="463"/>
  <c r="BR122" i="463"/>
  <c r="BR123" i="463"/>
  <c r="BR124" i="463"/>
  <c r="BR125" i="463"/>
  <c r="BR126" i="463"/>
  <c r="BR127" i="463"/>
  <c r="BR75" i="463"/>
  <c r="BR73" i="463"/>
  <c r="BR71" i="463"/>
  <c r="BS25" i="463"/>
  <c r="BS26" i="463"/>
  <c r="BS27" i="463"/>
  <c r="BS28" i="463"/>
  <c r="BS29" i="463"/>
  <c r="BS30" i="463"/>
  <c r="BS31" i="463"/>
  <c r="BS32" i="463"/>
  <c r="BS33" i="463"/>
  <c r="BS34" i="463"/>
  <c r="BS35" i="463"/>
  <c r="BS36" i="463"/>
  <c r="BS37" i="463"/>
  <c r="BS38" i="463"/>
  <c r="BS39" i="463"/>
  <c r="BS40" i="463"/>
  <c r="BS41" i="463"/>
  <c r="BS42" i="463"/>
  <c r="BS43" i="463"/>
  <c r="BS44" i="463"/>
  <c r="BS45" i="463"/>
  <c r="BS46" i="463"/>
  <c r="BS47" i="463"/>
  <c r="BS48" i="463"/>
  <c r="BS49" i="463"/>
  <c r="BS50" i="463"/>
  <c r="BS51" i="463"/>
  <c r="BS52" i="463"/>
  <c r="BS53" i="463"/>
  <c r="BS54" i="463"/>
  <c r="BS55" i="463"/>
  <c r="BS56" i="463"/>
  <c r="BS57" i="463"/>
  <c r="BS58" i="463"/>
  <c r="BS59" i="463"/>
  <c r="BS60" i="463"/>
  <c r="BS61" i="463"/>
  <c r="BS62" i="463"/>
  <c r="BS63" i="463"/>
  <c r="BS64" i="463"/>
  <c r="BS65" i="463"/>
  <c r="BS66" i="463"/>
  <c r="BS67" i="463"/>
  <c r="BS68" i="463"/>
  <c r="BS69" i="463"/>
  <c r="BS70" i="463"/>
  <c r="BS71" i="463"/>
  <c r="BS72" i="463"/>
  <c r="BS73" i="463"/>
  <c r="BS74" i="463"/>
  <c r="BS75" i="463"/>
  <c r="BS76" i="463"/>
  <c r="BS77" i="463"/>
  <c r="BS78" i="463"/>
  <c r="BS79" i="463"/>
  <c r="BS80" i="463"/>
  <c r="BS81" i="463"/>
  <c r="BS82" i="463"/>
  <c r="BS83" i="463"/>
  <c r="BS84" i="463"/>
  <c r="BS85" i="463"/>
  <c r="BS86" i="463"/>
  <c r="BS87" i="463"/>
  <c r="BS88" i="463"/>
  <c r="BS89" i="463"/>
  <c r="BS90" i="463"/>
  <c r="BS91" i="463"/>
  <c r="BS92" i="463"/>
  <c r="BS93" i="463"/>
  <c r="BS94" i="463"/>
  <c r="BS95" i="463"/>
  <c r="BS96" i="463"/>
  <c r="BS97" i="463"/>
  <c r="BS98" i="463"/>
  <c r="BS99" i="463"/>
  <c r="BS100" i="463"/>
  <c r="BS101" i="463"/>
  <c r="BS102" i="463"/>
  <c r="BS103" i="463"/>
  <c r="BS104" i="463"/>
  <c r="BS105" i="463"/>
  <c r="BS106" i="463"/>
  <c r="BS107" i="463"/>
  <c r="BS108" i="463"/>
  <c r="BS109" i="463"/>
  <c r="BS110" i="463"/>
  <c r="BS111" i="463"/>
  <c r="BS112" i="463"/>
  <c r="BS113" i="463"/>
  <c r="BS114" i="463"/>
  <c r="BS115" i="463"/>
  <c r="BS116" i="463"/>
  <c r="BS117" i="463"/>
  <c r="BS118" i="463"/>
  <c r="BS119" i="463"/>
  <c r="BS120" i="463"/>
  <c r="BS121" i="463"/>
  <c r="BS122" i="463"/>
  <c r="BS123" i="463"/>
  <c r="BS124" i="463"/>
  <c r="BS125" i="463"/>
  <c r="BS126" i="463"/>
  <c r="BS127" i="463"/>
  <c r="BS24" i="463"/>
  <c r="BS19" i="463"/>
  <c r="BQ25" i="463"/>
  <c r="BQ26" i="463"/>
  <c r="BQ27" i="463"/>
  <c r="BQ28" i="463"/>
  <c r="BQ29" i="463"/>
  <c r="BQ30" i="463"/>
  <c r="BQ31" i="463"/>
  <c r="BQ32" i="463"/>
  <c r="BQ33" i="463"/>
  <c r="BQ34" i="463"/>
  <c r="BQ35" i="463"/>
  <c r="BQ36" i="463"/>
  <c r="BQ37" i="463"/>
  <c r="BQ38" i="463"/>
  <c r="BQ39" i="463"/>
  <c r="BQ40" i="463"/>
  <c r="BQ41" i="463"/>
  <c r="BQ42" i="463"/>
  <c r="BQ43" i="463"/>
  <c r="BQ44" i="463"/>
  <c r="BQ45" i="463"/>
  <c r="BQ46" i="463"/>
  <c r="BQ47" i="463"/>
  <c r="BQ48" i="463"/>
  <c r="BQ49" i="463"/>
  <c r="BQ50" i="463"/>
  <c r="BQ51" i="463"/>
  <c r="BQ52" i="463"/>
  <c r="BQ53" i="463"/>
  <c r="BQ54" i="463"/>
  <c r="BQ55" i="463"/>
  <c r="BQ56" i="463"/>
  <c r="BQ57" i="463"/>
  <c r="BQ58" i="463"/>
  <c r="BQ59" i="463"/>
  <c r="BQ60" i="463"/>
  <c r="BQ61" i="463"/>
  <c r="BQ62" i="463"/>
  <c r="BQ63" i="463"/>
  <c r="BQ64" i="463"/>
  <c r="BQ65" i="463"/>
  <c r="BQ66" i="463"/>
  <c r="BQ67" i="463"/>
  <c r="BQ68" i="463"/>
  <c r="BQ69" i="463"/>
  <c r="BQ70" i="463"/>
  <c r="BQ71" i="463"/>
  <c r="BQ72" i="463"/>
  <c r="BQ73" i="463"/>
  <c r="BQ74" i="463"/>
  <c r="BQ75" i="463"/>
  <c r="BQ76" i="463"/>
  <c r="BQ77" i="463"/>
  <c r="BQ78" i="463"/>
  <c r="BQ79" i="463"/>
  <c r="BQ80" i="463"/>
  <c r="BQ81" i="463"/>
  <c r="BQ82" i="463"/>
  <c r="BQ83" i="463"/>
  <c r="BQ84" i="463"/>
  <c r="BQ85" i="463"/>
  <c r="BQ86" i="463"/>
  <c r="BQ87" i="463"/>
  <c r="BQ88" i="463"/>
  <c r="BQ89" i="463"/>
  <c r="BQ90" i="463"/>
  <c r="BQ91" i="463"/>
  <c r="BQ92" i="463"/>
  <c r="BQ93" i="463"/>
  <c r="BQ94" i="463"/>
  <c r="BQ95" i="463"/>
  <c r="BQ96" i="463"/>
  <c r="BQ97" i="463"/>
  <c r="BQ98" i="463"/>
  <c r="BQ99" i="463"/>
  <c r="BQ100" i="463"/>
  <c r="BQ101" i="463"/>
  <c r="BQ102" i="463"/>
  <c r="BQ103" i="463"/>
  <c r="BQ104" i="463"/>
  <c r="BQ105" i="463"/>
  <c r="BQ106" i="463"/>
  <c r="BQ107" i="463"/>
  <c r="BQ108" i="463"/>
  <c r="BQ109" i="463"/>
  <c r="BQ110" i="463"/>
  <c r="BQ111" i="463"/>
  <c r="BQ112" i="463"/>
  <c r="BQ113" i="463"/>
  <c r="BQ114" i="463"/>
  <c r="BQ115" i="463"/>
  <c r="BQ116" i="463"/>
  <c r="BQ117" i="463"/>
  <c r="BQ118" i="463"/>
  <c r="BQ119" i="463"/>
  <c r="BQ120" i="463"/>
  <c r="BQ121" i="463"/>
  <c r="BQ122" i="463"/>
  <c r="BQ123" i="463"/>
  <c r="BQ124" i="463"/>
  <c r="BQ125" i="463"/>
  <c r="BQ126" i="463"/>
  <c r="BQ127" i="463"/>
  <c r="BQ24" i="463"/>
  <c r="BQ19" i="463"/>
  <c r="BS9" i="463"/>
  <c r="BQ9" i="463"/>
  <c r="AB19" i="463"/>
  <c r="AD19" i="463"/>
  <c r="AL19" i="463"/>
  <c r="AN19" i="463"/>
  <c r="AQ22" i="463"/>
  <c r="AS22" i="463"/>
  <c r="AQ23" i="463"/>
  <c r="AS23" i="463"/>
  <c r="AB24" i="463"/>
  <c r="AD24" i="463"/>
  <c r="AL24" i="463"/>
  <c r="AN24" i="463"/>
  <c r="AQ24" i="463"/>
  <c r="AS24" i="463"/>
  <c r="AB25" i="463"/>
  <c r="AD25" i="463"/>
  <c r="AL25" i="463"/>
  <c r="AN25" i="463"/>
  <c r="AQ25" i="463"/>
  <c r="AS25" i="463"/>
  <c r="AB26" i="463"/>
  <c r="AD26" i="463"/>
  <c r="AL26" i="463"/>
  <c r="AN26" i="463"/>
  <c r="AQ26" i="463"/>
  <c r="AS26" i="463"/>
  <c r="AB27" i="463"/>
  <c r="AD27" i="463"/>
  <c r="AL27" i="463"/>
  <c r="AN27" i="463"/>
  <c r="AQ27" i="463"/>
  <c r="AS27" i="463"/>
  <c r="AB28" i="463"/>
  <c r="AD28" i="463"/>
  <c r="AL28" i="463"/>
  <c r="AN28" i="463"/>
  <c r="AQ28" i="463"/>
  <c r="AS28" i="463"/>
  <c r="AB29" i="463"/>
  <c r="AD29" i="463"/>
  <c r="AL29" i="463"/>
  <c r="AN29" i="463"/>
  <c r="AQ29" i="463"/>
  <c r="AS29" i="463"/>
  <c r="AB30" i="463"/>
  <c r="AD30" i="463"/>
  <c r="AL30" i="463"/>
  <c r="AN30" i="463"/>
  <c r="AQ30" i="463"/>
  <c r="AS30" i="463"/>
  <c r="AB31" i="463"/>
  <c r="AD31" i="463"/>
  <c r="AL31" i="463"/>
  <c r="AN31" i="463"/>
  <c r="AQ31" i="463"/>
  <c r="AS31" i="463"/>
  <c r="AB32" i="463"/>
  <c r="AD32" i="463"/>
  <c r="AL32" i="463"/>
  <c r="AN32" i="463"/>
  <c r="AQ32" i="463"/>
  <c r="AS32" i="463"/>
  <c r="AB33" i="463"/>
  <c r="AD33" i="463"/>
  <c r="AL33" i="463"/>
  <c r="AN33" i="463"/>
  <c r="AQ33" i="463"/>
  <c r="AS33" i="463"/>
  <c r="AB34" i="463"/>
  <c r="AD34" i="463"/>
  <c r="AL34" i="463"/>
  <c r="AN34" i="463"/>
  <c r="AQ34" i="463"/>
  <c r="AS34" i="463"/>
  <c r="AB35" i="463"/>
  <c r="AD35" i="463"/>
  <c r="AL35" i="463"/>
  <c r="AN35" i="463"/>
  <c r="AQ35" i="463"/>
  <c r="AS35" i="463"/>
  <c r="AB36" i="463"/>
  <c r="AD36" i="463"/>
  <c r="AL36" i="463"/>
  <c r="AN36" i="463"/>
  <c r="AQ36" i="463"/>
  <c r="AS36" i="463"/>
  <c r="AB37" i="463"/>
  <c r="AD37" i="463"/>
  <c r="AL37" i="463"/>
  <c r="AN37" i="463"/>
  <c r="AQ37" i="463"/>
  <c r="AS37" i="463"/>
  <c r="AB38" i="463"/>
  <c r="AD38" i="463"/>
  <c r="AL38" i="463"/>
  <c r="AN38" i="463"/>
  <c r="AQ38" i="463"/>
  <c r="AS38" i="463"/>
  <c r="AB39" i="463"/>
  <c r="AD39" i="463"/>
  <c r="AL39" i="463"/>
  <c r="AN39" i="463"/>
  <c r="AQ39" i="463"/>
  <c r="AS39" i="463"/>
  <c r="AB40" i="463"/>
  <c r="AD40" i="463"/>
  <c r="AL40" i="463"/>
  <c r="AN40" i="463"/>
  <c r="AQ40" i="463"/>
  <c r="AS40" i="463"/>
  <c r="AB41" i="463"/>
  <c r="AD41" i="463"/>
  <c r="AL41" i="463"/>
  <c r="AN41" i="463"/>
  <c r="AQ41" i="463"/>
  <c r="AS41" i="463"/>
  <c r="AB42" i="463"/>
  <c r="AD42" i="463"/>
  <c r="AL42" i="463"/>
  <c r="AN42" i="463"/>
  <c r="AQ42" i="463"/>
  <c r="AS42" i="463"/>
  <c r="AB43" i="463"/>
  <c r="AD43" i="463"/>
  <c r="AL43" i="463"/>
  <c r="AN43" i="463"/>
  <c r="AQ43" i="463"/>
  <c r="AS43" i="463"/>
  <c r="AB44" i="463"/>
  <c r="AD44" i="463"/>
  <c r="AL44" i="463"/>
  <c r="AN44" i="463"/>
  <c r="AQ44" i="463"/>
  <c r="AS44" i="463"/>
  <c r="AB45" i="463"/>
  <c r="AD45" i="463"/>
  <c r="AL45" i="463"/>
  <c r="AN45" i="463"/>
  <c r="AQ45" i="463"/>
  <c r="AS45" i="463"/>
  <c r="AB46" i="463"/>
  <c r="AD46" i="463"/>
  <c r="AL46" i="463"/>
  <c r="AN46" i="463"/>
  <c r="AQ46" i="463"/>
  <c r="AS46" i="463"/>
  <c r="AB47" i="463"/>
  <c r="AD47" i="463"/>
  <c r="AL47" i="463"/>
  <c r="AN47" i="463"/>
  <c r="AQ47" i="463"/>
  <c r="AS47" i="463"/>
  <c r="AB48" i="463"/>
  <c r="AD48" i="463"/>
  <c r="AL48" i="463"/>
  <c r="AN48" i="463"/>
  <c r="AQ48" i="463"/>
  <c r="AS48" i="463"/>
  <c r="AB49" i="463"/>
  <c r="AD49" i="463"/>
  <c r="AL49" i="463"/>
  <c r="AN49" i="463"/>
  <c r="AQ49" i="463"/>
  <c r="AS49" i="463"/>
  <c r="AB50" i="463"/>
  <c r="AD50" i="463"/>
  <c r="AL50" i="463"/>
  <c r="AN50" i="463"/>
  <c r="AQ50" i="463"/>
  <c r="AS50" i="463"/>
  <c r="AB51" i="463"/>
  <c r="AD51" i="463"/>
  <c r="AL51" i="463"/>
  <c r="AN51" i="463"/>
  <c r="AQ51" i="463"/>
  <c r="AS51" i="463"/>
  <c r="AB52" i="463"/>
  <c r="AD52" i="463"/>
  <c r="AL52" i="463"/>
  <c r="AN52" i="463"/>
  <c r="AQ52" i="463"/>
  <c r="AS52" i="463"/>
  <c r="AB53" i="463"/>
  <c r="AD53" i="463"/>
  <c r="AL53" i="463"/>
  <c r="AN53" i="463"/>
  <c r="AQ53" i="463"/>
  <c r="AS53" i="463"/>
  <c r="AB54" i="463"/>
  <c r="AD54" i="463"/>
  <c r="AL54" i="463"/>
  <c r="AN54" i="463"/>
  <c r="AQ54" i="463"/>
  <c r="AS54" i="463"/>
  <c r="AB55" i="463"/>
  <c r="AD55" i="463"/>
  <c r="AL55" i="463"/>
  <c r="AN55" i="463"/>
  <c r="AQ55" i="463"/>
  <c r="AS55" i="463"/>
  <c r="AB56" i="463"/>
  <c r="AD56" i="463"/>
  <c r="AL56" i="463"/>
  <c r="AN56" i="463"/>
  <c r="AQ56" i="463"/>
  <c r="AS56" i="463"/>
  <c r="AB57" i="463"/>
  <c r="AD57" i="463"/>
  <c r="AL57" i="463"/>
  <c r="AN57" i="463"/>
  <c r="AQ57" i="463"/>
  <c r="AS57" i="463"/>
  <c r="AB58" i="463"/>
  <c r="AD58" i="463"/>
  <c r="AL58" i="463"/>
  <c r="AN58" i="463"/>
  <c r="AQ58" i="463"/>
  <c r="AS58" i="463"/>
  <c r="AB59" i="463"/>
  <c r="AD59" i="463"/>
  <c r="AL59" i="463"/>
  <c r="AN59" i="463"/>
  <c r="AQ59" i="463"/>
  <c r="AS59" i="463"/>
  <c r="AB60" i="463"/>
  <c r="AD60" i="463"/>
  <c r="AL60" i="463"/>
  <c r="AN60" i="463"/>
  <c r="AQ60" i="463"/>
  <c r="AS60" i="463"/>
  <c r="AB61" i="463"/>
  <c r="AD61" i="463"/>
  <c r="AL61" i="463"/>
  <c r="AN61" i="463"/>
  <c r="AQ61" i="463"/>
  <c r="AS61" i="463"/>
  <c r="AB62" i="463"/>
  <c r="AD62" i="463"/>
  <c r="AL62" i="463"/>
  <c r="AN62" i="463"/>
  <c r="AQ62" i="463"/>
  <c r="AS62" i="463"/>
  <c r="AB63" i="463"/>
  <c r="AD63" i="463"/>
  <c r="AL63" i="463"/>
  <c r="AN63" i="463"/>
  <c r="AQ63" i="463"/>
  <c r="AS63" i="463"/>
  <c r="AB64" i="463"/>
  <c r="AD64" i="463"/>
  <c r="AL64" i="463"/>
  <c r="AN64" i="463"/>
  <c r="AQ64" i="463"/>
  <c r="AS64" i="463"/>
  <c r="AB65" i="463"/>
  <c r="AD65" i="463"/>
  <c r="AL65" i="463"/>
  <c r="AN65" i="463"/>
  <c r="AQ65" i="463"/>
  <c r="AS65" i="463"/>
  <c r="AB66" i="463"/>
  <c r="AD66" i="463"/>
  <c r="AL66" i="463"/>
  <c r="AN66" i="463"/>
  <c r="AQ66" i="463"/>
  <c r="AS66" i="463"/>
  <c r="AB67" i="463"/>
  <c r="AD67" i="463"/>
  <c r="AL67" i="463"/>
  <c r="AN67" i="463"/>
  <c r="AQ67" i="463"/>
  <c r="AS67" i="463"/>
  <c r="AB68" i="463"/>
  <c r="AD68" i="463"/>
  <c r="AL68" i="463"/>
  <c r="AN68" i="463"/>
  <c r="AQ68" i="463"/>
  <c r="AS68" i="463"/>
  <c r="AB69" i="463"/>
  <c r="AD69" i="463"/>
  <c r="AL69" i="463"/>
  <c r="AN69" i="463"/>
  <c r="AQ69" i="463"/>
  <c r="AS69" i="463"/>
  <c r="AB70" i="463"/>
  <c r="AD70" i="463"/>
  <c r="AL70" i="463"/>
  <c r="AN70" i="463"/>
  <c r="AQ70" i="463"/>
  <c r="AS70" i="463"/>
  <c r="AB71" i="463"/>
  <c r="AD71" i="463"/>
  <c r="AG71" i="463"/>
  <c r="AI71" i="463"/>
  <c r="AL71" i="463"/>
  <c r="AN71" i="463"/>
  <c r="AQ71" i="463"/>
  <c r="AS71" i="463"/>
  <c r="AB72" i="463"/>
  <c r="AD72" i="463"/>
  <c r="AL72" i="463"/>
  <c r="AN72" i="463"/>
  <c r="AB73" i="463"/>
  <c r="AD73" i="463"/>
  <c r="AG73" i="463"/>
  <c r="AI73" i="463"/>
  <c r="AL73" i="463"/>
  <c r="AN73" i="463"/>
  <c r="AQ73" i="463"/>
  <c r="AS73" i="463"/>
  <c r="AB74" i="463"/>
  <c r="AD74" i="463"/>
  <c r="AL74" i="463"/>
  <c r="AN74" i="463"/>
  <c r="AB75" i="463"/>
  <c r="AD75" i="463"/>
  <c r="AG75" i="463"/>
  <c r="AI75" i="463"/>
  <c r="AL75" i="463"/>
  <c r="AN75" i="463"/>
  <c r="AQ75" i="463"/>
  <c r="AS75" i="463"/>
  <c r="AB76" i="463"/>
  <c r="AD76" i="463"/>
  <c r="AG76" i="463"/>
  <c r="AI76" i="463"/>
  <c r="AL76" i="463"/>
  <c r="AN76" i="463"/>
  <c r="AQ76" i="463"/>
  <c r="AS76" i="463"/>
  <c r="AB77" i="463"/>
  <c r="AD77" i="463"/>
  <c r="AG77" i="463"/>
  <c r="AI77" i="463"/>
  <c r="AL77" i="463"/>
  <c r="AN77" i="463"/>
  <c r="AQ77" i="463"/>
  <c r="AS77" i="463"/>
  <c r="AB78" i="463"/>
  <c r="AD78" i="463"/>
  <c r="AG78" i="463"/>
  <c r="AI78" i="463"/>
  <c r="AL78" i="463"/>
  <c r="AN78" i="463"/>
  <c r="AQ78" i="463"/>
  <c r="AS78" i="463"/>
  <c r="AB79" i="463"/>
  <c r="AD79" i="463"/>
  <c r="AG79" i="463"/>
  <c r="AI79" i="463"/>
  <c r="AL79" i="463"/>
  <c r="AN79" i="463"/>
  <c r="AQ79" i="463"/>
  <c r="AS79" i="463"/>
  <c r="AB80" i="463"/>
  <c r="AD80" i="463"/>
  <c r="AG80" i="463"/>
  <c r="AI80" i="463"/>
  <c r="AL80" i="463"/>
  <c r="AN80" i="463"/>
  <c r="AQ80" i="463"/>
  <c r="AS80" i="463"/>
  <c r="AB81" i="463"/>
  <c r="AD81" i="463"/>
  <c r="AG81" i="463"/>
  <c r="AI81" i="463"/>
  <c r="AL81" i="463"/>
  <c r="AN81" i="463"/>
  <c r="AQ81" i="463"/>
  <c r="AS81" i="463"/>
  <c r="AB82" i="463"/>
  <c r="AD82" i="463"/>
  <c r="AG82" i="463"/>
  <c r="AI82" i="463"/>
  <c r="AL82" i="463"/>
  <c r="AN82" i="463"/>
  <c r="AQ82" i="463"/>
  <c r="AS82" i="463"/>
  <c r="AB83" i="463"/>
  <c r="AD83" i="463"/>
  <c r="AG83" i="463"/>
  <c r="AI83" i="463"/>
  <c r="AL83" i="463"/>
  <c r="AN83" i="463"/>
  <c r="AQ83" i="463"/>
  <c r="AS83" i="463"/>
  <c r="AB84" i="463"/>
  <c r="AD84" i="463"/>
  <c r="AG84" i="463"/>
  <c r="AI84" i="463"/>
  <c r="AL84" i="463"/>
  <c r="AN84" i="463"/>
  <c r="AQ84" i="463"/>
  <c r="AS84" i="463"/>
  <c r="AB85" i="463"/>
  <c r="AD85" i="463"/>
  <c r="AG85" i="463"/>
  <c r="AI85" i="463"/>
  <c r="AL85" i="463"/>
  <c r="AN85" i="463"/>
  <c r="AQ85" i="463"/>
  <c r="AS85" i="463"/>
  <c r="AB86" i="463"/>
  <c r="AD86" i="463"/>
  <c r="AG86" i="463"/>
  <c r="AI86" i="463"/>
  <c r="AL86" i="463"/>
  <c r="AN86" i="463"/>
  <c r="AQ86" i="463"/>
  <c r="AS86" i="463"/>
  <c r="AB87" i="463"/>
  <c r="AD87" i="463"/>
  <c r="AG87" i="463"/>
  <c r="AI87" i="463"/>
  <c r="AL87" i="463"/>
  <c r="AN87" i="463"/>
  <c r="AQ87" i="463"/>
  <c r="AS87" i="463"/>
  <c r="AB88" i="463"/>
  <c r="AD88" i="463"/>
  <c r="AG88" i="463"/>
  <c r="AI88" i="463"/>
  <c r="AL88" i="463"/>
  <c r="AN88" i="463"/>
  <c r="AQ88" i="463"/>
  <c r="AS88" i="463"/>
  <c r="AB89" i="463"/>
  <c r="AD89" i="463"/>
  <c r="AG89" i="463"/>
  <c r="AI89" i="463"/>
  <c r="AL89" i="463"/>
  <c r="AN89" i="463"/>
  <c r="AQ89" i="463"/>
  <c r="AS89" i="463"/>
  <c r="AB90" i="463"/>
  <c r="AD90" i="463"/>
  <c r="AG90" i="463"/>
  <c r="AI90" i="463"/>
  <c r="AL90" i="463"/>
  <c r="AN90" i="463"/>
  <c r="AQ90" i="463"/>
  <c r="AS90" i="463"/>
  <c r="AB91" i="463"/>
  <c r="AD91" i="463"/>
  <c r="AG91" i="463"/>
  <c r="AI91" i="463"/>
  <c r="AL91" i="463"/>
  <c r="AN91" i="463"/>
  <c r="AQ91" i="463"/>
  <c r="AS91" i="463"/>
  <c r="AB92" i="463"/>
  <c r="AD92" i="463"/>
  <c r="AG92" i="463"/>
  <c r="AI92" i="463"/>
  <c r="AL92" i="463"/>
  <c r="AN92" i="463"/>
  <c r="AQ92" i="463"/>
  <c r="AS92" i="463"/>
  <c r="AB93" i="463"/>
  <c r="AD93" i="463"/>
  <c r="AG93" i="463"/>
  <c r="AI93" i="463"/>
  <c r="AL93" i="463"/>
  <c r="AN93" i="463"/>
  <c r="AQ93" i="463"/>
  <c r="AS93" i="463"/>
  <c r="AB94" i="463"/>
  <c r="AD94" i="463"/>
  <c r="AG94" i="463"/>
  <c r="AI94" i="463"/>
  <c r="AL94" i="463"/>
  <c r="AN94" i="463"/>
  <c r="AQ94" i="463"/>
  <c r="AS94" i="463"/>
  <c r="AB95" i="463"/>
  <c r="AD95" i="463"/>
  <c r="AG95" i="463"/>
  <c r="AI95" i="463"/>
  <c r="AL95" i="463"/>
  <c r="AN95" i="463"/>
  <c r="AQ95" i="463"/>
  <c r="AS95" i="463"/>
  <c r="AB96" i="463"/>
  <c r="AD96" i="463"/>
  <c r="AG96" i="463"/>
  <c r="AI96" i="463"/>
  <c r="AL96" i="463"/>
  <c r="AN96" i="463"/>
  <c r="AQ96" i="463"/>
  <c r="AS96" i="463"/>
  <c r="AB97" i="463"/>
  <c r="AD97" i="463"/>
  <c r="AG97" i="463"/>
  <c r="AI97" i="463"/>
  <c r="AL97" i="463"/>
  <c r="AN97" i="463"/>
  <c r="AQ97" i="463"/>
  <c r="AS97" i="463"/>
  <c r="AB98" i="463"/>
  <c r="AD98" i="463"/>
  <c r="AG98" i="463"/>
  <c r="AI98" i="463"/>
  <c r="AL98" i="463"/>
  <c r="AN98" i="463"/>
  <c r="AQ98" i="463"/>
  <c r="AS98" i="463"/>
  <c r="AB99" i="463"/>
  <c r="AD99" i="463"/>
  <c r="AG99" i="463"/>
  <c r="AI99" i="463"/>
  <c r="AL99" i="463"/>
  <c r="AN99" i="463"/>
  <c r="AQ99" i="463"/>
  <c r="AS99" i="463"/>
  <c r="AB100" i="463"/>
  <c r="AD100" i="463"/>
  <c r="AG100" i="463"/>
  <c r="AI100" i="463"/>
  <c r="AL100" i="463"/>
  <c r="AN100" i="463"/>
  <c r="AQ100" i="463"/>
  <c r="AS100" i="463"/>
  <c r="AB101" i="463"/>
  <c r="AD101" i="463"/>
  <c r="AG101" i="463"/>
  <c r="AI101" i="463"/>
  <c r="AL101" i="463"/>
  <c r="AN101" i="463"/>
  <c r="AQ101" i="463"/>
  <c r="AS101" i="463"/>
  <c r="AB102" i="463"/>
  <c r="AD102" i="463"/>
  <c r="AG102" i="463"/>
  <c r="AI102" i="463"/>
  <c r="AL102" i="463"/>
  <c r="AN102" i="463"/>
  <c r="AQ102" i="463"/>
  <c r="AS102" i="463"/>
  <c r="AB103" i="463"/>
  <c r="AD103" i="463"/>
  <c r="AG103" i="463"/>
  <c r="AI103" i="463"/>
  <c r="AL103" i="463"/>
  <c r="AN103" i="463"/>
  <c r="AQ103" i="463"/>
  <c r="AS103" i="463"/>
  <c r="AB104" i="463"/>
  <c r="AD104" i="463"/>
  <c r="AG104" i="463"/>
  <c r="AI104" i="463"/>
  <c r="AL104" i="463"/>
  <c r="AN104" i="463"/>
  <c r="AQ104" i="463"/>
  <c r="AS104" i="463"/>
  <c r="AB105" i="463"/>
  <c r="AD105" i="463"/>
  <c r="AG105" i="463"/>
  <c r="AI105" i="463"/>
  <c r="AL105" i="463"/>
  <c r="AN105" i="463"/>
  <c r="AQ105" i="463"/>
  <c r="AS105" i="463"/>
  <c r="AB106" i="463"/>
  <c r="AD106" i="463"/>
  <c r="AG106" i="463"/>
  <c r="AI106" i="463"/>
  <c r="AL106" i="463"/>
  <c r="AN106" i="463"/>
  <c r="AQ106" i="463"/>
  <c r="AS106" i="463"/>
  <c r="AB107" i="463"/>
  <c r="AD107" i="463"/>
  <c r="AG107" i="463"/>
  <c r="AI107" i="463"/>
  <c r="AL107" i="463"/>
  <c r="AN107" i="463"/>
  <c r="AQ107" i="463"/>
  <c r="AS107" i="463"/>
  <c r="AB108" i="463"/>
  <c r="AD108" i="463"/>
  <c r="AG108" i="463"/>
  <c r="AI108" i="463"/>
  <c r="AL108" i="463"/>
  <c r="AN108" i="463"/>
  <c r="AQ108" i="463"/>
  <c r="AS108" i="463"/>
  <c r="AB109" i="463"/>
  <c r="AD109" i="463"/>
  <c r="AG109" i="463"/>
  <c r="AI109" i="463"/>
  <c r="AL109" i="463"/>
  <c r="AN109" i="463"/>
  <c r="AQ109" i="463"/>
  <c r="AS109" i="463"/>
  <c r="AB110" i="463"/>
  <c r="AD110" i="463"/>
  <c r="AG110" i="463"/>
  <c r="AI110" i="463"/>
  <c r="AL110" i="463"/>
  <c r="AN110" i="463"/>
  <c r="AQ110" i="463"/>
  <c r="AS110" i="463"/>
  <c r="AB111" i="463"/>
  <c r="AD111" i="463"/>
  <c r="AG111" i="463"/>
  <c r="AI111" i="463"/>
  <c r="AL111" i="463"/>
  <c r="AN111" i="463"/>
  <c r="AQ111" i="463"/>
  <c r="AS111" i="463"/>
  <c r="AB112" i="463"/>
  <c r="AD112" i="463"/>
  <c r="AG112" i="463"/>
  <c r="AI112" i="463"/>
  <c r="AL112" i="463"/>
  <c r="AN112" i="463"/>
  <c r="AQ112" i="463"/>
  <c r="AS112" i="463"/>
  <c r="AB113" i="463"/>
  <c r="AD113" i="463"/>
  <c r="AG113" i="463"/>
  <c r="AI113" i="463"/>
  <c r="AL113" i="463"/>
  <c r="AN113" i="463"/>
  <c r="AQ113" i="463"/>
  <c r="AS113" i="463"/>
  <c r="AB114" i="463"/>
  <c r="AD114" i="463"/>
  <c r="AG114" i="463"/>
  <c r="AI114" i="463"/>
  <c r="AL114" i="463"/>
  <c r="AN114" i="463"/>
  <c r="AQ114" i="463"/>
  <c r="AS114" i="463"/>
  <c r="AB115" i="463"/>
  <c r="AD115" i="463"/>
  <c r="AG115" i="463"/>
  <c r="AI115" i="463"/>
  <c r="AL115" i="463"/>
  <c r="AN115" i="463"/>
  <c r="AQ115" i="463"/>
  <c r="AS115" i="463"/>
  <c r="AB116" i="463"/>
  <c r="AD116" i="463"/>
  <c r="AG116" i="463"/>
  <c r="AI116" i="463"/>
  <c r="AL116" i="463"/>
  <c r="AN116" i="463"/>
  <c r="AQ116" i="463"/>
  <c r="AS116" i="463"/>
  <c r="AB117" i="463"/>
  <c r="AD117" i="463"/>
  <c r="AG117" i="463"/>
  <c r="AI117" i="463"/>
  <c r="AL117" i="463"/>
  <c r="AN117" i="463"/>
  <c r="AQ117" i="463"/>
  <c r="AS117" i="463"/>
  <c r="AB118" i="463"/>
  <c r="AD118" i="463"/>
  <c r="AG118" i="463"/>
  <c r="AI118" i="463"/>
  <c r="AL118" i="463"/>
  <c r="AN118" i="463"/>
  <c r="AQ118" i="463"/>
  <c r="AS118" i="463"/>
  <c r="AB119" i="463"/>
  <c r="AD119" i="463"/>
  <c r="AG119" i="463"/>
  <c r="AI119" i="463"/>
  <c r="AL119" i="463"/>
  <c r="AN119" i="463"/>
  <c r="AQ119" i="463"/>
  <c r="AS119" i="463"/>
  <c r="AB120" i="463"/>
  <c r="AD120" i="463"/>
  <c r="AG120" i="463"/>
  <c r="AI120" i="463"/>
  <c r="AL120" i="463"/>
  <c r="AN120" i="463"/>
  <c r="AQ120" i="463"/>
  <c r="AS120" i="463"/>
  <c r="AB121" i="463"/>
  <c r="AD121" i="463"/>
  <c r="AG121" i="463"/>
  <c r="AI121" i="463"/>
  <c r="AL121" i="463"/>
  <c r="AN121" i="463"/>
  <c r="AQ121" i="463"/>
  <c r="AS121" i="463"/>
  <c r="AB122" i="463"/>
  <c r="AD122" i="463"/>
  <c r="AG122" i="463"/>
  <c r="AI122" i="463"/>
  <c r="AL122" i="463"/>
  <c r="AN122" i="463"/>
  <c r="AQ122" i="463"/>
  <c r="AS122" i="463"/>
  <c r="AB123" i="463"/>
  <c r="AD123" i="463"/>
  <c r="AG123" i="463"/>
  <c r="AI123" i="463"/>
  <c r="AL123" i="463"/>
  <c r="AN123" i="463"/>
  <c r="AQ123" i="463"/>
  <c r="AS123" i="463"/>
  <c r="AB124" i="463"/>
  <c r="AD124" i="463"/>
  <c r="AG124" i="463"/>
  <c r="AI124" i="463"/>
  <c r="AL124" i="463"/>
  <c r="AN124" i="463"/>
  <c r="AQ124" i="463"/>
  <c r="AS124" i="463"/>
  <c r="AB125" i="463"/>
  <c r="AD125" i="463"/>
  <c r="AG125" i="463"/>
  <c r="AI125" i="463"/>
  <c r="AL125" i="463"/>
  <c r="AN125" i="463"/>
  <c r="AQ125" i="463"/>
  <c r="AS125" i="463"/>
  <c r="AB126" i="463"/>
  <c r="AD126" i="463"/>
  <c r="AG126" i="463"/>
  <c r="AI126" i="463"/>
  <c r="AL126" i="463"/>
  <c r="AN126" i="463"/>
  <c r="AQ126" i="463"/>
  <c r="AS126" i="463"/>
  <c r="AB127" i="463"/>
  <c r="AD127" i="463"/>
  <c r="AG127" i="463"/>
  <c r="AI127" i="463"/>
  <c r="AL127" i="463"/>
  <c r="AN127" i="463"/>
  <c r="AQ127" i="463"/>
  <c r="AS127" i="463"/>
  <c r="AB9" i="463"/>
  <c r="AD9" i="463"/>
  <c r="AL9" i="463"/>
  <c r="AN9" i="463"/>
  <c r="H19" i="463"/>
  <c r="I19" i="463"/>
  <c r="J19" i="463"/>
  <c r="M22" i="463"/>
  <c r="M23" i="463"/>
  <c r="H24" i="463"/>
  <c r="I24" i="463"/>
  <c r="J24" i="463"/>
  <c r="M24" i="463"/>
  <c r="H25" i="463"/>
  <c r="I25" i="463"/>
  <c r="J25" i="463"/>
  <c r="M25" i="463"/>
  <c r="H26" i="463"/>
  <c r="I26" i="463"/>
  <c r="J26" i="463"/>
  <c r="M26" i="463"/>
  <c r="H27" i="463"/>
  <c r="I27" i="463"/>
  <c r="J27" i="463"/>
  <c r="M27" i="463"/>
  <c r="H28" i="463"/>
  <c r="I28" i="463"/>
  <c r="J28" i="463"/>
  <c r="M28" i="463"/>
  <c r="H29" i="463"/>
  <c r="I29" i="463"/>
  <c r="J29" i="463"/>
  <c r="M29" i="463"/>
  <c r="H30" i="463"/>
  <c r="I30" i="463"/>
  <c r="J30" i="463"/>
  <c r="M30" i="463"/>
  <c r="H31" i="463"/>
  <c r="I31" i="463"/>
  <c r="J31" i="463"/>
  <c r="M31" i="463"/>
  <c r="H32" i="463"/>
  <c r="I32" i="463"/>
  <c r="J32" i="463"/>
  <c r="M32" i="463"/>
  <c r="H33" i="463"/>
  <c r="I33" i="463"/>
  <c r="J33" i="463"/>
  <c r="M33" i="463"/>
  <c r="H34" i="463"/>
  <c r="I34" i="463"/>
  <c r="J34" i="463"/>
  <c r="M34" i="463"/>
  <c r="H35" i="463"/>
  <c r="I35" i="463"/>
  <c r="J35" i="463"/>
  <c r="M35" i="463"/>
  <c r="H36" i="463"/>
  <c r="I36" i="463"/>
  <c r="J36" i="463"/>
  <c r="M36" i="463"/>
  <c r="H37" i="463"/>
  <c r="I37" i="463"/>
  <c r="J37" i="463"/>
  <c r="M37" i="463"/>
  <c r="H38" i="463"/>
  <c r="I38" i="463"/>
  <c r="J38" i="463"/>
  <c r="M38" i="463"/>
  <c r="H39" i="463"/>
  <c r="I39" i="463"/>
  <c r="J39" i="463"/>
  <c r="M39" i="463"/>
  <c r="H40" i="463"/>
  <c r="I40" i="463"/>
  <c r="J40" i="463"/>
  <c r="M40" i="463"/>
  <c r="H41" i="463"/>
  <c r="I41" i="463"/>
  <c r="J41" i="463"/>
  <c r="M41" i="463"/>
  <c r="H42" i="463"/>
  <c r="I42" i="463"/>
  <c r="J42" i="463"/>
  <c r="M42" i="463"/>
  <c r="H43" i="463"/>
  <c r="I43" i="463"/>
  <c r="J43" i="463"/>
  <c r="M43" i="463"/>
  <c r="H44" i="463"/>
  <c r="I44" i="463"/>
  <c r="J44" i="463"/>
  <c r="M44" i="463"/>
  <c r="H45" i="463"/>
  <c r="I45" i="463"/>
  <c r="J45" i="463"/>
  <c r="M45" i="463"/>
  <c r="H46" i="463"/>
  <c r="I46" i="463"/>
  <c r="J46" i="463"/>
  <c r="M46" i="463"/>
  <c r="H47" i="463"/>
  <c r="I47" i="463"/>
  <c r="J47" i="463"/>
  <c r="M47" i="463"/>
  <c r="H48" i="463"/>
  <c r="I48" i="463"/>
  <c r="J48" i="463"/>
  <c r="M48" i="463"/>
  <c r="H49" i="463"/>
  <c r="I49" i="463"/>
  <c r="J49" i="463"/>
  <c r="M49" i="463"/>
  <c r="H50" i="463"/>
  <c r="I50" i="463"/>
  <c r="J50" i="463"/>
  <c r="M50" i="463"/>
  <c r="H51" i="463"/>
  <c r="I51" i="463"/>
  <c r="J51" i="463"/>
  <c r="M51" i="463"/>
  <c r="H52" i="463"/>
  <c r="I52" i="463"/>
  <c r="J52" i="463"/>
  <c r="M52" i="463"/>
  <c r="H53" i="463"/>
  <c r="I53" i="463"/>
  <c r="J53" i="463"/>
  <c r="M53" i="463"/>
  <c r="H54" i="463"/>
  <c r="I54" i="463"/>
  <c r="J54" i="463"/>
  <c r="M54" i="463"/>
  <c r="H55" i="463"/>
  <c r="I55" i="463"/>
  <c r="J55" i="463"/>
  <c r="M55" i="463"/>
  <c r="H56" i="463"/>
  <c r="I56" i="463"/>
  <c r="J56" i="463"/>
  <c r="M56" i="463"/>
  <c r="H57" i="463"/>
  <c r="I57" i="463"/>
  <c r="J57" i="463"/>
  <c r="M57" i="463"/>
  <c r="H58" i="463"/>
  <c r="I58" i="463"/>
  <c r="J58" i="463"/>
  <c r="M58" i="463"/>
  <c r="H59" i="463"/>
  <c r="I59" i="463"/>
  <c r="J59" i="463"/>
  <c r="M59" i="463"/>
  <c r="H60" i="463"/>
  <c r="I60" i="463"/>
  <c r="J60" i="463"/>
  <c r="M60" i="463"/>
  <c r="H61" i="463"/>
  <c r="I61" i="463"/>
  <c r="J61" i="463"/>
  <c r="M61" i="463"/>
  <c r="H62" i="463"/>
  <c r="I62" i="463"/>
  <c r="J62" i="463"/>
  <c r="M62" i="463"/>
  <c r="H63" i="463"/>
  <c r="I63" i="463"/>
  <c r="J63" i="463"/>
  <c r="M63" i="463"/>
  <c r="H64" i="463"/>
  <c r="I64" i="463"/>
  <c r="J64" i="463"/>
  <c r="M64" i="463"/>
  <c r="H65" i="463"/>
  <c r="I65" i="463"/>
  <c r="J65" i="463"/>
  <c r="M65" i="463"/>
  <c r="H66" i="463"/>
  <c r="I66" i="463"/>
  <c r="J66" i="463"/>
  <c r="M66" i="463"/>
  <c r="H67" i="463"/>
  <c r="I67" i="463"/>
  <c r="J67" i="463"/>
  <c r="M67" i="463"/>
  <c r="H68" i="463"/>
  <c r="I68" i="463"/>
  <c r="J68" i="463"/>
  <c r="M68" i="463"/>
  <c r="H69" i="463"/>
  <c r="I69" i="463"/>
  <c r="J69" i="463"/>
  <c r="M69" i="463"/>
  <c r="H70" i="463"/>
  <c r="I70" i="463"/>
  <c r="J70" i="463"/>
  <c r="M70" i="463"/>
  <c r="H71" i="463"/>
  <c r="I71" i="463"/>
  <c r="J71" i="463"/>
  <c r="K71" i="463"/>
  <c r="L71" i="463"/>
  <c r="M71" i="463"/>
  <c r="H72" i="463"/>
  <c r="I72" i="463"/>
  <c r="J72" i="463"/>
  <c r="H73" i="463"/>
  <c r="I73" i="463"/>
  <c r="J73" i="463"/>
  <c r="K73" i="463"/>
  <c r="L73" i="463"/>
  <c r="M73" i="463"/>
  <c r="H74" i="463"/>
  <c r="I74" i="463"/>
  <c r="J74" i="463"/>
  <c r="H75" i="463"/>
  <c r="I75" i="463"/>
  <c r="J75" i="463"/>
  <c r="K75" i="463"/>
  <c r="L75" i="463"/>
  <c r="M75" i="463"/>
  <c r="H76" i="463"/>
  <c r="I76" i="463"/>
  <c r="J76" i="463"/>
  <c r="K76" i="463"/>
  <c r="L76" i="463"/>
  <c r="M76" i="463"/>
  <c r="H77" i="463"/>
  <c r="I77" i="463"/>
  <c r="J77" i="463"/>
  <c r="K77" i="463"/>
  <c r="L77" i="463"/>
  <c r="M77" i="463"/>
  <c r="H78" i="463"/>
  <c r="I78" i="463"/>
  <c r="J78" i="463"/>
  <c r="K78" i="463"/>
  <c r="L78" i="463"/>
  <c r="M78" i="463"/>
  <c r="H79" i="463"/>
  <c r="I79" i="463"/>
  <c r="J79" i="463"/>
  <c r="K79" i="463"/>
  <c r="L79" i="463"/>
  <c r="M79" i="463"/>
  <c r="H80" i="463"/>
  <c r="I80" i="463"/>
  <c r="J80" i="463"/>
  <c r="K80" i="463"/>
  <c r="L80" i="463"/>
  <c r="M80" i="463"/>
  <c r="H81" i="463"/>
  <c r="I81" i="463"/>
  <c r="J81" i="463"/>
  <c r="K81" i="463"/>
  <c r="L81" i="463"/>
  <c r="M81" i="463"/>
  <c r="H82" i="463"/>
  <c r="I82" i="463"/>
  <c r="J82" i="463"/>
  <c r="K82" i="463"/>
  <c r="L82" i="463"/>
  <c r="M82" i="463"/>
  <c r="H83" i="463"/>
  <c r="I83" i="463"/>
  <c r="J83" i="463"/>
  <c r="K83" i="463"/>
  <c r="L83" i="463"/>
  <c r="M83" i="463"/>
  <c r="H84" i="463"/>
  <c r="I84" i="463"/>
  <c r="J84" i="463"/>
  <c r="K84" i="463"/>
  <c r="L84" i="463"/>
  <c r="M84" i="463"/>
  <c r="H85" i="463"/>
  <c r="I85" i="463"/>
  <c r="J85" i="463"/>
  <c r="K85" i="463"/>
  <c r="L85" i="463"/>
  <c r="M85" i="463"/>
  <c r="H86" i="463"/>
  <c r="I86" i="463"/>
  <c r="J86" i="463"/>
  <c r="K86" i="463"/>
  <c r="L86" i="463"/>
  <c r="M86" i="463"/>
  <c r="H87" i="463"/>
  <c r="I87" i="463"/>
  <c r="J87" i="463"/>
  <c r="K87" i="463"/>
  <c r="L87" i="463"/>
  <c r="M87" i="463"/>
  <c r="H88" i="463"/>
  <c r="I88" i="463"/>
  <c r="J88" i="463"/>
  <c r="K88" i="463"/>
  <c r="L88" i="463"/>
  <c r="M88" i="463"/>
  <c r="H89" i="463"/>
  <c r="I89" i="463"/>
  <c r="J89" i="463"/>
  <c r="K89" i="463"/>
  <c r="L89" i="463"/>
  <c r="M89" i="463"/>
  <c r="H90" i="463"/>
  <c r="I90" i="463"/>
  <c r="J90" i="463"/>
  <c r="K90" i="463"/>
  <c r="L90" i="463"/>
  <c r="M90" i="463"/>
  <c r="H91" i="463"/>
  <c r="I91" i="463"/>
  <c r="J91" i="463"/>
  <c r="K91" i="463"/>
  <c r="L91" i="463"/>
  <c r="M91" i="463"/>
  <c r="H92" i="463"/>
  <c r="I92" i="463"/>
  <c r="J92" i="463"/>
  <c r="K92" i="463"/>
  <c r="L92" i="463"/>
  <c r="M92" i="463"/>
  <c r="H93" i="463"/>
  <c r="I93" i="463"/>
  <c r="J93" i="463"/>
  <c r="K93" i="463"/>
  <c r="L93" i="463"/>
  <c r="M93" i="463"/>
  <c r="H94" i="463"/>
  <c r="I94" i="463"/>
  <c r="J94" i="463"/>
  <c r="K94" i="463"/>
  <c r="L94" i="463"/>
  <c r="M94" i="463"/>
  <c r="H95" i="463"/>
  <c r="I95" i="463"/>
  <c r="J95" i="463"/>
  <c r="K95" i="463"/>
  <c r="L95" i="463"/>
  <c r="M95" i="463"/>
  <c r="H96" i="463"/>
  <c r="I96" i="463"/>
  <c r="J96" i="463"/>
  <c r="K96" i="463"/>
  <c r="L96" i="463"/>
  <c r="M96" i="463"/>
  <c r="H97" i="463"/>
  <c r="I97" i="463"/>
  <c r="J97" i="463"/>
  <c r="K97" i="463"/>
  <c r="L97" i="463"/>
  <c r="M97" i="463"/>
  <c r="H98" i="463"/>
  <c r="I98" i="463"/>
  <c r="J98" i="463"/>
  <c r="K98" i="463"/>
  <c r="L98" i="463"/>
  <c r="M98" i="463"/>
  <c r="H99" i="463"/>
  <c r="I99" i="463"/>
  <c r="J99" i="463"/>
  <c r="K99" i="463"/>
  <c r="L99" i="463"/>
  <c r="M99" i="463"/>
  <c r="H100" i="463"/>
  <c r="I100" i="463"/>
  <c r="J100" i="463"/>
  <c r="K100" i="463"/>
  <c r="L100" i="463"/>
  <c r="M100" i="463"/>
  <c r="H101" i="463"/>
  <c r="I101" i="463"/>
  <c r="J101" i="463"/>
  <c r="K101" i="463"/>
  <c r="L101" i="463"/>
  <c r="M101" i="463"/>
  <c r="H102" i="463"/>
  <c r="I102" i="463"/>
  <c r="J102" i="463"/>
  <c r="K102" i="463"/>
  <c r="L102" i="463"/>
  <c r="M102" i="463"/>
  <c r="H103" i="463"/>
  <c r="I103" i="463"/>
  <c r="J103" i="463"/>
  <c r="K103" i="463"/>
  <c r="L103" i="463"/>
  <c r="M103" i="463"/>
  <c r="H104" i="463"/>
  <c r="I104" i="463"/>
  <c r="J104" i="463"/>
  <c r="K104" i="463"/>
  <c r="L104" i="463"/>
  <c r="M104" i="463"/>
  <c r="H105" i="463"/>
  <c r="I105" i="463"/>
  <c r="J105" i="463"/>
  <c r="K105" i="463"/>
  <c r="L105" i="463"/>
  <c r="M105" i="463"/>
  <c r="H106" i="463"/>
  <c r="I106" i="463"/>
  <c r="J106" i="463"/>
  <c r="K106" i="463"/>
  <c r="L106" i="463"/>
  <c r="M106" i="463"/>
  <c r="H107" i="463"/>
  <c r="I107" i="463"/>
  <c r="J107" i="463"/>
  <c r="K107" i="463"/>
  <c r="L107" i="463"/>
  <c r="M107" i="463"/>
  <c r="H108" i="463"/>
  <c r="I108" i="463"/>
  <c r="J108" i="463"/>
  <c r="K108" i="463"/>
  <c r="L108" i="463"/>
  <c r="M108" i="463"/>
  <c r="H109" i="463"/>
  <c r="I109" i="463"/>
  <c r="J109" i="463"/>
  <c r="K109" i="463"/>
  <c r="L109" i="463"/>
  <c r="M109" i="463"/>
  <c r="H110" i="463"/>
  <c r="I110" i="463"/>
  <c r="J110" i="463"/>
  <c r="K110" i="463"/>
  <c r="L110" i="463"/>
  <c r="M110" i="463"/>
  <c r="H111" i="463"/>
  <c r="I111" i="463"/>
  <c r="J111" i="463"/>
  <c r="K111" i="463"/>
  <c r="L111" i="463"/>
  <c r="M111" i="463"/>
  <c r="H112" i="463"/>
  <c r="I112" i="463"/>
  <c r="J112" i="463"/>
  <c r="K112" i="463"/>
  <c r="L112" i="463"/>
  <c r="M112" i="463"/>
  <c r="H113" i="463"/>
  <c r="I113" i="463"/>
  <c r="J113" i="463"/>
  <c r="K113" i="463"/>
  <c r="L113" i="463"/>
  <c r="M113" i="463"/>
  <c r="H114" i="463"/>
  <c r="I114" i="463"/>
  <c r="J114" i="463"/>
  <c r="K114" i="463"/>
  <c r="L114" i="463"/>
  <c r="M114" i="463"/>
  <c r="H115" i="463"/>
  <c r="I115" i="463"/>
  <c r="J115" i="463"/>
  <c r="K115" i="463"/>
  <c r="L115" i="463"/>
  <c r="M115" i="463"/>
  <c r="H116" i="463"/>
  <c r="I116" i="463"/>
  <c r="J116" i="463"/>
  <c r="K116" i="463"/>
  <c r="L116" i="463"/>
  <c r="M116" i="463"/>
  <c r="H117" i="463"/>
  <c r="I117" i="463"/>
  <c r="J117" i="463"/>
  <c r="K117" i="463"/>
  <c r="L117" i="463"/>
  <c r="M117" i="463"/>
  <c r="H118" i="463"/>
  <c r="I118" i="463"/>
  <c r="J118" i="463"/>
  <c r="K118" i="463"/>
  <c r="L118" i="463"/>
  <c r="M118" i="463"/>
  <c r="H119" i="463"/>
  <c r="I119" i="463"/>
  <c r="J119" i="463"/>
  <c r="K119" i="463"/>
  <c r="L119" i="463"/>
  <c r="M119" i="463"/>
  <c r="H120" i="463"/>
  <c r="I120" i="463"/>
  <c r="J120" i="463"/>
  <c r="K120" i="463"/>
  <c r="L120" i="463"/>
  <c r="M120" i="463"/>
  <c r="H121" i="463"/>
  <c r="I121" i="463"/>
  <c r="J121" i="463"/>
  <c r="K121" i="463"/>
  <c r="L121" i="463"/>
  <c r="M121" i="463"/>
  <c r="H122" i="463"/>
  <c r="I122" i="463"/>
  <c r="J122" i="463"/>
  <c r="K122" i="463"/>
  <c r="L122" i="463"/>
  <c r="M122" i="463"/>
  <c r="H123" i="463"/>
  <c r="I123" i="463"/>
  <c r="J123" i="463"/>
  <c r="K123" i="463"/>
  <c r="L123" i="463"/>
  <c r="M123" i="463"/>
  <c r="H124" i="463"/>
  <c r="I124" i="463"/>
  <c r="J124" i="463"/>
  <c r="K124" i="463"/>
  <c r="L124" i="463"/>
  <c r="M124" i="463"/>
  <c r="H125" i="463"/>
  <c r="I125" i="463"/>
  <c r="J125" i="463"/>
  <c r="K125" i="463"/>
  <c r="L125" i="463"/>
  <c r="M125" i="463"/>
  <c r="H126" i="463"/>
  <c r="I126" i="463"/>
  <c r="J126" i="463"/>
  <c r="K126" i="463"/>
  <c r="L126" i="463"/>
  <c r="M126" i="463"/>
  <c r="H127" i="463"/>
  <c r="I127" i="463"/>
  <c r="J127" i="463"/>
  <c r="K127" i="463"/>
  <c r="L127" i="463"/>
  <c r="M127" i="463"/>
  <c r="H9" i="463"/>
  <c r="I9" i="463"/>
  <c r="J9" i="463"/>
  <c r="B19" i="463"/>
  <c r="C19" i="463"/>
  <c r="D19" i="463"/>
  <c r="G22" i="463"/>
  <c r="G23" i="463"/>
  <c r="B24" i="463"/>
  <c r="C24" i="463"/>
  <c r="D24" i="463"/>
  <c r="G24" i="463"/>
  <c r="B25" i="463"/>
  <c r="C25" i="463"/>
  <c r="D25" i="463"/>
  <c r="G25" i="463"/>
  <c r="B26" i="463"/>
  <c r="C26" i="463"/>
  <c r="D26" i="463"/>
  <c r="G26" i="463"/>
  <c r="B27" i="463"/>
  <c r="C27" i="463"/>
  <c r="D27" i="463"/>
  <c r="G27" i="463"/>
  <c r="B28" i="463"/>
  <c r="C28" i="463"/>
  <c r="D28" i="463"/>
  <c r="G28" i="463"/>
  <c r="B29" i="463"/>
  <c r="C29" i="463"/>
  <c r="D29" i="463"/>
  <c r="G29" i="463"/>
  <c r="B30" i="463"/>
  <c r="C30" i="463"/>
  <c r="D30" i="463"/>
  <c r="G30" i="463"/>
  <c r="B31" i="463"/>
  <c r="C31" i="463"/>
  <c r="D31" i="463"/>
  <c r="G31" i="463"/>
  <c r="B32" i="463"/>
  <c r="C32" i="463"/>
  <c r="D32" i="463"/>
  <c r="G32" i="463"/>
  <c r="B33" i="463"/>
  <c r="C33" i="463"/>
  <c r="D33" i="463"/>
  <c r="G33" i="463"/>
  <c r="B34" i="463"/>
  <c r="C34" i="463"/>
  <c r="D34" i="463"/>
  <c r="G34" i="463"/>
  <c r="B35" i="463"/>
  <c r="C35" i="463"/>
  <c r="D35" i="463"/>
  <c r="G35" i="463"/>
  <c r="B36" i="463"/>
  <c r="C36" i="463"/>
  <c r="D36" i="463"/>
  <c r="G36" i="463"/>
  <c r="B37" i="463"/>
  <c r="C37" i="463"/>
  <c r="D37" i="463"/>
  <c r="G37" i="463"/>
  <c r="B38" i="463"/>
  <c r="C38" i="463"/>
  <c r="D38" i="463"/>
  <c r="G38" i="463"/>
  <c r="B39" i="463"/>
  <c r="C39" i="463"/>
  <c r="D39" i="463"/>
  <c r="G39" i="463"/>
  <c r="B40" i="463"/>
  <c r="C40" i="463"/>
  <c r="D40" i="463"/>
  <c r="G40" i="463"/>
  <c r="B41" i="463"/>
  <c r="C41" i="463"/>
  <c r="D41" i="463"/>
  <c r="G41" i="463"/>
  <c r="B42" i="463"/>
  <c r="C42" i="463"/>
  <c r="D42" i="463"/>
  <c r="G42" i="463"/>
  <c r="B43" i="463"/>
  <c r="C43" i="463"/>
  <c r="D43" i="463"/>
  <c r="G43" i="463"/>
  <c r="B44" i="463"/>
  <c r="C44" i="463"/>
  <c r="D44" i="463"/>
  <c r="G44" i="463"/>
  <c r="B45" i="463"/>
  <c r="C45" i="463"/>
  <c r="D45" i="463"/>
  <c r="G45" i="463"/>
  <c r="B46" i="463"/>
  <c r="C46" i="463"/>
  <c r="D46" i="463"/>
  <c r="G46" i="463"/>
  <c r="B47" i="463"/>
  <c r="C47" i="463"/>
  <c r="D47" i="463"/>
  <c r="G47" i="463"/>
  <c r="B48" i="463"/>
  <c r="C48" i="463"/>
  <c r="D48" i="463"/>
  <c r="G48" i="463"/>
  <c r="B49" i="463"/>
  <c r="C49" i="463"/>
  <c r="D49" i="463"/>
  <c r="G49" i="463"/>
  <c r="B50" i="463"/>
  <c r="C50" i="463"/>
  <c r="D50" i="463"/>
  <c r="G50" i="463"/>
  <c r="B51" i="463"/>
  <c r="C51" i="463"/>
  <c r="D51" i="463"/>
  <c r="G51" i="463"/>
  <c r="B52" i="463"/>
  <c r="C52" i="463"/>
  <c r="D52" i="463"/>
  <c r="G52" i="463"/>
  <c r="B53" i="463"/>
  <c r="C53" i="463"/>
  <c r="D53" i="463"/>
  <c r="G53" i="463"/>
  <c r="B54" i="463"/>
  <c r="C54" i="463"/>
  <c r="D54" i="463"/>
  <c r="G54" i="463"/>
  <c r="B55" i="463"/>
  <c r="C55" i="463"/>
  <c r="D55" i="463"/>
  <c r="G55" i="463"/>
  <c r="B56" i="463"/>
  <c r="C56" i="463"/>
  <c r="D56" i="463"/>
  <c r="G56" i="463"/>
  <c r="B57" i="463"/>
  <c r="C57" i="463"/>
  <c r="D57" i="463"/>
  <c r="G57" i="463"/>
  <c r="B58" i="463"/>
  <c r="C58" i="463"/>
  <c r="D58" i="463"/>
  <c r="G58" i="463"/>
  <c r="B59" i="463"/>
  <c r="C59" i="463"/>
  <c r="D59" i="463"/>
  <c r="G59" i="463"/>
  <c r="B60" i="463"/>
  <c r="C60" i="463"/>
  <c r="D60" i="463"/>
  <c r="G60" i="463"/>
  <c r="B61" i="463"/>
  <c r="C61" i="463"/>
  <c r="D61" i="463"/>
  <c r="G61" i="463"/>
  <c r="B62" i="463"/>
  <c r="C62" i="463"/>
  <c r="D62" i="463"/>
  <c r="G62" i="463"/>
  <c r="B63" i="463"/>
  <c r="C63" i="463"/>
  <c r="D63" i="463"/>
  <c r="G63" i="463"/>
  <c r="B64" i="463"/>
  <c r="C64" i="463"/>
  <c r="D64" i="463"/>
  <c r="G64" i="463"/>
  <c r="B65" i="463"/>
  <c r="C65" i="463"/>
  <c r="D65" i="463"/>
  <c r="G65" i="463"/>
  <c r="B66" i="463"/>
  <c r="C66" i="463"/>
  <c r="D66" i="463"/>
  <c r="G66" i="463"/>
  <c r="B67" i="463"/>
  <c r="C67" i="463"/>
  <c r="D67" i="463"/>
  <c r="G67" i="463"/>
  <c r="B68" i="463"/>
  <c r="C68" i="463"/>
  <c r="D68" i="463"/>
  <c r="G68" i="463"/>
  <c r="B69" i="463"/>
  <c r="C69" i="463"/>
  <c r="D69" i="463"/>
  <c r="G69" i="463"/>
  <c r="B70" i="463"/>
  <c r="C70" i="463"/>
  <c r="D70" i="463"/>
  <c r="G70" i="463"/>
  <c r="B71" i="463"/>
  <c r="C71" i="463"/>
  <c r="D71" i="463"/>
  <c r="E71" i="463"/>
  <c r="F71" i="463"/>
  <c r="G71" i="463"/>
  <c r="B72" i="463"/>
  <c r="C72" i="463"/>
  <c r="D72" i="463"/>
  <c r="B73" i="463"/>
  <c r="C73" i="463"/>
  <c r="D73" i="463"/>
  <c r="E73" i="463"/>
  <c r="F73" i="463"/>
  <c r="G73" i="463"/>
  <c r="B74" i="463"/>
  <c r="C74" i="463"/>
  <c r="D74" i="463"/>
  <c r="B75" i="463"/>
  <c r="C75" i="463"/>
  <c r="D75" i="463"/>
  <c r="E75" i="463"/>
  <c r="F75" i="463"/>
  <c r="G75" i="463"/>
  <c r="B76" i="463"/>
  <c r="C76" i="463"/>
  <c r="D76" i="463"/>
  <c r="E76" i="463"/>
  <c r="F76" i="463"/>
  <c r="G76" i="463"/>
  <c r="B77" i="463"/>
  <c r="C77" i="463"/>
  <c r="D77" i="463"/>
  <c r="E77" i="463"/>
  <c r="F77" i="463"/>
  <c r="G77" i="463"/>
  <c r="B78" i="463"/>
  <c r="C78" i="463"/>
  <c r="D78" i="463"/>
  <c r="E78" i="463"/>
  <c r="F78" i="463"/>
  <c r="G78" i="463"/>
  <c r="B79" i="463"/>
  <c r="C79" i="463"/>
  <c r="D79" i="463"/>
  <c r="E79" i="463"/>
  <c r="F79" i="463"/>
  <c r="G79" i="463"/>
  <c r="B80" i="463"/>
  <c r="C80" i="463"/>
  <c r="D80" i="463"/>
  <c r="E80" i="463"/>
  <c r="F80" i="463"/>
  <c r="G80" i="463"/>
  <c r="B81" i="463"/>
  <c r="C81" i="463"/>
  <c r="D81" i="463"/>
  <c r="E81" i="463"/>
  <c r="F81" i="463"/>
  <c r="G81" i="463"/>
  <c r="B82" i="463"/>
  <c r="C82" i="463"/>
  <c r="D82" i="463"/>
  <c r="E82" i="463"/>
  <c r="F82" i="463"/>
  <c r="G82" i="463"/>
  <c r="B83" i="463"/>
  <c r="C83" i="463"/>
  <c r="D83" i="463"/>
  <c r="E83" i="463"/>
  <c r="F83" i="463"/>
  <c r="G83" i="463"/>
  <c r="B84" i="463"/>
  <c r="C84" i="463"/>
  <c r="D84" i="463"/>
  <c r="E84" i="463"/>
  <c r="F84" i="463"/>
  <c r="G84" i="463"/>
  <c r="B85" i="463"/>
  <c r="C85" i="463"/>
  <c r="D85" i="463"/>
  <c r="E85" i="463"/>
  <c r="F85" i="463"/>
  <c r="G85" i="463"/>
  <c r="B86" i="463"/>
  <c r="C86" i="463"/>
  <c r="D86" i="463"/>
  <c r="E86" i="463"/>
  <c r="F86" i="463"/>
  <c r="G86" i="463"/>
  <c r="B87" i="463"/>
  <c r="C87" i="463"/>
  <c r="D87" i="463"/>
  <c r="E87" i="463"/>
  <c r="F87" i="463"/>
  <c r="G87" i="463"/>
  <c r="B88" i="463"/>
  <c r="C88" i="463"/>
  <c r="D88" i="463"/>
  <c r="E88" i="463"/>
  <c r="F88" i="463"/>
  <c r="G88" i="463"/>
  <c r="B89" i="463"/>
  <c r="C89" i="463"/>
  <c r="D89" i="463"/>
  <c r="E89" i="463"/>
  <c r="F89" i="463"/>
  <c r="G89" i="463"/>
  <c r="B90" i="463"/>
  <c r="C90" i="463"/>
  <c r="D90" i="463"/>
  <c r="E90" i="463"/>
  <c r="F90" i="463"/>
  <c r="G90" i="463"/>
  <c r="B91" i="463"/>
  <c r="C91" i="463"/>
  <c r="D91" i="463"/>
  <c r="E91" i="463"/>
  <c r="F91" i="463"/>
  <c r="G91" i="463"/>
  <c r="B92" i="463"/>
  <c r="C92" i="463"/>
  <c r="D92" i="463"/>
  <c r="E92" i="463"/>
  <c r="F92" i="463"/>
  <c r="G92" i="463"/>
  <c r="B93" i="463"/>
  <c r="C93" i="463"/>
  <c r="D93" i="463"/>
  <c r="E93" i="463"/>
  <c r="F93" i="463"/>
  <c r="G93" i="463"/>
  <c r="B94" i="463"/>
  <c r="C94" i="463"/>
  <c r="D94" i="463"/>
  <c r="E94" i="463"/>
  <c r="F94" i="463"/>
  <c r="G94" i="463"/>
  <c r="B95" i="463"/>
  <c r="C95" i="463"/>
  <c r="D95" i="463"/>
  <c r="E95" i="463"/>
  <c r="F95" i="463"/>
  <c r="G95" i="463"/>
  <c r="B96" i="463"/>
  <c r="C96" i="463"/>
  <c r="D96" i="463"/>
  <c r="E96" i="463"/>
  <c r="F96" i="463"/>
  <c r="G96" i="463"/>
  <c r="B97" i="463"/>
  <c r="C97" i="463"/>
  <c r="D97" i="463"/>
  <c r="E97" i="463"/>
  <c r="F97" i="463"/>
  <c r="G97" i="463"/>
  <c r="B98" i="463"/>
  <c r="C98" i="463"/>
  <c r="D98" i="463"/>
  <c r="E98" i="463"/>
  <c r="F98" i="463"/>
  <c r="G98" i="463"/>
  <c r="B99" i="463"/>
  <c r="C99" i="463"/>
  <c r="D99" i="463"/>
  <c r="E99" i="463"/>
  <c r="F99" i="463"/>
  <c r="G99" i="463"/>
  <c r="B100" i="463"/>
  <c r="C100" i="463"/>
  <c r="D100" i="463"/>
  <c r="E100" i="463"/>
  <c r="F100" i="463"/>
  <c r="G100" i="463"/>
  <c r="B101" i="463"/>
  <c r="C101" i="463"/>
  <c r="D101" i="463"/>
  <c r="E101" i="463"/>
  <c r="F101" i="463"/>
  <c r="G101" i="463"/>
  <c r="B102" i="463"/>
  <c r="C102" i="463"/>
  <c r="D102" i="463"/>
  <c r="E102" i="463"/>
  <c r="F102" i="463"/>
  <c r="G102" i="463"/>
  <c r="B103" i="463"/>
  <c r="C103" i="463"/>
  <c r="D103" i="463"/>
  <c r="E103" i="463"/>
  <c r="F103" i="463"/>
  <c r="G103" i="463"/>
  <c r="B104" i="463"/>
  <c r="C104" i="463"/>
  <c r="D104" i="463"/>
  <c r="E104" i="463"/>
  <c r="F104" i="463"/>
  <c r="G104" i="463"/>
  <c r="B105" i="463"/>
  <c r="C105" i="463"/>
  <c r="D105" i="463"/>
  <c r="E105" i="463"/>
  <c r="F105" i="463"/>
  <c r="G105" i="463"/>
  <c r="B106" i="463"/>
  <c r="C106" i="463"/>
  <c r="D106" i="463"/>
  <c r="E106" i="463"/>
  <c r="F106" i="463"/>
  <c r="G106" i="463"/>
  <c r="B107" i="463"/>
  <c r="C107" i="463"/>
  <c r="D107" i="463"/>
  <c r="E107" i="463"/>
  <c r="F107" i="463"/>
  <c r="G107" i="463"/>
  <c r="B108" i="463"/>
  <c r="C108" i="463"/>
  <c r="D108" i="463"/>
  <c r="E108" i="463"/>
  <c r="F108" i="463"/>
  <c r="G108" i="463"/>
  <c r="B109" i="463"/>
  <c r="C109" i="463"/>
  <c r="D109" i="463"/>
  <c r="E109" i="463"/>
  <c r="F109" i="463"/>
  <c r="G109" i="463"/>
  <c r="B110" i="463"/>
  <c r="C110" i="463"/>
  <c r="D110" i="463"/>
  <c r="E110" i="463"/>
  <c r="F110" i="463"/>
  <c r="G110" i="463"/>
  <c r="B111" i="463"/>
  <c r="C111" i="463"/>
  <c r="D111" i="463"/>
  <c r="E111" i="463"/>
  <c r="F111" i="463"/>
  <c r="G111" i="463"/>
  <c r="B112" i="463"/>
  <c r="C112" i="463"/>
  <c r="D112" i="463"/>
  <c r="E112" i="463"/>
  <c r="F112" i="463"/>
  <c r="G112" i="463"/>
  <c r="B113" i="463"/>
  <c r="C113" i="463"/>
  <c r="D113" i="463"/>
  <c r="E113" i="463"/>
  <c r="F113" i="463"/>
  <c r="G113" i="463"/>
  <c r="B114" i="463"/>
  <c r="C114" i="463"/>
  <c r="D114" i="463"/>
  <c r="E114" i="463"/>
  <c r="F114" i="463"/>
  <c r="G114" i="463"/>
  <c r="B115" i="463"/>
  <c r="C115" i="463"/>
  <c r="D115" i="463"/>
  <c r="E115" i="463"/>
  <c r="F115" i="463"/>
  <c r="G115" i="463"/>
  <c r="B116" i="463"/>
  <c r="C116" i="463"/>
  <c r="D116" i="463"/>
  <c r="E116" i="463"/>
  <c r="F116" i="463"/>
  <c r="G116" i="463"/>
  <c r="B117" i="463"/>
  <c r="C117" i="463"/>
  <c r="D117" i="463"/>
  <c r="E117" i="463"/>
  <c r="F117" i="463"/>
  <c r="G117" i="463"/>
  <c r="B118" i="463"/>
  <c r="C118" i="463"/>
  <c r="D118" i="463"/>
  <c r="E118" i="463"/>
  <c r="F118" i="463"/>
  <c r="G118" i="463"/>
  <c r="B119" i="463"/>
  <c r="C119" i="463"/>
  <c r="D119" i="463"/>
  <c r="E119" i="463"/>
  <c r="F119" i="463"/>
  <c r="G119" i="463"/>
  <c r="B120" i="463"/>
  <c r="C120" i="463"/>
  <c r="D120" i="463"/>
  <c r="E120" i="463"/>
  <c r="F120" i="463"/>
  <c r="G120" i="463"/>
  <c r="B121" i="463"/>
  <c r="C121" i="463"/>
  <c r="D121" i="463"/>
  <c r="E121" i="463"/>
  <c r="F121" i="463"/>
  <c r="G121" i="463"/>
  <c r="B122" i="463"/>
  <c r="C122" i="463"/>
  <c r="D122" i="463"/>
  <c r="E122" i="463"/>
  <c r="F122" i="463"/>
  <c r="G122" i="463"/>
  <c r="B123" i="463"/>
  <c r="C123" i="463"/>
  <c r="D123" i="463"/>
  <c r="E123" i="463"/>
  <c r="F123" i="463"/>
  <c r="G123" i="463"/>
  <c r="B124" i="463"/>
  <c r="C124" i="463"/>
  <c r="D124" i="463"/>
  <c r="E124" i="463"/>
  <c r="F124" i="463"/>
  <c r="G124" i="463"/>
  <c r="B125" i="463"/>
  <c r="C125" i="463"/>
  <c r="D125" i="463"/>
  <c r="E125" i="463"/>
  <c r="F125" i="463"/>
  <c r="G125" i="463"/>
  <c r="B126" i="463"/>
  <c r="C126" i="463"/>
  <c r="D126" i="463"/>
  <c r="E126" i="463"/>
  <c r="F126" i="463"/>
  <c r="G126" i="463"/>
  <c r="B127" i="463"/>
  <c r="C127" i="463"/>
  <c r="D127" i="463"/>
  <c r="E127" i="463"/>
  <c r="F127" i="463"/>
  <c r="G127" i="463"/>
  <c r="C9" i="463"/>
  <c r="D9" i="463"/>
  <c r="B9" i="463"/>
  <c r="G158" i="463" l="1"/>
  <c r="M159" i="463"/>
  <c r="L158" i="463"/>
  <c r="K158" i="463"/>
  <c r="D159" i="463"/>
  <c r="F158" i="463"/>
  <c r="J159" i="463"/>
  <c r="C159" i="463"/>
  <c r="B159" i="463"/>
  <c r="M158" i="463"/>
  <c r="G159" i="463"/>
  <c r="H159" i="463"/>
  <c r="J158" i="463"/>
  <c r="J157" i="463"/>
  <c r="I158" i="463"/>
  <c r="I157" i="463"/>
  <c r="H158" i="463"/>
  <c r="H157" i="463"/>
  <c r="I159" i="463"/>
  <c r="E158" i="463"/>
  <c r="D158" i="463"/>
  <c r="D157" i="463"/>
  <c r="C158" i="463"/>
  <c r="C157" i="463"/>
  <c r="B157" i="463"/>
  <c r="B158" i="463"/>
  <c r="B6" i="448"/>
  <c r="B7" i="448" s="1"/>
  <c r="D6" i="448"/>
  <c r="D7" i="448" s="1"/>
  <c r="C6" i="448"/>
  <c r="C7" i="448" s="1"/>
  <c r="E11" i="448"/>
  <c r="E13" i="448" s="1"/>
  <c r="G11" i="448"/>
  <c r="G13" i="448" s="1"/>
  <c r="F11" i="448"/>
  <c r="F14" i="448" s="1"/>
  <c r="D11" i="448"/>
  <c r="D14" i="448" s="1"/>
  <c r="B11" i="448"/>
  <c r="B12" i="448" s="1"/>
  <c r="C11" i="448"/>
  <c r="C14" i="448" s="1"/>
  <c r="G6" i="448"/>
  <c r="G8" i="448" s="1"/>
  <c r="E12" i="448" l="1"/>
  <c r="C9" i="448"/>
  <c r="F13" i="448"/>
  <c r="G14" i="448"/>
  <c r="C8" i="448"/>
  <c r="B8" i="448"/>
  <c r="D8" i="448"/>
  <c r="B13" i="448"/>
  <c r="D9" i="448"/>
  <c r="B14" i="448"/>
  <c r="D13" i="448"/>
  <c r="G9" i="448"/>
  <c r="E14" i="448"/>
  <c r="C13" i="448"/>
  <c r="B9" i="448"/>
  <c r="G12" i="448"/>
  <c r="D12" i="448"/>
  <c r="C12" i="448"/>
  <c r="G7" i="448"/>
  <c r="F12" i="448"/>
  <c r="G8" i="289" l="1"/>
  <c r="G10" i="289" l="1"/>
  <c r="G9" i="289"/>
  <c r="D8" i="289" l="1"/>
  <c r="D9" i="289"/>
  <c r="D10" i="289" l="1"/>
  <c r="DL127" i="463" l="1"/>
  <c r="DJ127" i="463"/>
  <c r="DD127" i="463"/>
  <c r="DE127" i="463"/>
  <c r="DG127" i="463"/>
  <c r="DF127" i="463"/>
  <c r="DH127" i="463"/>
  <c r="DM127" i="463"/>
  <c r="DL126" i="463"/>
  <c r="DJ126" i="463"/>
  <c r="DF126" i="463"/>
  <c r="DH126" i="463"/>
  <c r="DM126" i="463"/>
  <c r="DL125" i="463"/>
  <c r="DJ125" i="463"/>
  <c r="DD125" i="463"/>
  <c r="DE125" i="463"/>
  <c r="DF125" i="463"/>
  <c r="DH125" i="463"/>
  <c r="DM125" i="463"/>
  <c r="DL124" i="463"/>
  <c r="DK124" i="463"/>
  <c r="DJ124" i="463"/>
  <c r="DD124" i="463"/>
  <c r="DE124" i="463"/>
  <c r="DG124" i="463"/>
  <c r="DF124" i="463"/>
  <c r="DH124" i="463"/>
  <c r="DM124" i="463"/>
  <c r="DL123" i="463"/>
  <c r="DJ123" i="463"/>
  <c r="DD123" i="463"/>
  <c r="DE123" i="463"/>
  <c r="DG123" i="463"/>
  <c r="DF123" i="463"/>
  <c r="DH123" i="463"/>
  <c r="DJ122" i="463"/>
  <c r="DI122" i="463"/>
  <c r="DD122" i="463"/>
  <c r="DG122" i="463"/>
  <c r="DF122" i="463"/>
  <c r="DH122" i="463"/>
  <c r="DM122" i="463"/>
  <c r="DL121" i="463"/>
  <c r="DJ121" i="463"/>
  <c r="DD121" i="463"/>
  <c r="DE121" i="463"/>
  <c r="DG121" i="463"/>
  <c r="DF121" i="463"/>
  <c r="DM121" i="463"/>
  <c r="DL120" i="463"/>
  <c r="DJ120" i="463"/>
  <c r="DD120" i="463"/>
  <c r="DG120" i="463"/>
  <c r="DF120" i="463"/>
  <c r="DM120" i="463"/>
  <c r="DL119" i="463"/>
  <c r="DJ119" i="463"/>
  <c r="DE119" i="463"/>
  <c r="DF119" i="463"/>
  <c r="DH119" i="463"/>
  <c r="DL118" i="463"/>
  <c r="DJ118" i="463"/>
  <c r="DD118" i="463"/>
  <c r="DE118" i="463"/>
  <c r="DG118" i="463"/>
  <c r="DF118" i="463"/>
  <c r="DH118" i="463"/>
  <c r="DM118" i="463"/>
  <c r="DL117" i="463"/>
  <c r="DJ117" i="463"/>
  <c r="DD117" i="463"/>
  <c r="DE117" i="463"/>
  <c r="DF117" i="463"/>
  <c r="DH117" i="463"/>
  <c r="DM117" i="463"/>
  <c r="DL116" i="463"/>
  <c r="DK116" i="463"/>
  <c r="DJ116" i="463"/>
  <c r="DD116" i="463"/>
  <c r="DE116" i="463"/>
  <c r="DF116" i="463"/>
  <c r="DH116" i="463"/>
  <c r="DM116" i="463"/>
  <c r="DL115" i="463"/>
  <c r="DJ115" i="463"/>
  <c r="DE115" i="463"/>
  <c r="DG115" i="463"/>
  <c r="DF115" i="463"/>
  <c r="DM115" i="463"/>
  <c r="DJ114" i="463"/>
  <c r="DD114" i="463"/>
  <c r="DG114" i="463"/>
  <c r="DH114" i="463"/>
  <c r="DM114" i="463"/>
  <c r="DL113" i="463"/>
  <c r="DJ113" i="463"/>
  <c r="DI113" i="463"/>
  <c r="DD113" i="463"/>
  <c r="DE113" i="463"/>
  <c r="DG113" i="463"/>
  <c r="DF113" i="463"/>
  <c r="DM113" i="463"/>
  <c r="DL112" i="463"/>
  <c r="DJ112" i="463"/>
  <c r="DD112" i="463"/>
  <c r="DF112" i="463"/>
  <c r="DH112" i="463"/>
  <c r="DM112" i="463"/>
  <c r="DL111" i="463"/>
  <c r="DK111" i="463"/>
  <c r="DJ111" i="463"/>
  <c r="DD111" i="463"/>
  <c r="DG111" i="463"/>
  <c r="DF111" i="463"/>
  <c r="DH111" i="463"/>
  <c r="DL110" i="463"/>
  <c r="DJ110" i="463"/>
  <c r="DE110" i="463"/>
  <c r="DF110" i="463"/>
  <c r="DH110" i="463"/>
  <c r="DM110" i="463"/>
  <c r="DL109" i="463"/>
  <c r="DK109" i="463"/>
  <c r="DJ109" i="463"/>
  <c r="DI109" i="463"/>
  <c r="DD109" i="463"/>
  <c r="DE109" i="463"/>
  <c r="DF109" i="463"/>
  <c r="DH109" i="463"/>
  <c r="DM109" i="463"/>
  <c r="DL108" i="463"/>
  <c r="DJ108" i="463"/>
  <c r="DD108" i="463"/>
  <c r="DE108" i="463"/>
  <c r="DF108" i="463"/>
  <c r="DH108" i="463"/>
  <c r="DM108" i="463"/>
  <c r="DL107" i="463"/>
  <c r="DK107" i="463"/>
  <c r="DJ107" i="463"/>
  <c r="DD107" i="463"/>
  <c r="DG107" i="463"/>
  <c r="DF107" i="463"/>
  <c r="DH107" i="463"/>
  <c r="DL106" i="463"/>
  <c r="DJ106" i="463"/>
  <c r="DD106" i="463"/>
  <c r="DE106" i="463"/>
  <c r="DG106" i="463"/>
  <c r="DF106" i="463"/>
  <c r="DH106" i="463"/>
  <c r="DL105" i="463"/>
  <c r="DK105" i="463"/>
  <c r="DJ105" i="463"/>
  <c r="DI105" i="463"/>
  <c r="DE105" i="463"/>
  <c r="DF105" i="463"/>
  <c r="DH105" i="463"/>
  <c r="DM105" i="463"/>
  <c r="DL104" i="463"/>
  <c r="DJ104" i="463"/>
  <c r="DE104" i="463"/>
  <c r="DG104" i="463"/>
  <c r="DF104" i="463"/>
  <c r="DH104" i="463"/>
  <c r="DM104" i="463"/>
  <c r="DJ103" i="463"/>
  <c r="DD103" i="463"/>
  <c r="DE103" i="463"/>
  <c r="DG103" i="463"/>
  <c r="DF103" i="463"/>
  <c r="DH103" i="463"/>
  <c r="DM103" i="463"/>
  <c r="DL102" i="463"/>
  <c r="DJ102" i="463"/>
  <c r="DD102" i="463"/>
  <c r="DG102" i="463"/>
  <c r="DF102" i="463"/>
  <c r="DH102" i="463"/>
  <c r="DM102" i="463"/>
  <c r="DL101" i="463"/>
  <c r="DJ101" i="463"/>
  <c r="DD101" i="463"/>
  <c r="DE101" i="463"/>
  <c r="DG101" i="463"/>
  <c r="DF101" i="463"/>
  <c r="DH101" i="463"/>
  <c r="DM101" i="463"/>
  <c r="DL100" i="463"/>
  <c r="DJ100" i="463"/>
  <c r="DD100" i="463"/>
  <c r="DG100" i="463"/>
  <c r="DM100" i="463"/>
  <c r="DL99" i="463"/>
  <c r="DK99" i="463"/>
  <c r="DJ99" i="463"/>
  <c r="DD99" i="463"/>
  <c r="DE99" i="463"/>
  <c r="DF99" i="463"/>
  <c r="DL98" i="463"/>
  <c r="DJ98" i="463"/>
  <c r="DI98" i="463"/>
  <c r="DE98" i="463"/>
  <c r="DF98" i="463"/>
  <c r="DH98" i="463"/>
  <c r="DM98" i="463"/>
  <c r="DL97" i="463"/>
  <c r="DK97" i="463"/>
  <c r="DJ97" i="463"/>
  <c r="DG97" i="463"/>
  <c r="DL96" i="463"/>
  <c r="DK96" i="463"/>
  <c r="DJ96" i="463"/>
  <c r="DD96" i="463"/>
  <c r="DG96" i="463"/>
  <c r="DF96" i="463"/>
  <c r="DM96" i="463"/>
  <c r="DL95" i="463"/>
  <c r="DK95" i="463"/>
  <c r="DJ95" i="463"/>
  <c r="DI95" i="463"/>
  <c r="DD95" i="463"/>
  <c r="DE95" i="463"/>
  <c r="DG95" i="463"/>
  <c r="DF95" i="463"/>
  <c r="DH95" i="463"/>
  <c r="DL94" i="463"/>
  <c r="DJ94" i="463"/>
  <c r="DD94" i="463"/>
  <c r="DG94" i="463"/>
  <c r="DH94" i="463"/>
  <c r="DM94" i="463"/>
  <c r="DJ93" i="463"/>
  <c r="DF93" i="463"/>
  <c r="DH93" i="463"/>
  <c r="DM93" i="463"/>
  <c r="DJ92" i="463"/>
  <c r="DD92" i="463"/>
  <c r="DE92" i="463"/>
  <c r="DG92" i="463"/>
  <c r="DF92" i="463"/>
  <c r="DH92" i="463"/>
  <c r="DM92" i="463"/>
  <c r="DL91" i="463"/>
  <c r="DK91" i="463"/>
  <c r="DJ91" i="463"/>
  <c r="DD91" i="463"/>
  <c r="DE91" i="463"/>
  <c r="DG91" i="463"/>
  <c r="DF91" i="463"/>
  <c r="DH91" i="463"/>
  <c r="DM91" i="463"/>
  <c r="DL90" i="463"/>
  <c r="DJ90" i="463"/>
  <c r="DD90" i="463"/>
  <c r="DH90" i="463"/>
  <c r="DM90" i="463"/>
  <c r="DL89" i="463"/>
  <c r="DK89" i="463"/>
  <c r="DJ89" i="463"/>
  <c r="DE89" i="463"/>
  <c r="DH89" i="463"/>
  <c r="DL88" i="463"/>
  <c r="DK88" i="463"/>
  <c r="DJ88" i="463"/>
  <c r="DD88" i="463"/>
  <c r="DE88" i="463"/>
  <c r="DF88" i="463"/>
  <c r="DH88" i="463"/>
  <c r="DM88" i="463"/>
  <c r="DL87" i="463"/>
  <c r="DJ87" i="463"/>
  <c r="DD87" i="463"/>
  <c r="DE87" i="463"/>
  <c r="DF87" i="463"/>
  <c r="DH87" i="463"/>
  <c r="DM87" i="463"/>
  <c r="DL86" i="463"/>
  <c r="DK86" i="463"/>
  <c r="DJ86" i="463"/>
  <c r="DD86" i="463"/>
  <c r="DG86" i="463"/>
  <c r="DH86" i="463"/>
  <c r="DM86" i="463"/>
  <c r="DL85" i="463"/>
  <c r="DK85" i="463"/>
  <c r="DJ85" i="463"/>
  <c r="DD85" i="463"/>
  <c r="DG85" i="463"/>
  <c r="DF85" i="463"/>
  <c r="DM85" i="463"/>
  <c r="DJ84" i="463"/>
  <c r="DD84" i="463"/>
  <c r="DH84" i="463"/>
  <c r="DL83" i="463"/>
  <c r="DK83" i="463"/>
  <c r="DJ83" i="463"/>
  <c r="DD83" i="463"/>
  <c r="DE83" i="463"/>
  <c r="DG83" i="463"/>
  <c r="DF83" i="463"/>
  <c r="DH83" i="463"/>
  <c r="DM83" i="463"/>
  <c r="DL82" i="463"/>
  <c r="DJ82" i="463"/>
  <c r="DI82" i="463"/>
  <c r="DD82" i="463"/>
  <c r="DG82" i="463"/>
  <c r="DF82" i="463"/>
  <c r="DH82" i="463"/>
  <c r="DM82" i="463"/>
  <c r="DL81" i="463"/>
  <c r="DJ81" i="463"/>
  <c r="DD81" i="463"/>
  <c r="DE81" i="463"/>
  <c r="DF81" i="463"/>
  <c r="DM81" i="463"/>
  <c r="DL80" i="463"/>
  <c r="DK80" i="463"/>
  <c r="DJ80" i="463"/>
  <c r="DD80" i="463"/>
  <c r="DE80" i="463"/>
  <c r="DF80" i="463"/>
  <c r="DH80" i="463"/>
  <c r="DM80" i="463"/>
  <c r="DL79" i="463"/>
  <c r="DJ79" i="463"/>
  <c r="DD79" i="463"/>
  <c r="DE79" i="463"/>
  <c r="DG79" i="463"/>
  <c r="DF79" i="463"/>
  <c r="DH79" i="463"/>
  <c r="DL78" i="463"/>
  <c r="DK78" i="463"/>
  <c r="DJ78" i="463"/>
  <c r="DE78" i="463"/>
  <c r="DG78" i="463"/>
  <c r="DF78" i="463"/>
  <c r="DH78" i="463"/>
  <c r="DM78" i="463"/>
  <c r="DL77" i="463"/>
  <c r="DK77" i="463"/>
  <c r="DJ77" i="463"/>
  <c r="DF77" i="463"/>
  <c r="DH77" i="463"/>
  <c r="DM77" i="463"/>
  <c r="DL76" i="463"/>
  <c r="DJ76" i="463"/>
  <c r="DD76" i="463"/>
  <c r="DG76" i="463"/>
  <c r="DH76" i="463"/>
  <c r="DL75" i="463"/>
  <c r="DK75" i="463"/>
  <c r="DJ75" i="463"/>
  <c r="DE75" i="463"/>
  <c r="DG75" i="463"/>
  <c r="DF75" i="463"/>
  <c r="DH75" i="463"/>
  <c r="DM75" i="463"/>
  <c r="DL74" i="463"/>
  <c r="DK74" i="463"/>
  <c r="DJ74" i="463"/>
  <c r="DD74" i="463"/>
  <c r="DG74" i="463"/>
  <c r="DH74" i="463"/>
  <c r="DM74" i="463"/>
  <c r="DL73" i="463"/>
  <c r="DJ73" i="463"/>
  <c r="DE73" i="463"/>
  <c r="DF73" i="463"/>
  <c r="DM73" i="463"/>
  <c r="DL72" i="463"/>
  <c r="DJ72" i="463"/>
  <c r="DD72" i="463"/>
  <c r="DE72" i="463"/>
  <c r="DH72" i="463"/>
  <c r="DM72" i="463"/>
  <c r="DL71" i="463"/>
  <c r="DJ71" i="463"/>
  <c r="DD71" i="463"/>
  <c r="DE71" i="463"/>
  <c r="DG71" i="463"/>
  <c r="DF71" i="463"/>
  <c r="DH71" i="463"/>
  <c r="DM71" i="463"/>
  <c r="DL70" i="463"/>
  <c r="DJ70" i="463"/>
  <c r="DD70" i="463"/>
  <c r="DG70" i="463"/>
  <c r="DM70" i="463"/>
  <c r="DL69" i="463"/>
  <c r="DK69" i="463"/>
  <c r="DJ69" i="463"/>
  <c r="DE69" i="463"/>
  <c r="DG69" i="463"/>
  <c r="DH69" i="463"/>
  <c r="DM69" i="463"/>
  <c r="DL68" i="463"/>
  <c r="DK68" i="463"/>
  <c r="DJ68" i="463"/>
  <c r="DG68" i="463"/>
  <c r="DH68" i="463"/>
  <c r="DM68" i="463"/>
  <c r="DL67" i="463"/>
  <c r="DJ67" i="463"/>
  <c r="DI67" i="463"/>
  <c r="DE67" i="463"/>
  <c r="DF67" i="463"/>
  <c r="DH67" i="463"/>
  <c r="DM67" i="463"/>
  <c r="DJ66" i="463"/>
  <c r="DF66" i="463"/>
  <c r="DM66" i="463"/>
  <c r="DL65" i="463"/>
  <c r="DJ65" i="463"/>
  <c r="DD65" i="463"/>
  <c r="DG65" i="463"/>
  <c r="DH65" i="463"/>
  <c r="DM65" i="463"/>
  <c r="DL64" i="463"/>
  <c r="DK64" i="463"/>
  <c r="DJ64" i="463"/>
  <c r="DE64" i="463"/>
  <c r="DF64" i="463"/>
  <c r="DH64" i="463"/>
  <c r="DM64" i="463"/>
  <c r="DL63" i="463"/>
  <c r="DJ63" i="463"/>
  <c r="DG63" i="463"/>
  <c r="DH63" i="463"/>
  <c r="DM63" i="463"/>
  <c r="DL62" i="463"/>
  <c r="DJ62" i="463"/>
  <c r="DD62" i="463"/>
  <c r="DH62" i="463"/>
  <c r="DM62" i="463"/>
  <c r="DL61" i="463"/>
  <c r="DJ61" i="463"/>
  <c r="DI61" i="463"/>
  <c r="DD61" i="463"/>
  <c r="DG61" i="463"/>
  <c r="DH61" i="463"/>
  <c r="DM61" i="463"/>
  <c r="DL60" i="463"/>
  <c r="DK60" i="463"/>
  <c r="DJ60" i="463"/>
  <c r="DD60" i="463"/>
  <c r="DF60" i="463"/>
  <c r="DM60" i="463"/>
  <c r="DL59" i="463"/>
  <c r="DK59" i="463"/>
  <c r="DJ59" i="463"/>
  <c r="DD59" i="463"/>
  <c r="DM59" i="463"/>
  <c r="DL58" i="463"/>
  <c r="DJ58" i="463"/>
  <c r="DD58" i="463"/>
  <c r="DE58" i="463"/>
  <c r="DM58" i="463"/>
  <c r="DL57" i="463"/>
  <c r="DK57" i="463"/>
  <c r="DJ57" i="463"/>
  <c r="DD57" i="463"/>
  <c r="DF57" i="463"/>
  <c r="DM57" i="463"/>
  <c r="DL56" i="463"/>
  <c r="DK56" i="463"/>
  <c r="DJ56" i="463"/>
  <c r="DI56" i="463"/>
  <c r="DD56" i="463"/>
  <c r="DF56" i="463"/>
  <c r="DM56" i="463"/>
  <c r="DL55" i="463"/>
  <c r="DK55" i="463"/>
  <c r="DJ55" i="463"/>
  <c r="DD55" i="463"/>
  <c r="DG55" i="463"/>
  <c r="DM55" i="463"/>
  <c r="DL54" i="463"/>
  <c r="DK54" i="463"/>
  <c r="DJ54" i="463"/>
  <c r="DM54" i="463"/>
  <c r="DL53" i="463"/>
  <c r="DK53" i="463"/>
  <c r="DJ53" i="463"/>
  <c r="DD53" i="463"/>
  <c r="DH53" i="463"/>
  <c r="DM53" i="463"/>
  <c r="DL52" i="463"/>
  <c r="DJ52" i="463"/>
  <c r="DD52" i="463"/>
  <c r="DM52" i="463"/>
  <c r="DL51" i="463"/>
  <c r="DK51" i="463"/>
  <c r="DJ51" i="463"/>
  <c r="DD51" i="463"/>
  <c r="DH51" i="463"/>
  <c r="DM51" i="463"/>
  <c r="DL50" i="463"/>
  <c r="DJ50" i="463"/>
  <c r="DD50" i="463"/>
  <c r="DH50" i="463"/>
  <c r="DM50" i="463"/>
  <c r="DL49" i="463"/>
  <c r="DK49" i="463"/>
  <c r="DJ49" i="463"/>
  <c r="DI49" i="463"/>
  <c r="DH49" i="463"/>
  <c r="DM49" i="463"/>
  <c r="DL48" i="463"/>
  <c r="DJ48" i="463"/>
  <c r="DE48" i="463"/>
  <c r="DM48" i="463"/>
  <c r="DL47" i="463"/>
  <c r="DK47" i="463"/>
  <c r="DJ47" i="463"/>
  <c r="DD47" i="463"/>
  <c r="DM47" i="463"/>
  <c r="DL46" i="463"/>
  <c r="DJ46" i="463"/>
  <c r="DD46" i="463"/>
  <c r="DM46" i="463"/>
  <c r="DL45" i="463"/>
  <c r="DK45" i="463"/>
  <c r="DJ45" i="463"/>
  <c r="DD45" i="463"/>
  <c r="DM45" i="463"/>
  <c r="DL44" i="463"/>
  <c r="DJ44" i="463"/>
  <c r="DD44" i="463"/>
  <c r="DM44" i="463"/>
  <c r="DL43" i="463"/>
  <c r="DK43" i="463"/>
  <c r="DJ43" i="463"/>
  <c r="DI43" i="463"/>
  <c r="DH43" i="463"/>
  <c r="DM43" i="463"/>
  <c r="DL42" i="463"/>
  <c r="DJ42" i="463"/>
  <c r="DH42" i="463"/>
  <c r="DM42" i="463"/>
  <c r="DL41" i="463"/>
  <c r="DK41" i="463"/>
  <c r="DJ41" i="463"/>
  <c r="DD41" i="463"/>
  <c r="DH41" i="463"/>
  <c r="DM41" i="463"/>
  <c r="DL40" i="463"/>
  <c r="DK40" i="463"/>
  <c r="DJ40" i="463"/>
  <c r="DD40" i="463"/>
  <c r="DM40" i="463"/>
  <c r="DL39" i="463"/>
  <c r="DK39" i="463"/>
  <c r="DJ39" i="463"/>
  <c r="DD39" i="463"/>
  <c r="DM39" i="463"/>
  <c r="DL38" i="463"/>
  <c r="DK38" i="463"/>
  <c r="DJ38" i="463"/>
  <c r="DD38" i="463"/>
  <c r="DM38" i="463"/>
  <c r="DL37" i="463"/>
  <c r="DJ37" i="463"/>
  <c r="DD37" i="463"/>
  <c r="DM37" i="463"/>
  <c r="DL36" i="463"/>
  <c r="DJ36" i="463"/>
  <c r="DD36" i="463"/>
  <c r="DH36" i="463"/>
  <c r="DM36" i="463"/>
  <c r="DL35" i="463"/>
  <c r="DJ35" i="463"/>
  <c r="DD35" i="463"/>
  <c r="DH35" i="463"/>
  <c r="DM35" i="463"/>
  <c r="DL34" i="463"/>
  <c r="DJ34" i="463"/>
  <c r="DD34" i="463"/>
  <c r="DH34" i="463"/>
  <c r="DM34" i="463"/>
  <c r="DL33" i="463"/>
  <c r="DJ33" i="463"/>
  <c r="DD33" i="463"/>
  <c r="DM33" i="463"/>
  <c r="DL32" i="463"/>
  <c r="DJ32" i="463"/>
  <c r="DD32" i="463"/>
  <c r="DM32" i="463"/>
  <c r="DL31" i="463"/>
  <c r="DJ31" i="463"/>
  <c r="DD31" i="463"/>
  <c r="DM31" i="463"/>
  <c r="DL30" i="463"/>
  <c r="DJ30" i="463"/>
  <c r="DD30" i="463"/>
  <c r="DM30" i="463"/>
  <c r="DL29" i="463"/>
  <c r="DJ29" i="463"/>
  <c r="DD29" i="463"/>
  <c r="DF29" i="463"/>
  <c r="DM29" i="463"/>
  <c r="DL28" i="463"/>
  <c r="DJ28" i="463"/>
  <c r="DI28" i="463"/>
  <c r="DD28" i="463"/>
  <c r="DF28" i="463"/>
  <c r="DM28" i="463"/>
  <c r="DL27" i="463"/>
  <c r="DK27" i="463"/>
  <c r="DJ27" i="463"/>
  <c r="DD27" i="463"/>
  <c r="DE27" i="463"/>
  <c r="DF27" i="463"/>
  <c r="DH27" i="463"/>
  <c r="DM27" i="463"/>
  <c r="DL26" i="463"/>
  <c r="DJ26" i="463"/>
  <c r="DI26" i="463"/>
  <c r="DD26" i="463"/>
  <c r="DE26" i="463"/>
  <c r="DF26" i="463"/>
  <c r="DL25" i="463"/>
  <c r="DK25" i="463"/>
  <c r="DJ25" i="463"/>
  <c r="DD25" i="463"/>
  <c r="DE25" i="463"/>
  <c r="DG25" i="463"/>
  <c r="DF25" i="463"/>
  <c r="DL24" i="463"/>
  <c r="DJ24" i="463"/>
  <c r="DG24" i="463"/>
  <c r="DM24" i="463"/>
  <c r="DL23" i="463"/>
  <c r="DK23" i="463"/>
  <c r="DJ23" i="463"/>
  <c r="DE23" i="463"/>
  <c r="DH23" i="463"/>
  <c r="DM23" i="463"/>
  <c r="DL22" i="463"/>
  <c r="DJ22" i="463"/>
  <c r="DI22" i="463"/>
  <c r="DD22" i="463"/>
  <c r="DE22" i="463"/>
  <c r="DH22" i="463"/>
  <c r="DM22" i="463"/>
  <c r="DL21" i="463"/>
  <c r="DK21" i="463"/>
  <c r="DJ21" i="463"/>
  <c r="DM21" i="463"/>
  <c r="DL20" i="463"/>
  <c r="DK20" i="463"/>
  <c r="DJ20" i="463"/>
  <c r="DE20" i="463"/>
  <c r="DF20" i="463"/>
  <c r="DM20" i="463"/>
  <c r="DL19" i="463"/>
  <c r="DJ19" i="463"/>
  <c r="DG19" i="463"/>
  <c r="DM19" i="463"/>
  <c r="DL18" i="463"/>
  <c r="DJ18" i="463"/>
  <c r="DD18" i="463"/>
  <c r="DL17" i="463"/>
  <c r="DJ17" i="463"/>
  <c r="DD17" i="463"/>
  <c r="DG17" i="463"/>
  <c r="DF17" i="463"/>
  <c r="DM17" i="463"/>
  <c r="DJ16" i="463"/>
  <c r="DD16" i="463"/>
  <c r="DE16" i="463"/>
  <c r="DG16" i="463"/>
  <c r="DF16" i="463"/>
  <c r="DH16" i="463"/>
  <c r="DL15" i="463"/>
  <c r="DJ15" i="463"/>
  <c r="DE15" i="463"/>
  <c r="DG15" i="463"/>
  <c r="DM15" i="463"/>
  <c r="DL14" i="463"/>
  <c r="DJ14" i="463"/>
  <c r="DD14" i="463"/>
  <c r="DE14" i="463"/>
  <c r="DG14" i="463"/>
  <c r="DM14" i="463"/>
  <c r="DL13" i="463"/>
  <c r="DJ13" i="463"/>
  <c r="DG13" i="463"/>
  <c r="DM13" i="463"/>
  <c r="DL12" i="463"/>
  <c r="DJ12" i="463"/>
  <c r="DD12" i="463"/>
  <c r="DG12" i="463"/>
  <c r="DF12" i="463"/>
  <c r="DL11" i="463"/>
  <c r="DJ11" i="463"/>
  <c r="DD11" i="463"/>
  <c r="DG11" i="463"/>
  <c r="DF11" i="463"/>
  <c r="DM11" i="463"/>
  <c r="DL10" i="463"/>
  <c r="DJ10" i="463"/>
  <c r="DD10" i="463"/>
  <c r="DE10" i="463"/>
  <c r="DG10" i="463"/>
  <c r="DH10" i="463"/>
  <c r="DM10" i="463"/>
  <c r="DL9" i="463"/>
  <c r="DJ9" i="463"/>
  <c r="DD9" i="463"/>
  <c r="DH9" i="463"/>
  <c r="DM9" i="463"/>
  <c r="DN127" i="463"/>
  <c r="DO127" i="463"/>
  <c r="DN126" i="463"/>
  <c r="DP126" i="463"/>
  <c r="DO126" i="463"/>
  <c r="DN125" i="463"/>
  <c r="DP125" i="463"/>
  <c r="DP124" i="463"/>
  <c r="DO124" i="463"/>
  <c r="DN123" i="463"/>
  <c r="DP123" i="463"/>
  <c r="DO123" i="463"/>
  <c r="DP122" i="463"/>
  <c r="DO122" i="463"/>
  <c r="DN121" i="463"/>
  <c r="DP121" i="463"/>
  <c r="DO121" i="463"/>
  <c r="DN120" i="463"/>
  <c r="DP120" i="463"/>
  <c r="DO120" i="463"/>
  <c r="DN119" i="463"/>
  <c r="DP119" i="463"/>
  <c r="DO119" i="463"/>
  <c r="DN118" i="463"/>
  <c r="DP118" i="463"/>
  <c r="DO118" i="463"/>
  <c r="DN117" i="463"/>
  <c r="DP117" i="463"/>
  <c r="DN116" i="463"/>
  <c r="DP116" i="463"/>
  <c r="DO116" i="463"/>
  <c r="DN115" i="463"/>
  <c r="DP115" i="463"/>
  <c r="DO115" i="463"/>
  <c r="DP114" i="463"/>
  <c r="DO114" i="463"/>
  <c r="DN113" i="463"/>
  <c r="DP113" i="463"/>
  <c r="DN112" i="463"/>
  <c r="DP112" i="463"/>
  <c r="DN111" i="463"/>
  <c r="DP111" i="463"/>
  <c r="DO111" i="463"/>
  <c r="DN110" i="463"/>
  <c r="DP110" i="463"/>
  <c r="DO110" i="463"/>
  <c r="DN109" i="463"/>
  <c r="DP109" i="463"/>
  <c r="DN108" i="463"/>
  <c r="DN107" i="463"/>
  <c r="DP107" i="463"/>
  <c r="DN106" i="463"/>
  <c r="DP106" i="463"/>
  <c r="DN105" i="463"/>
  <c r="DP105" i="463"/>
  <c r="DO105" i="463"/>
  <c r="DN104" i="463"/>
  <c r="DP104" i="463"/>
  <c r="DN103" i="463"/>
  <c r="DP103" i="463"/>
  <c r="DN102" i="463"/>
  <c r="DP102" i="463"/>
  <c r="DN101" i="463"/>
  <c r="DP101" i="463"/>
  <c r="DN100" i="463"/>
  <c r="DP100" i="463"/>
  <c r="DO100" i="463"/>
  <c r="DN99" i="463"/>
  <c r="DP99" i="463"/>
  <c r="DN98" i="463"/>
  <c r="DP98" i="463"/>
  <c r="DO98" i="463"/>
  <c r="DN97" i="463"/>
  <c r="DO97" i="463"/>
  <c r="DN96" i="463"/>
  <c r="DP96" i="463"/>
  <c r="DO96" i="463"/>
  <c r="DN95" i="463"/>
  <c r="DP95" i="463"/>
  <c r="DN94" i="463"/>
  <c r="DP94" i="463"/>
  <c r="DN93" i="463"/>
  <c r="DO93" i="463"/>
  <c r="DN92" i="463"/>
  <c r="DP92" i="463"/>
  <c r="DO92" i="463"/>
  <c r="DN91" i="463"/>
  <c r="DP91" i="463"/>
  <c r="DN90" i="463"/>
  <c r="DP90" i="463"/>
  <c r="DO90" i="463"/>
  <c r="DN89" i="463"/>
  <c r="DP89" i="463"/>
  <c r="DO89" i="463"/>
  <c r="DN88" i="463"/>
  <c r="DP88" i="463"/>
  <c r="DN87" i="463"/>
  <c r="DP87" i="463"/>
  <c r="DO87" i="463"/>
  <c r="DN86" i="463"/>
  <c r="DP86" i="463"/>
  <c r="DO86" i="463"/>
  <c r="DN85" i="463"/>
  <c r="DP85" i="463"/>
  <c r="DO85" i="463"/>
  <c r="DN84" i="463"/>
  <c r="DP84" i="463"/>
  <c r="DO84" i="463"/>
  <c r="DN83" i="463"/>
  <c r="DP83" i="463"/>
  <c r="DO83" i="463"/>
  <c r="DN82" i="463"/>
  <c r="DP82" i="463"/>
  <c r="DO82" i="463"/>
  <c r="DN81" i="463"/>
  <c r="DP81" i="463"/>
  <c r="DO81" i="463"/>
  <c r="DN80" i="463"/>
  <c r="DP80" i="463"/>
  <c r="DO80" i="463"/>
  <c r="DN79" i="463"/>
  <c r="DP79" i="463"/>
  <c r="DO79" i="463"/>
  <c r="DM89" i="463" l="1"/>
  <c r="DO104" i="463"/>
  <c r="DO108" i="463"/>
  <c r="DO112" i="463"/>
  <c r="DN124" i="463"/>
  <c r="DO125" i="463"/>
  <c r="DH13" i="463"/>
  <c r="DF18" i="463"/>
  <c r="DE21" i="463"/>
  <c r="DF22" i="463"/>
  <c r="DI27" i="463"/>
  <c r="DE28" i="463"/>
  <c r="DG29" i="463"/>
  <c r="DF30" i="463"/>
  <c r="DH31" i="463"/>
  <c r="DE36" i="463"/>
  <c r="DG37" i="463"/>
  <c r="DF38" i="463"/>
  <c r="DH39" i="463"/>
  <c r="DD42" i="463"/>
  <c r="DE43" i="463"/>
  <c r="DG44" i="463"/>
  <c r="DF45" i="463"/>
  <c r="DH46" i="463"/>
  <c r="DE51" i="463"/>
  <c r="DG52" i="463"/>
  <c r="DF53" i="463"/>
  <c r="DH54" i="463"/>
  <c r="DG57" i="463"/>
  <c r="DG60" i="463"/>
  <c r="DD67" i="463"/>
  <c r="DE68" i="463"/>
  <c r="DE74" i="463"/>
  <c r="DE77" i="463"/>
  <c r="DM79" i="463"/>
  <c r="DI79" i="463"/>
  <c r="DG81" i="463"/>
  <c r="DK81" i="463"/>
  <c r="DE85" i="463"/>
  <c r="DF86" i="463"/>
  <c r="DG89" i="463"/>
  <c r="DK94" i="463"/>
  <c r="DE96" i="463"/>
  <c r="DH97" i="463"/>
  <c r="DM99" i="463"/>
  <c r="DF100" i="463"/>
  <c r="DK102" i="463"/>
  <c r="DD105" i="463"/>
  <c r="DG110" i="463"/>
  <c r="DI112" i="463"/>
  <c r="DG117" i="463"/>
  <c r="DD126" i="463"/>
  <c r="DP93" i="463"/>
  <c r="DP97" i="463"/>
  <c r="DO101" i="463"/>
  <c r="DP108" i="463"/>
  <c r="DP127" i="463"/>
  <c r="DE11" i="463"/>
  <c r="DF13" i="463"/>
  <c r="DH14" i="463"/>
  <c r="DE17" i="463"/>
  <c r="DG18" i="463"/>
  <c r="DH19" i="463"/>
  <c r="DD21" i="463"/>
  <c r="DG22" i="463"/>
  <c r="DF23" i="463"/>
  <c r="DG26" i="463"/>
  <c r="DE29" i="463"/>
  <c r="DG30" i="463"/>
  <c r="DF31" i="463"/>
  <c r="DH32" i="463"/>
  <c r="DE37" i="463"/>
  <c r="DG38" i="463"/>
  <c r="DF39" i="463"/>
  <c r="DH40" i="463"/>
  <c r="DI42" i="463"/>
  <c r="DD43" i="463"/>
  <c r="DE44" i="463"/>
  <c r="DG45" i="463"/>
  <c r="DF46" i="463"/>
  <c r="DK46" i="463"/>
  <c r="DH47" i="463"/>
  <c r="DE52" i="463"/>
  <c r="DG53" i="463"/>
  <c r="DF54" i="463"/>
  <c r="DH55" i="463"/>
  <c r="DE57" i="463"/>
  <c r="DE60" i="463"/>
  <c r="DI62" i="463"/>
  <c r="DE63" i="463"/>
  <c r="DD68" i="463"/>
  <c r="DF69" i="463"/>
  <c r="DM76" i="463"/>
  <c r="DD77" i="463"/>
  <c r="DE94" i="463"/>
  <c r="DM95" i="463"/>
  <c r="DF97" i="463"/>
  <c r="DE102" i="463"/>
  <c r="DF114" i="463"/>
  <c r="DM119" i="463"/>
  <c r="DO94" i="463"/>
  <c r="DO109" i="463"/>
  <c r="DO113" i="463"/>
  <c r="DN122" i="463"/>
  <c r="DE12" i="463"/>
  <c r="DF14" i="463"/>
  <c r="DE18" i="463"/>
  <c r="DF19" i="463"/>
  <c r="DG23" i="463"/>
  <c r="DH24" i="463"/>
  <c r="DE30" i="463"/>
  <c r="DG31" i="463"/>
  <c r="DF32" i="463"/>
  <c r="DH33" i="463"/>
  <c r="DE38" i="463"/>
  <c r="DG39" i="463"/>
  <c r="DF40" i="463"/>
  <c r="DE45" i="463"/>
  <c r="DG46" i="463"/>
  <c r="DF47" i="463"/>
  <c r="DH48" i="463"/>
  <c r="DE53" i="463"/>
  <c r="DG54" i="463"/>
  <c r="DF55" i="463"/>
  <c r="DH58" i="463"/>
  <c r="DF61" i="463"/>
  <c r="DD63" i="463"/>
  <c r="DG64" i="463"/>
  <c r="DH70" i="463"/>
  <c r="DF72" i="463"/>
  <c r="DH73" i="463"/>
  <c r="DI74" i="463"/>
  <c r="DE86" i="463"/>
  <c r="DD89" i="463"/>
  <c r="DE100" i="463"/>
  <c r="DE107" i="463"/>
  <c r="DD110" i="463"/>
  <c r="DE111" i="463"/>
  <c r="DK114" i="463"/>
  <c r="DL114" i="463"/>
  <c r="DH115" i="463"/>
  <c r="DI116" i="463"/>
  <c r="DE122" i="463"/>
  <c r="DK122" i="463"/>
  <c r="DL122" i="463"/>
  <c r="DE13" i="463"/>
  <c r="DH15" i="463"/>
  <c r="DH20" i="463"/>
  <c r="DF24" i="463"/>
  <c r="DM25" i="463"/>
  <c r="DE31" i="463"/>
  <c r="DG32" i="463"/>
  <c r="DF33" i="463"/>
  <c r="DE39" i="463"/>
  <c r="DG40" i="463"/>
  <c r="DE46" i="463"/>
  <c r="DG47" i="463"/>
  <c r="DF48" i="463"/>
  <c r="DK48" i="463"/>
  <c r="DE54" i="463"/>
  <c r="DH56" i="463"/>
  <c r="DF58" i="463"/>
  <c r="DK58" i="463"/>
  <c r="DH59" i="463"/>
  <c r="DI60" i="463"/>
  <c r="DK61" i="463"/>
  <c r="DF65" i="463"/>
  <c r="DH66" i="463"/>
  <c r="DF70" i="463"/>
  <c r="DK70" i="463"/>
  <c r="DI71" i="463"/>
  <c r="DG72" i="463"/>
  <c r="DK73" i="463"/>
  <c r="DF76" i="463"/>
  <c r="DK76" i="463"/>
  <c r="DK82" i="463"/>
  <c r="DM84" i="463"/>
  <c r="DK92" i="463"/>
  <c r="DL92" i="463"/>
  <c r="DE97" i="463"/>
  <c r="DK103" i="463"/>
  <c r="DL103" i="463"/>
  <c r="DG108" i="463"/>
  <c r="DI110" i="463"/>
  <c r="DE114" i="463"/>
  <c r="DK119" i="463"/>
  <c r="DG125" i="463"/>
  <c r="DO91" i="463"/>
  <c r="DO95" i="463"/>
  <c r="DO99" i="463"/>
  <c r="DO102" i="463"/>
  <c r="DO106" i="463"/>
  <c r="DO117" i="463"/>
  <c r="DF9" i="463"/>
  <c r="DD13" i="463"/>
  <c r="DF15" i="463"/>
  <c r="DM16" i="463"/>
  <c r="DE19" i="463"/>
  <c r="DD23" i="463"/>
  <c r="DH25" i="463"/>
  <c r="DG27" i="463"/>
  <c r="DE32" i="463"/>
  <c r="DG33" i="463"/>
  <c r="DF34" i="463"/>
  <c r="DE40" i="463"/>
  <c r="DF41" i="463"/>
  <c r="DE47" i="463"/>
  <c r="DG48" i="463"/>
  <c r="DF49" i="463"/>
  <c r="DD54" i="463"/>
  <c r="DE55" i="463"/>
  <c r="DI57" i="463"/>
  <c r="DG58" i="463"/>
  <c r="DF59" i="463"/>
  <c r="DE61" i="463"/>
  <c r="DD64" i="463"/>
  <c r="DD69" i="463"/>
  <c r="DG73" i="463"/>
  <c r="DD75" i="463"/>
  <c r="DD78" i="463"/>
  <c r="DK79" i="463"/>
  <c r="DE82" i="463"/>
  <c r="DF90" i="463"/>
  <c r="DK90" i="463"/>
  <c r="DG93" i="463"/>
  <c r="DK93" i="463"/>
  <c r="DL93" i="463"/>
  <c r="DI94" i="463"/>
  <c r="DD97" i="463"/>
  <c r="DG98" i="463"/>
  <c r="DK98" i="463"/>
  <c r="DH99" i="463"/>
  <c r="DK101" i="463"/>
  <c r="DI102" i="463"/>
  <c r="DG112" i="463"/>
  <c r="DG119" i="463"/>
  <c r="DH120" i="463"/>
  <c r="DK125" i="463"/>
  <c r="DO88" i="463"/>
  <c r="DG9" i="463"/>
  <c r="DF10" i="463"/>
  <c r="DD19" i="463"/>
  <c r="DG20" i="463"/>
  <c r="DH21" i="463"/>
  <c r="DE24" i="463"/>
  <c r="DM26" i="463"/>
  <c r="DH28" i="463"/>
  <c r="DE33" i="463"/>
  <c r="DG34" i="463"/>
  <c r="DF35" i="463"/>
  <c r="DG41" i="463"/>
  <c r="DF42" i="463"/>
  <c r="DK42" i="463"/>
  <c r="DG49" i="463"/>
  <c r="DF50" i="463"/>
  <c r="DK50" i="463"/>
  <c r="DI54" i="463"/>
  <c r="DG56" i="463"/>
  <c r="DG59" i="463"/>
  <c r="DF62" i="463"/>
  <c r="DK62" i="463"/>
  <c r="DI64" i="463"/>
  <c r="DE65" i="463"/>
  <c r="DG66" i="463"/>
  <c r="DK66" i="463"/>
  <c r="DL66" i="463"/>
  <c r="DE70" i="463"/>
  <c r="DE76" i="463"/>
  <c r="DF84" i="463"/>
  <c r="DH85" i="463"/>
  <c r="DG87" i="463"/>
  <c r="DK87" i="463"/>
  <c r="DG90" i="463"/>
  <c r="DE93" i="463"/>
  <c r="DH96" i="463"/>
  <c r="DM106" i="463"/>
  <c r="DG109" i="463"/>
  <c r="DE112" i="463"/>
  <c r="DH113" i="463"/>
  <c r="DO103" i="463"/>
  <c r="DO107" i="463"/>
  <c r="DN114" i="463"/>
  <c r="DE9" i="463"/>
  <c r="DH11" i="463"/>
  <c r="DM12" i="463"/>
  <c r="DH17" i="463"/>
  <c r="DM18" i="463"/>
  <c r="DF21" i="463"/>
  <c r="DD24" i="463"/>
  <c r="DH29" i="463"/>
  <c r="DE34" i="463"/>
  <c r="DG35" i="463"/>
  <c r="DF36" i="463"/>
  <c r="DH37" i="463"/>
  <c r="DE41" i="463"/>
  <c r="DG42" i="463"/>
  <c r="DF43" i="463"/>
  <c r="DH44" i="463"/>
  <c r="DD48" i="463"/>
  <c r="DE49" i="463"/>
  <c r="DG50" i="463"/>
  <c r="DF51" i="463"/>
  <c r="DH52" i="463"/>
  <c r="DE56" i="463"/>
  <c r="DH57" i="463"/>
  <c r="DE59" i="463"/>
  <c r="DH60" i="463"/>
  <c r="DG62" i="463"/>
  <c r="DE66" i="463"/>
  <c r="DG67" i="463"/>
  <c r="DF68" i="463"/>
  <c r="DD73" i="463"/>
  <c r="DF74" i="463"/>
  <c r="DG80" i="463"/>
  <c r="DH81" i="463"/>
  <c r="DG84" i="463"/>
  <c r="DK84" i="463"/>
  <c r="DL84" i="463"/>
  <c r="DE90" i="463"/>
  <c r="DD93" i="463"/>
  <c r="DD98" i="463"/>
  <c r="DG99" i="463"/>
  <c r="DG105" i="463"/>
  <c r="DM107" i="463"/>
  <c r="DM111" i="463"/>
  <c r="DD115" i="463"/>
  <c r="DG116" i="463"/>
  <c r="DD119" i="463"/>
  <c r="DH121" i="463"/>
  <c r="DM123" i="463"/>
  <c r="DG126" i="463"/>
  <c r="DK127" i="463"/>
  <c r="DH12" i="463"/>
  <c r="DD15" i="463"/>
  <c r="DK16" i="463"/>
  <c r="DL16" i="463"/>
  <c r="DH18" i="463"/>
  <c r="DI20" i="463"/>
  <c r="DD20" i="463"/>
  <c r="DG21" i="463"/>
  <c r="DI24" i="463"/>
  <c r="DH26" i="463"/>
  <c r="DG28" i="463"/>
  <c r="DH30" i="463"/>
  <c r="DE35" i="463"/>
  <c r="DG36" i="463"/>
  <c r="DF37" i="463"/>
  <c r="DK37" i="463"/>
  <c r="DH38" i="463"/>
  <c r="DE42" i="463"/>
  <c r="DG43" i="463"/>
  <c r="DF44" i="463"/>
  <c r="DK44" i="463"/>
  <c r="DH45" i="463"/>
  <c r="DI48" i="463"/>
  <c r="DD49" i="463"/>
  <c r="DE50" i="463"/>
  <c r="DG51" i="463"/>
  <c r="DF52" i="463"/>
  <c r="DK52" i="463"/>
  <c r="DE62" i="463"/>
  <c r="DF63" i="463"/>
  <c r="DK63" i="463"/>
  <c r="DD66" i="463"/>
  <c r="DK71" i="463"/>
  <c r="DG77" i="463"/>
  <c r="DE84" i="463"/>
  <c r="DG88" i="463"/>
  <c r="DF89" i="463"/>
  <c r="DF94" i="463"/>
  <c r="DM97" i="463"/>
  <c r="DH100" i="463"/>
  <c r="DD104" i="463"/>
  <c r="DK106" i="463"/>
  <c r="DK110" i="463"/>
  <c r="DK113" i="463"/>
  <c r="DK117" i="463"/>
  <c r="DE120" i="463"/>
  <c r="DK121" i="463"/>
  <c r="DI125" i="463"/>
  <c r="DE126" i="463"/>
  <c r="DI9" i="463"/>
  <c r="DK14" i="463"/>
  <c r="DI29" i="463"/>
  <c r="DI30" i="463"/>
  <c r="DI31" i="463"/>
  <c r="DI32" i="463"/>
  <c r="DI33" i="463"/>
  <c r="DI34" i="463"/>
  <c r="DI35" i="463"/>
  <c r="DI36" i="463"/>
  <c r="DI37" i="463"/>
  <c r="DI38" i="463"/>
  <c r="DI39" i="463"/>
  <c r="DI40" i="463"/>
  <c r="DI41" i="463"/>
  <c r="DI44" i="463"/>
  <c r="DI45" i="463"/>
  <c r="DI46" i="463"/>
  <c r="DI47" i="463"/>
  <c r="DI50" i="463"/>
  <c r="DI51" i="463"/>
  <c r="DI52" i="463"/>
  <c r="DI53" i="463"/>
  <c r="DI55" i="463"/>
  <c r="DI63" i="463"/>
  <c r="DK12" i="463"/>
  <c r="DI120" i="463"/>
  <c r="DK10" i="463"/>
  <c r="DI23" i="463"/>
  <c r="DI58" i="463"/>
  <c r="DI78" i="463"/>
  <c r="DI21" i="463"/>
  <c r="DK22" i="463"/>
  <c r="DI25" i="463"/>
  <c r="DI59" i="463"/>
  <c r="DK18" i="463"/>
  <c r="DK28" i="463"/>
  <c r="DK29" i="463"/>
  <c r="DK30" i="463"/>
  <c r="DK31" i="463"/>
  <c r="DK32" i="463"/>
  <c r="DK33" i="463"/>
  <c r="DK34" i="463"/>
  <c r="DK35" i="463"/>
  <c r="DK36" i="463"/>
  <c r="DK67" i="463"/>
  <c r="DI87" i="463"/>
  <c r="DI90" i="463"/>
  <c r="DI101" i="463"/>
  <c r="DI117" i="463"/>
  <c r="DI124" i="463"/>
  <c r="DI86" i="463"/>
  <c r="DK115" i="463"/>
  <c r="DK26" i="463"/>
  <c r="DK123" i="463"/>
  <c r="DK65" i="463"/>
  <c r="DI11" i="463"/>
  <c r="DI13" i="463"/>
  <c r="DI15" i="463"/>
  <c r="DI17" i="463"/>
  <c r="DI19" i="463"/>
  <c r="DI69" i="463"/>
  <c r="DK9" i="463"/>
  <c r="DI10" i="463"/>
  <c r="DI12" i="463"/>
  <c r="DI14" i="463"/>
  <c r="DI16" i="463"/>
  <c r="DI18" i="463"/>
  <c r="DK24" i="463"/>
  <c r="DI106" i="463"/>
  <c r="DK11" i="463"/>
  <c r="DK13" i="463"/>
  <c r="DK15" i="463"/>
  <c r="DK17" i="463"/>
  <c r="DK19" i="463"/>
  <c r="DI70" i="463"/>
  <c r="DK72" i="463"/>
  <c r="DI88" i="463"/>
  <c r="DI76" i="463"/>
  <c r="DI100" i="463"/>
  <c r="DI65" i="463"/>
  <c r="DI97" i="463"/>
  <c r="DI66" i="463"/>
  <c r="DI81" i="463"/>
  <c r="DI73" i="463"/>
  <c r="DI77" i="463"/>
  <c r="DI84" i="463"/>
  <c r="DI85" i="463"/>
  <c r="DI96" i="463"/>
  <c r="DI68" i="463"/>
  <c r="DI89" i="463"/>
  <c r="DK108" i="463"/>
  <c r="DI111" i="463"/>
  <c r="DI72" i="463"/>
  <c r="DI80" i="463"/>
  <c r="DK118" i="463"/>
  <c r="DI123" i="463"/>
  <c r="DK104" i="463"/>
  <c r="DI107" i="463"/>
  <c r="DK126" i="463"/>
  <c r="DI115" i="463"/>
  <c r="DI93" i="463"/>
  <c r="DK100" i="463"/>
  <c r="DI103" i="463"/>
  <c r="DI108" i="463"/>
  <c r="DI114" i="463"/>
  <c r="DI118" i="463"/>
  <c r="DI92" i="463"/>
  <c r="DI119" i="463"/>
  <c r="DI121" i="463"/>
  <c r="DI126" i="463"/>
  <c r="DI75" i="463"/>
  <c r="DI83" i="463"/>
  <c r="DI91" i="463"/>
  <c r="DI99" i="463"/>
  <c r="DI104" i="463"/>
  <c r="DK112" i="463"/>
  <c r="DK120" i="463"/>
  <c r="DI127" i="463"/>
</calcChain>
</file>

<file path=xl/sharedStrings.xml><?xml version="1.0" encoding="utf-8"?>
<sst xmlns="http://schemas.openxmlformats.org/spreadsheetml/2006/main" count="544" uniqueCount="195">
  <si>
    <t>Middle 40%</t>
  </si>
  <si>
    <t>Bottom 50%</t>
  </si>
  <si>
    <t>2010-2018</t>
  </si>
  <si>
    <t xml:space="preserve">Top 10% </t>
  </si>
  <si>
    <t>Pretax</t>
  </si>
  <si>
    <t>Total inequality (T10/B50)</t>
  </si>
  <si>
    <t>Upper inequality (T10/M40)</t>
  </si>
  <si>
    <t>Lower inequality (M40/B50)</t>
  </si>
  <si>
    <t>Main tables and figures</t>
  </si>
  <si>
    <t>Main Figures</t>
  </si>
  <si>
    <t>Main Tables</t>
  </si>
  <si>
    <t>1915-1945</t>
  </si>
  <si>
    <t>France</t>
  </si>
  <si>
    <t>1945-1975</t>
  </si>
  <si>
    <t>1975-2010</t>
  </si>
  <si>
    <t>1915-1925</t>
  </si>
  <si>
    <t>1925-1935</t>
  </si>
  <si>
    <t>1935-1945</t>
  </si>
  <si>
    <t>1945-1955</t>
  </si>
  <si>
    <t>1955-1965</t>
  </si>
  <si>
    <t>1965-1975</t>
  </si>
  <si>
    <t>1975-1985</t>
  </si>
  <si>
    <t>1985-1995</t>
  </si>
  <si>
    <t>1995-2005</t>
  </si>
  <si>
    <t>1970-1979</t>
  </si>
  <si>
    <t>1980-1989</t>
  </si>
  <si>
    <t>1990-1999</t>
  </si>
  <si>
    <t>2000-2009</t>
  </si>
  <si>
    <t>2010-2016</t>
  </si>
  <si>
    <t>Table 1. How much does fiscal redistribution reduce inequality in France over the 2010-2018 period?</t>
  </si>
  <si>
    <t xml:space="preserve">Figure 8d. Taxes paid by wealth percentile, France 2018 </t>
  </si>
  <si>
    <t xml:space="preserve">Figure 9a. Structure of transfers (% national income), France 1900-2018 </t>
  </si>
  <si>
    <t xml:space="preserve">Figure 9b. Structure of monetary transfers (% national income), France 1970-2018 </t>
  </si>
  <si>
    <t>Figure 10a. Tranfers received by disposable income group, France 1970-2018</t>
  </si>
  <si>
    <t>Figure 10b. Cash transfers received (% average national income) by disposable income group</t>
  </si>
  <si>
    <t xml:space="preserve">Figure 11. Age-Income profile in France 1970-2018, Pretax vs Disposable </t>
  </si>
  <si>
    <t xml:space="preserve">Figure 12a. Bottom 50% real income (2014 euros PPP): France vs US, 1900-2018 </t>
  </si>
  <si>
    <t xml:space="preserve">Figure 12b. Top 10% real income (2014 euros PPP): France vs US, 1900-2018 </t>
  </si>
  <si>
    <t xml:space="preserve">Figure 13a. Bottom 50% posttax income shares: varying the incidence assumptions </t>
  </si>
  <si>
    <t xml:space="preserve">Figure 13b. Top 10% posttax income shares: varying the incidence assumptions </t>
  </si>
  <si>
    <t>Figure 14b. Reduction of inequality implied by redistribution: France vs. US</t>
  </si>
  <si>
    <t>Figure 14a. Ratio of posttax to pretax national income: France vs. U.S</t>
  </si>
  <si>
    <t>1900-1910</t>
  </si>
  <si>
    <t>1900-1983</t>
  </si>
  <si>
    <t>1900-2018</t>
  </si>
  <si>
    <t>1983-2018</t>
  </si>
  <si>
    <t>1913-1983</t>
  </si>
  <si>
    <t>Due to changes in pretax inequality</t>
  </si>
  <si>
    <t>Panel A: T10/B50 inequality indicator</t>
  </si>
  <si>
    <t>Panel B: T10/B90 inequality indicator</t>
  </si>
  <si>
    <t>Changes in post-tax income inequality</t>
  </si>
  <si>
    <t>Due to changes in redistribution due to taxes and cash transfers</t>
  </si>
  <si>
    <t>Due to changes in in kind and collective expenditures (relative to disposable income)</t>
  </si>
  <si>
    <t>2005-2015</t>
  </si>
  <si>
    <t>2016-2018</t>
  </si>
  <si>
    <t>1900-1915</t>
  </si>
  <si>
    <t>Post-tax</t>
  </si>
  <si>
    <t>Post-tax /Pretax-1</t>
  </si>
  <si>
    <t>United States</t>
  </si>
  <si>
    <r>
      <rPr>
        <u/>
        <sz val="12"/>
        <color theme="1"/>
        <rFont val="Arial"/>
        <family val="2"/>
      </rPr>
      <t>Notes:</t>
    </r>
    <r>
      <rPr>
        <sz val="12"/>
        <color theme="1"/>
        <rFont val="Arial"/>
        <family val="2"/>
      </rPr>
      <t xml:space="preserve"> Total inequality, as measured by the ratio between the average incomes of the top 10% and the bottom 50%, drops from 7.2 to 4.1 in France on average over the 2010-2018 period, i.e. by 44%, when we look at the distribution of post-tax income (after all taxes and public spending) rather than at the distribution of pretax income. </t>
    </r>
  </si>
  <si>
    <t>year</t>
  </si>
  <si>
    <t>P0-50</t>
  </si>
  <si>
    <t>P50-90</t>
  </si>
  <si>
    <t>P90-100</t>
  </si>
  <si>
    <t>Income inequality: France vs. US</t>
  </si>
  <si>
    <t>US</t>
  </si>
  <si>
    <t xml:space="preserve"> Pre-tax income shares</t>
  </si>
  <si>
    <t xml:space="preserve"> Posttax income shares (V1)</t>
  </si>
  <si>
    <t xml:space="preserve">Inequality and redistribution: France vs. US </t>
  </si>
  <si>
    <t>Ratio T10/B50</t>
  </si>
  <si>
    <t>Ratio T10/B90</t>
  </si>
  <si>
    <t>Data to compute Figures 4a and 4b</t>
  </si>
  <si>
    <t xml:space="preserve">Extent of redistribution: France vs. US </t>
  </si>
  <si>
    <t>Ratio Post-tax (V1)/Pretax-1</t>
  </si>
  <si>
    <t>Real income: France vs. US  (2018 euros PPP)</t>
  </si>
  <si>
    <t>Ratio France/US</t>
  </si>
  <si>
    <t>Data to compute Figures 5 and 6</t>
  </si>
  <si>
    <t>(Appendix C, sheets incomelev and USincomelev)</t>
  </si>
  <si>
    <t>(Appendix C, sheets Ineq_redistr_Fr and Ineq_redistr_US)</t>
  </si>
  <si>
    <t>(Appendix C, sheets shares and USshares)</t>
  </si>
  <si>
    <t>(Appendix B, file exportresults_tax, sheets comptanat2 and comptanatUS)</t>
  </si>
  <si>
    <t>Structure of taxes and transfers: France vs US</t>
  </si>
  <si>
    <t>Data to compute Figures 7 and 12</t>
  </si>
  <si>
    <t>Non contributive social contributions</t>
  </si>
  <si>
    <t>Flat income taxes</t>
  </si>
  <si>
    <t>Prog income taxes</t>
  </si>
  <si>
    <t>Capital taxes</t>
  </si>
  <si>
    <t>Indirect taxes</t>
  </si>
  <si>
    <t>Contributive social contributions</t>
  </si>
  <si>
    <t>Monetary transfers</t>
  </si>
  <si>
    <t>Education expenditure</t>
  </si>
  <si>
    <t>Collective consumption expenditure</t>
  </si>
  <si>
    <t>Social benefits</t>
  </si>
  <si>
    <t>Housing benefits</t>
  </si>
  <si>
    <t>Family benefits</t>
  </si>
  <si>
    <t>Health expenditure and others</t>
  </si>
  <si>
    <t xml:space="preserve">Taxes paid by pretax income group, France vs US </t>
  </si>
  <si>
    <t>Data to compute Figure 8</t>
  </si>
  <si>
    <t>(Appendix B, file exportresults_tax, sheets pretax_tax and USpretax_tax</t>
  </si>
  <si>
    <t>Data to compute Figure 9</t>
  </si>
  <si>
    <t xml:space="preserve">Taxes paid by detailled pre-tax income group, France vs U.S 1970-2018 </t>
  </si>
  <si>
    <t>P10-20</t>
  </si>
  <si>
    <t>P20-30</t>
  </si>
  <si>
    <t>P30-40</t>
  </si>
  <si>
    <t>P40-50</t>
  </si>
  <si>
    <t>P50-60</t>
  </si>
  <si>
    <t>P60-70</t>
  </si>
  <si>
    <t>P70-80</t>
  </si>
  <si>
    <t>P80-90</t>
  </si>
  <si>
    <t>P90-95</t>
  </si>
  <si>
    <t>P95-99</t>
  </si>
  <si>
    <t>P99-99.5</t>
  </si>
  <si>
    <t>P99.5-99.9</t>
  </si>
  <si>
    <t>P99.9-100</t>
  </si>
  <si>
    <t>Groups</t>
  </si>
  <si>
    <t>Data to compute Figures 10 and 11</t>
  </si>
  <si>
    <t>Taxes paid by pretax income percentile
(Decompo by taxes)</t>
  </si>
  <si>
    <t>(Appendix B, file exportresults_tax, sheets pretax_taxdet_decile and USpretax_tax_decile</t>
  </si>
  <si>
    <t>Non contributive social contriutions</t>
  </si>
  <si>
    <t>Prog Income tax</t>
  </si>
  <si>
    <t>Data to compute Figures 14</t>
  </si>
  <si>
    <t>Post-tax national income shares: Robustness checks</t>
  </si>
  <si>
    <t xml:space="preserve"> Posttax income shares (V2)</t>
  </si>
  <si>
    <t xml:space="preserve"> Posttax income shares (V3)</t>
  </si>
  <si>
    <t>Ratio T10/M40</t>
  </si>
  <si>
    <t>Ratio M40/B50</t>
  </si>
  <si>
    <t>Disp</t>
  </si>
  <si>
    <r>
      <rPr>
        <b/>
        <sz val="12"/>
        <color theme="1"/>
        <rFont val="Arial"/>
        <family val="2"/>
      </rPr>
      <t xml:space="preserve">Inequality indicators 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 Narrow"/>
        <family val="2"/>
      </rPr>
      <t>(ratios between average incomes)</t>
    </r>
  </si>
  <si>
    <r>
      <rPr>
        <b/>
        <sz val="12"/>
        <color theme="1"/>
        <rFont val="Arial"/>
        <family val="2"/>
      </rPr>
      <t xml:space="preserve">Income shares </t>
    </r>
    <r>
      <rPr>
        <sz val="12"/>
        <color theme="1"/>
        <rFont val="Arial Narrow"/>
        <family val="2"/>
      </rPr>
      <t xml:space="preserve">(averages 2010-2018)                </t>
    </r>
  </si>
  <si>
    <t>Table 1. How much does redistribution reduce inequality,
 France vs. US, 2010-2018 ?</t>
  </si>
  <si>
    <t>1913-2018</t>
  </si>
  <si>
    <t>Data to compute Figures 1 and 2 + Table 1</t>
  </si>
  <si>
    <t>Data to compute Figures 3a and 3b and Tables 1, 2 and 3</t>
  </si>
  <si>
    <t>Post-tax V2</t>
  </si>
  <si>
    <t>Post-tax V3</t>
  </si>
  <si>
    <t>Simplified Total inequality (T10/B90)</t>
  </si>
  <si>
    <t>Ratio Post-tax (V2)/Pretax-1</t>
  </si>
  <si>
    <t>Ratio Post-tax (V3)/Pretax-1</t>
  </si>
  <si>
    <t>Evolution of shares</t>
  </si>
  <si>
    <t>1980-2018</t>
  </si>
  <si>
    <t>1913-1980</t>
  </si>
  <si>
    <t>Fr</t>
  </si>
  <si>
    <t xml:space="preserve">Posttax/pretax </t>
  </si>
  <si>
    <t xml:space="preserve">B50 </t>
  </si>
  <si>
    <t xml:space="preserve">T10 </t>
  </si>
  <si>
    <t>Data to compute Figure 13</t>
  </si>
  <si>
    <t xml:space="preserve">Average tranfers received by post-tax income group (% average national income), France vs U.S 1970-2018 </t>
  </si>
  <si>
    <t>(Appendix B, file exportresults_tax, sheets posttax_yav_year and USposttax_yav_year</t>
  </si>
  <si>
    <t>Average</t>
  </si>
  <si>
    <t>Notes: Post-tax inequality relies on the benchmark scenario (scenario V1) which allocates health-care expenditures on a lump-sum basis, and education spending and collective expenditures proportionally to post-tax disposable income.</t>
  </si>
  <si>
    <t>Memo: Contributive social contributions</t>
  </si>
  <si>
    <t>Full Population</t>
  </si>
  <si>
    <t>Panel A: France</t>
  </si>
  <si>
    <t>Panel B: U.S</t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</si>
  <si>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 xml:space="preserve">: The unit is the adult individual (20-year-old and over; income of married couples is splitted into two). Income corresponds to national income. Fractiles are defined relative to the total number of adult individuals in the population. </t>
    </r>
  </si>
  <si>
    <t xml:space="preserve">Pretax </t>
  </si>
  <si>
    <t>Ratio Post/Pre</t>
  </si>
  <si>
    <t>Panel C: Ratio France/US</t>
  </si>
  <si>
    <t xml:space="preserve">Post-tax </t>
  </si>
  <si>
    <t>Table 2. Decomposition of the evolution of post-tax income inequality: France vs. U.S.</t>
  </si>
  <si>
    <t>Table 3. Average real income by income group, France vs. U.S., 1962-2018</t>
  </si>
  <si>
    <t>Last update: October 26th, 2019 ; Linked to ……;</t>
  </si>
  <si>
    <t>BOZIO, GARBINTI, GOUPILLE-LEBRET, GUILLOT, PIKETTY 2020</t>
  </si>
  <si>
    <t>This database supports our paper "The Contribution of Redistribution to Long-Run Trends in Inequality: France vs the U.S."</t>
  </si>
  <si>
    <t xml:space="preserve">Figure 1. Pretax income inequality: France vs. U.S., 1900-2018 </t>
  </si>
  <si>
    <t xml:space="preserve">Figure 2a. Pretax vs. Post-Tax Income Inequality in France, 1900-2018 </t>
  </si>
  <si>
    <t xml:space="preserve">Figure 2b. Pretax vs. Post-Tax Income Inequality in the U.S., 1913-2018 </t>
  </si>
  <si>
    <t>Figure 3a. Inequality and Redistribution: France vs. U.S. (T10/B50 inequality indicator)</t>
  </si>
  <si>
    <t>Figure 3b. Inequality and redistribution: France vs. U.S. (T10/B90 inequality indicator)</t>
  </si>
  <si>
    <t>Figure 4a. Extent of Redistribution (T10/B50): France vs. U.S., 1900-2018</t>
  </si>
  <si>
    <t>Figure 4b. Extent of Redistribution (T10/B90): France vs. U.S., 1900-2018</t>
  </si>
  <si>
    <t>Figure 4c. Extent of Redistribution (T10/B90): France vs. U.S., 1900-2018 (posttax V1 versus V3)</t>
  </si>
  <si>
    <t>Figure 4d. Extent of Redistribution (T10/B90): France vs. U.S., 1900-2018 (posttax V1 versus V2)</t>
  </si>
  <si>
    <t xml:space="preserve">Figure 5. Bottom 50% real income (2018 euros PPP): France vs U.S., 1962-2018 </t>
  </si>
  <si>
    <t>Figure 6. Average real income by income group: ratio France/U.S.</t>
  </si>
  <si>
    <t xml:space="preserve">Figure 7.a Structure of taxes (% national income), France 1900-2018 </t>
  </si>
  <si>
    <t xml:space="preserve">Figure 7.b Structure of taxes (% national income), U.S. 1913-2018 </t>
  </si>
  <si>
    <t>Figure 8. Taxes paid by pretax income group, France vs U.S. 1970-2018</t>
  </si>
  <si>
    <t xml:space="preserve">Figure 9. Taxes paid by pre-tax income group, France vs U.S. 1970-2018 </t>
  </si>
  <si>
    <t xml:space="preserve">Figure 10a. Taxes paid by pretax income group, France 1970-2018 </t>
  </si>
  <si>
    <t xml:space="preserve">Figure 10.b. Taxes paid by pretax income percentile, France 1996 </t>
  </si>
  <si>
    <t xml:space="preserve">Figure 10.c. Taxes paid by pretax income percentile, France 2016 </t>
  </si>
  <si>
    <t xml:space="preserve">Figure 10.d. Taxes paid by pretax income percentile, France 2018 </t>
  </si>
  <si>
    <t xml:space="preserve">Figure 11.a. Taxes paid by pretax income percentile, US 1970 </t>
  </si>
  <si>
    <t xml:space="preserve">Figure 11.b Taxes paid by pretax income percentile, U.S.  2018 </t>
  </si>
  <si>
    <t xml:space="preserve">Figure 12a. Structure of transfers (% national income), France 1900-2018 </t>
  </si>
  <si>
    <t xml:space="preserve">Figure 12b. Structure of monetary transfers (% national income), France 1970-2018 </t>
  </si>
  <si>
    <t xml:space="preserve">Figure 12c. Structure of transfers (% national income), U.S. 1913-2018 </t>
  </si>
  <si>
    <t xml:space="preserve">Figure 13a. Average monetary tranfers received by post-tax income group, France </t>
  </si>
  <si>
    <t>Figure 13b. Average tranfers received by post-tax income group, U.S. 1970-2016</t>
  </si>
  <si>
    <t>Figure 14. Ratio of bottom 50% real income between France and the U.S  (2018 euros PPP)</t>
  </si>
  <si>
    <t>Average annual growth rate 1962-2018</t>
  </si>
  <si>
    <t xml:space="preserve">to </t>
  </si>
  <si>
    <t>Average national income per adult</t>
  </si>
  <si>
    <t>Average national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</si>
</sst>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€_-;\-* #,##0.00\ _€_-;_-* &quot;-&quot;??\ _€_-;_-@_-"/>
    <numFmt numFmtId="164" formatCode="General_)"/>
    <numFmt numFmtId="165" formatCode="#,##0.000"/>
    <numFmt numFmtId="166" formatCode="#,##0.0"/>
    <numFmt numFmtId="167" formatCode="#,##0.00__;\-#,##0.00__;#,##0.00__;@__"/>
    <numFmt numFmtId="168" formatCode="&quot;$&quot;#,##0_);\(&quot;$&quot;#,##0\)"/>
    <numFmt numFmtId="169" formatCode="_ * #,##0.00_ ;_ * \-#,##0.00_ ;_ * &quot;-&quot;??_ ;_ @_ "/>
    <numFmt numFmtId="170" formatCode="_ * #,##0.00_)\ _€_ ;_ * \(#,##0.00\)\ _€_ ;_ * &quot;-&quot;??_)\ _€_ ;_ @_ "/>
    <numFmt numFmtId="171" formatCode="\$#,##0\ ;\(\$#,##0\)"/>
    <numFmt numFmtId="172" formatCode="0.0%"/>
    <numFmt numFmtId="173" formatCode="0.0"/>
    <numFmt numFmtId="174" formatCode="_-* #,##0.0\ _€_-;\-* #,##0.0\ _€_-;_-* &quot;-&quot;??\ _€_-;_-@_-"/>
    <numFmt numFmtId="175" formatCode="_-* #,##0\ _€_-;\-* #,##0\ _€_-;_-* &quot;-&quot;??\ _€_-;_-@_-"/>
    <numFmt numFmtId="176" formatCode="0.000000000000000%"/>
    <numFmt numFmtId="177" formatCode="#,##0\ &quot;€&quot;"/>
    <numFmt numFmtId="178" formatCode="&quot;$&quot;#,##0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7"/>
      <name val="Helvetic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22"/>
      <name val="Arial"/>
      <family val="2"/>
    </font>
    <font>
      <i/>
      <sz val="10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6"/>
      <color indexed="2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5F9F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164" fontId="10" fillId="0" borderId="0">
      <alignment vertical="top"/>
    </xf>
    <xf numFmtId="0" fontId="11" fillId="16" borderId="2" applyNumberFormat="0" applyAlignment="0" applyProtection="0"/>
    <xf numFmtId="0" fontId="12" fillId="17" borderId="3" applyNumberFormat="0" applyAlignment="0" applyProtection="0"/>
    <xf numFmtId="3" fontId="13" fillId="0" borderId="0" applyFill="0" applyBorder="0">
      <alignment horizontal="right" vertical="top"/>
    </xf>
    <xf numFmtId="165" fontId="13" fillId="0" borderId="0" applyFill="0" applyBorder="0">
      <alignment horizontal="right" vertical="top"/>
    </xf>
    <xf numFmtId="3" fontId="13" fillId="0" borderId="0" applyFill="0" applyBorder="0">
      <alignment horizontal="right" vertical="top"/>
    </xf>
    <xf numFmtId="166" fontId="10" fillId="0" borderId="0" applyFont="0" applyFill="0" applyBorder="0">
      <alignment horizontal="right" vertical="top"/>
    </xf>
    <xf numFmtId="167" fontId="13" fillId="0" borderId="0" applyFont="0" applyFill="0" applyBorder="0" applyAlignment="0" applyProtection="0">
      <alignment horizontal="right" vertical="top"/>
    </xf>
    <xf numFmtId="165" fontId="13" fillId="0" borderId="0">
      <alignment horizontal="right" vertical="top"/>
    </xf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70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" fillId="0" borderId="0"/>
    <xf numFmtId="0" fontId="25" fillId="18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8" fillId="0" borderId="8" applyNumberFormat="0" applyFill="0" applyAlignment="0" applyProtection="0"/>
    <xf numFmtId="1" fontId="10" fillId="0" borderId="0">
      <alignment vertical="top" wrapText="1"/>
    </xf>
    <xf numFmtId="1" fontId="29" fillId="0" borderId="0" applyFill="0" applyBorder="0" applyProtection="0"/>
    <xf numFmtId="1" fontId="28" fillId="0" borderId="0" applyFont="0" applyFill="0" applyBorder="0" applyProtection="0">
      <alignment vertical="center"/>
    </xf>
    <xf numFmtId="1" fontId="30" fillId="0" borderId="0">
      <alignment horizontal="right" vertical="top"/>
    </xf>
    <xf numFmtId="0" fontId="31" fillId="0" borderId="0"/>
    <xf numFmtId="1" fontId="13" fillId="0" borderId="0" applyNumberFormat="0" applyFill="0" applyBorder="0">
      <alignment vertical="top"/>
    </xf>
    <xf numFmtId="0" fontId="2" fillId="19" borderId="9" applyNumberFormat="0" applyFont="0" applyAlignment="0" applyProtection="0"/>
    <xf numFmtId="0" fontId="32" fillId="16" borderId="10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34" fillId="0" borderId="1">
      <alignment horizontal="center"/>
    </xf>
    <xf numFmtId="49" fontId="13" fillId="0" borderId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" fontId="37" fillId="0" borderId="0">
      <alignment vertical="top" wrapText="1"/>
    </xf>
    <xf numFmtId="0" fontId="3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0" borderId="0" xfId="0" applyFont="1" applyBorder="1"/>
    <xf numFmtId="9" fontId="4" fillId="0" borderId="0" xfId="0" applyNumberFormat="1" applyFont="1" applyBorder="1" applyAlignment="1">
      <alignment horizontal="center"/>
    </xf>
    <xf numFmtId="0" fontId="44" fillId="20" borderId="0" xfId="66" applyFont="1" applyFill="1" applyBorder="1" applyAlignment="1">
      <alignment horizontal="left" vertical="center"/>
    </xf>
    <xf numFmtId="0" fontId="45" fillId="20" borderId="0" xfId="66" applyFont="1" applyFill="1" applyBorder="1" applyAlignment="1">
      <alignment horizontal="center" vertical="center"/>
    </xf>
    <xf numFmtId="0" fontId="44" fillId="20" borderId="11" xfId="66" applyFont="1" applyFill="1" applyBorder="1" applyAlignment="1">
      <alignment horizontal="center" vertical="center"/>
    </xf>
    <xf numFmtId="0" fontId="45" fillId="0" borderId="12" xfId="64" applyFont="1" applyBorder="1" applyAlignment="1">
      <alignment horizontal="center"/>
    </xf>
    <xf numFmtId="0" fontId="45" fillId="21" borderId="12" xfId="64" applyFont="1" applyFill="1" applyBorder="1" applyAlignment="1">
      <alignment horizontal="center"/>
    </xf>
    <xf numFmtId="0" fontId="46" fillId="22" borderId="0" xfId="123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9" fontId="4" fillId="0" borderId="0" xfId="0" applyNumberFormat="1" applyFont="1"/>
    <xf numFmtId="173" fontId="4" fillId="0" borderId="0" xfId="0" applyNumberFormat="1" applyFont="1" applyBorder="1" applyAlignment="1">
      <alignment horizontal="center"/>
    </xf>
    <xf numFmtId="172" fontId="0" fillId="0" borderId="0" xfId="0" applyNumberFormat="1"/>
    <xf numFmtId="0" fontId="47" fillId="0" borderId="0" xfId="0" applyFo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9" fontId="4" fillId="0" borderId="0" xfId="0" applyNumberFormat="1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9" fontId="4" fillId="0" borderId="0" xfId="124" applyFont="1"/>
    <xf numFmtId="0" fontId="0" fillId="0" borderId="0" xfId="0" applyFill="1"/>
    <xf numFmtId="0" fontId="0" fillId="22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43" fillId="20" borderId="0" xfId="66" applyFont="1" applyFill="1" applyAlignment="1">
      <alignment horizontal="center" vertical="center" wrapText="1"/>
    </xf>
    <xf numFmtId="0" fontId="50" fillId="20" borderId="0" xfId="66" applyFont="1" applyFill="1" applyBorder="1" applyAlignment="1">
      <alignment horizontal="center" vertical="center" wrapText="1"/>
    </xf>
    <xf numFmtId="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/>
    </xf>
    <xf numFmtId="9" fontId="4" fillId="0" borderId="17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/>
    </xf>
    <xf numFmtId="9" fontId="4" fillId="0" borderId="20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vertical="center"/>
    </xf>
    <xf numFmtId="9" fontId="4" fillId="0" borderId="17" xfId="124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/>
    </xf>
    <xf numFmtId="0" fontId="4" fillId="0" borderId="25" xfId="0" applyFont="1" applyFill="1" applyBorder="1"/>
    <xf numFmtId="9" fontId="4" fillId="0" borderId="25" xfId="0" applyNumberFormat="1" applyFont="1" applyFill="1" applyBorder="1" applyAlignment="1">
      <alignment horizontal="center"/>
    </xf>
    <xf numFmtId="9" fontId="4" fillId="0" borderId="26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  <xf numFmtId="9" fontId="0" fillId="0" borderId="0" xfId="124" applyFont="1" applyAlignment="1">
      <alignment horizontal="center" vertical="center"/>
    </xf>
    <xf numFmtId="174" fontId="0" fillId="0" borderId="0" xfId="125" applyNumberFormat="1" applyFont="1" applyAlignment="1">
      <alignment horizontal="center" vertical="center"/>
    </xf>
    <xf numFmtId="175" fontId="0" fillId="0" borderId="0" xfId="125" applyNumberFormat="1" applyFont="1" applyAlignment="1">
      <alignment horizontal="center" vertical="center"/>
    </xf>
    <xf numFmtId="172" fontId="0" fillId="0" borderId="0" xfId="124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31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9" fontId="4" fillId="0" borderId="0" xfId="124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2" fillId="0" borderId="27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54" fillId="0" borderId="0" xfId="4" applyFont="1" applyBorder="1" applyAlignment="1"/>
    <xf numFmtId="0" fontId="44" fillId="0" borderId="0" xfId="4" applyFont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54" fillId="0" borderId="19" xfId="4" applyFont="1" applyBorder="1" applyAlignment="1"/>
    <xf numFmtId="0" fontId="54" fillId="0" borderId="0" xfId="4" applyFont="1" applyBorder="1" applyAlignment="1">
      <alignment horizontal="left" vertical="center"/>
    </xf>
    <xf numFmtId="0" fontId="55" fillId="0" borderId="0" xfId="4" applyFont="1" applyFill="1" applyBorder="1" applyAlignment="1">
      <alignment vertical="center" wrapText="1"/>
    </xf>
    <xf numFmtId="172" fontId="0" fillId="0" borderId="0" xfId="124" applyNumberFormat="1" applyFont="1" applyAlignment="1">
      <alignment horizontal="center" vertical="center" wrapText="1"/>
    </xf>
    <xf numFmtId="0" fontId="2" fillId="0" borderId="0" xfId="2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5" fillId="22" borderId="0" xfId="4" applyFont="1" applyFill="1" applyBorder="1" applyAlignment="1">
      <alignment horizontal="center" vertical="center" wrapText="1"/>
    </xf>
    <xf numFmtId="0" fontId="44" fillId="0" borderId="0" xfId="4" applyFont="1" applyBorder="1" applyAlignment="1">
      <alignment horizontal="center" vertical="center" wrapText="1"/>
    </xf>
    <xf numFmtId="0" fontId="44" fillId="0" borderId="14" xfId="4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9" fontId="0" fillId="0" borderId="0" xfId="124" applyNumberFormat="1" applyFont="1" applyAlignment="1">
      <alignment horizontal="center" vertical="center"/>
    </xf>
    <xf numFmtId="0" fontId="55" fillId="22" borderId="0" xfId="4" applyFont="1" applyFill="1" applyBorder="1" applyAlignment="1">
      <alignment horizontal="center" vertical="center" wrapText="1"/>
    </xf>
    <xf numFmtId="0" fontId="44" fillId="0" borderId="0" xfId="4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9" fontId="4" fillId="0" borderId="1" xfId="124" applyFont="1" applyFill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173" fontId="4" fillId="0" borderId="0" xfId="0" applyNumberFormat="1" applyFont="1" applyBorder="1" applyAlignment="1">
      <alignment horizontal="center" vertical="center"/>
    </xf>
    <xf numFmtId="9" fontId="4" fillId="0" borderId="0" xfId="124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55" fillId="0" borderId="0" xfId="4" applyFont="1" applyFill="1" applyBorder="1" applyAlignment="1">
      <alignment horizontal="center" vertical="center" wrapText="1"/>
    </xf>
    <xf numFmtId="176" fontId="4" fillId="0" borderId="0" xfId="0" applyNumberFormat="1" applyFont="1"/>
    <xf numFmtId="9" fontId="4" fillId="0" borderId="0" xfId="0" applyNumberFormat="1" applyFont="1" applyBorder="1"/>
    <xf numFmtId="9" fontId="0" fillId="0" borderId="0" xfId="124" applyNumberFormat="1" applyFont="1"/>
    <xf numFmtId="43" fontId="0" fillId="0" borderId="0" xfId="125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0" borderId="0" xfId="124" applyNumberFormat="1" applyFont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2" fillId="0" borderId="39" xfId="4" applyFont="1" applyBorder="1" applyAlignment="1">
      <alignment horizontal="center" vertical="center" wrapText="1"/>
    </xf>
    <xf numFmtId="0" fontId="2" fillId="0" borderId="40" xfId="4" applyFont="1" applyBorder="1" applyAlignment="1">
      <alignment horizontal="center" vertical="center" wrapText="1"/>
    </xf>
    <xf numFmtId="43" fontId="4" fillId="0" borderId="0" xfId="125" applyFont="1"/>
    <xf numFmtId="9" fontId="4" fillId="0" borderId="0" xfId="124" applyFont="1" applyAlignment="1">
      <alignment horizontal="center" vertical="top" wrapText="1"/>
    </xf>
    <xf numFmtId="9" fontId="4" fillId="0" borderId="3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57" fillId="0" borderId="0" xfId="65" applyFont="1"/>
    <xf numFmtId="0" fontId="14" fillId="0" borderId="0" xfId="65"/>
    <xf numFmtId="0" fontId="57" fillId="0" borderId="0" xfId="65" applyFont="1" applyBorder="1"/>
    <xf numFmtId="0" fontId="14" fillId="0" borderId="0" xfId="65" applyAlignment="1">
      <alignment vertical="center"/>
    </xf>
    <xf numFmtId="0" fontId="59" fillId="0" borderId="0" xfId="65" applyFont="1" applyBorder="1" applyAlignment="1">
      <alignment horizontal="left"/>
    </xf>
    <xf numFmtId="0" fontId="59" fillId="0" borderId="0" xfId="65" applyFont="1" applyBorder="1" applyAlignment="1">
      <alignment horizontal="center" vertical="center" wrapText="1"/>
    </xf>
    <xf numFmtId="0" fontId="58" fillId="0" borderId="0" xfId="65" applyFont="1" applyBorder="1" applyAlignment="1">
      <alignment horizontal="left" wrapText="1"/>
    </xf>
    <xf numFmtId="177" fontId="58" fillId="0" borderId="0" xfId="65" quotePrefix="1" applyNumberFormat="1" applyFont="1" applyBorder="1" applyAlignment="1">
      <alignment horizontal="center" wrapText="1"/>
    </xf>
    <xf numFmtId="3" fontId="58" fillId="0" borderId="0" xfId="65" applyNumberFormat="1" applyFont="1" applyBorder="1" applyAlignment="1">
      <alignment horizontal="left"/>
    </xf>
    <xf numFmtId="173" fontId="14" fillId="0" borderId="0" xfId="65" applyNumberFormat="1"/>
    <xf numFmtId="178" fontId="58" fillId="0" borderId="0" xfId="65" quotePrefix="1" applyNumberFormat="1" applyFont="1" applyBorder="1" applyAlignment="1">
      <alignment horizontal="center"/>
    </xf>
    <xf numFmtId="3" fontId="1" fillId="0" borderId="0" xfId="65" applyNumberFormat="1" applyFont="1" applyAlignment="1">
      <alignment horizontal="center"/>
    </xf>
    <xf numFmtId="3" fontId="1" fillId="0" borderId="0" xfId="65" quotePrefix="1" applyNumberFormat="1" applyFont="1" applyBorder="1" applyAlignment="1">
      <alignment horizontal="center" wrapText="1"/>
    </xf>
    <xf numFmtId="3" fontId="1" fillId="0" borderId="0" xfId="65" applyNumberFormat="1" applyFont="1" applyBorder="1" applyAlignment="1">
      <alignment horizontal="center"/>
    </xf>
    <xf numFmtId="0" fontId="59" fillId="0" borderId="0" xfId="65" applyFont="1" applyBorder="1" applyAlignment="1">
      <alignment horizontal="center" vertical="center" wrapText="1"/>
    </xf>
    <xf numFmtId="175" fontId="58" fillId="0" borderId="0" xfId="125" applyNumberFormat="1" applyFont="1"/>
    <xf numFmtId="175" fontId="58" fillId="0" borderId="0" xfId="125" applyNumberFormat="1" applyFont="1" applyAlignment="1">
      <alignment vertical="center"/>
    </xf>
    <xf numFmtId="9" fontId="58" fillId="0" borderId="0" xfId="124" quotePrefix="1" applyFont="1" applyBorder="1" applyAlignment="1">
      <alignment horizontal="center" vertical="center" wrapText="1"/>
    </xf>
    <xf numFmtId="9" fontId="58" fillId="0" borderId="0" xfId="124" applyFont="1" applyAlignment="1">
      <alignment horizontal="center" vertical="center"/>
    </xf>
    <xf numFmtId="0" fontId="14" fillId="0" borderId="0" xfId="65" applyBorder="1"/>
    <xf numFmtId="0" fontId="0" fillId="31" borderId="0" xfId="0" applyFill="1"/>
    <xf numFmtId="0" fontId="44" fillId="0" borderId="0" xfId="65" applyFont="1" applyAlignment="1">
      <alignment horizontal="center" vertical="center"/>
    </xf>
    <xf numFmtId="0" fontId="44" fillId="0" borderId="0" xfId="65" applyFont="1"/>
    <xf numFmtId="172" fontId="44" fillId="0" borderId="0" xfId="124" applyNumberFormat="1" applyFont="1" applyAlignment="1">
      <alignment horizontal="center" vertical="center"/>
    </xf>
    <xf numFmtId="10" fontId="44" fillId="0" borderId="0" xfId="124" applyNumberFormat="1" applyFont="1" applyAlignment="1">
      <alignment horizontal="center" vertical="center"/>
    </xf>
    <xf numFmtId="10" fontId="44" fillId="0" borderId="0" xfId="65" applyNumberFormat="1" applyFont="1"/>
    <xf numFmtId="43" fontId="0" fillId="0" borderId="0" xfId="0" applyNumberFormat="1"/>
    <xf numFmtId="0" fontId="0" fillId="0" borderId="0" xfId="125" applyNumberFormat="1" applyFont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7" fillId="0" borderId="11" xfId="65" applyFont="1" applyBorder="1"/>
    <xf numFmtId="0" fontId="14" fillId="0" borderId="11" xfId="65" applyBorder="1"/>
    <xf numFmtId="0" fontId="58" fillId="0" borderId="44" xfId="65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40" fillId="0" borderId="3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9" fontId="58" fillId="0" borderId="0" xfId="124" applyFont="1" applyAlignment="1">
      <alignment horizontal="center" vertical="center"/>
    </xf>
    <xf numFmtId="0" fontId="59" fillId="0" borderId="0" xfId="65" applyFont="1" applyAlignment="1">
      <alignment horizontal="center" vertical="center"/>
    </xf>
    <xf numFmtId="0" fontId="44" fillId="0" borderId="0" xfId="65" quotePrefix="1" applyFont="1" applyBorder="1" applyAlignment="1">
      <alignment horizontal="left" vertical="center" wrapText="1"/>
    </xf>
    <xf numFmtId="0" fontId="59" fillId="0" borderId="0" xfId="65" applyFont="1" applyBorder="1" applyAlignment="1">
      <alignment horizontal="center" vertical="center" wrapText="1"/>
    </xf>
    <xf numFmtId="177" fontId="58" fillId="0" borderId="0" xfId="65" quotePrefix="1" applyNumberFormat="1" applyFont="1" applyBorder="1" applyAlignment="1">
      <alignment horizontal="center" wrapText="1"/>
    </xf>
    <xf numFmtId="177" fontId="58" fillId="0" borderId="0" xfId="65" quotePrefix="1" applyNumberFormat="1" applyFont="1" applyBorder="1" applyAlignment="1">
      <alignment horizontal="center" vertical="center" wrapText="1"/>
    </xf>
    <xf numFmtId="0" fontId="44" fillId="0" borderId="0" xfId="65" applyFont="1" applyAlignment="1">
      <alignment horizontal="center" vertical="center" wrapText="1"/>
    </xf>
    <xf numFmtId="172" fontId="44" fillId="0" borderId="0" xfId="124" applyNumberFormat="1" applyFont="1" applyAlignment="1">
      <alignment horizontal="center"/>
    </xf>
    <xf numFmtId="10" fontId="44" fillId="0" borderId="0" xfId="124" applyNumberFormat="1" applyFont="1" applyAlignment="1">
      <alignment horizontal="center" vertical="center"/>
    </xf>
    <xf numFmtId="0" fontId="44" fillId="0" borderId="14" xfId="4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6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4" applyFont="1" applyBorder="1" applyAlignment="1">
      <alignment horizontal="center" vertical="center" wrapText="1"/>
    </xf>
    <xf numFmtId="0" fontId="55" fillId="22" borderId="0" xfId="4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6" fillId="22" borderId="0" xfId="0" applyFont="1" applyFill="1" applyAlignment="1">
      <alignment horizontal="center" vertical="center" wrapText="1"/>
    </xf>
    <xf numFmtId="0" fontId="44" fillId="0" borderId="13" xfId="4" applyFont="1" applyBorder="1" applyAlignment="1">
      <alignment horizontal="center" vertical="center" wrapText="1"/>
    </xf>
    <xf numFmtId="0" fontId="44" fillId="0" borderId="15" xfId="4" applyFont="1" applyBorder="1" applyAlignment="1">
      <alignment horizontal="center" vertical="center" wrapText="1"/>
    </xf>
    <xf numFmtId="0" fontId="56" fillId="22" borderId="0" xfId="0" applyFont="1" applyFill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4" applyFont="1" applyBorder="1" applyAlignment="1">
      <alignment horizontal="center" vertical="center" wrapText="1"/>
    </xf>
    <xf numFmtId="0" fontId="55" fillId="0" borderId="19" xfId="4" applyFont="1" applyBorder="1" applyAlignment="1">
      <alignment horizontal="center" vertical="center" wrapText="1"/>
    </xf>
  </cellXfs>
  <cellStyles count="12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Bad" xfId="28"/>
    <cellStyle name="Bon" xfId="29"/>
    <cellStyle name="caché" xfId="30"/>
    <cellStyle name="Calculation" xfId="31"/>
    <cellStyle name="Check Cell" xfId="32"/>
    <cellStyle name="Comma 2" xfId="3"/>
    <cellStyle name="Comma 3" xfId="115"/>
    <cellStyle name="Comma 3 2" xfId="116"/>
    <cellStyle name="Comma(0)" xfId="33"/>
    <cellStyle name="Comma(3)" xfId="34"/>
    <cellStyle name="Comma[0]" xfId="35"/>
    <cellStyle name="Comma[1]" xfId="36"/>
    <cellStyle name="Comma[2]__" xfId="37"/>
    <cellStyle name="Comma[3]" xfId="38"/>
    <cellStyle name="Comma0" xfId="39"/>
    <cellStyle name="Currency0" xfId="40"/>
    <cellStyle name="Date" xfId="41"/>
    <cellStyle name="Dezimal_03-09-03" xfId="42"/>
    <cellStyle name="En-tête 1" xfId="43"/>
    <cellStyle name="En-tête 2" xfId="44"/>
    <cellStyle name="Explanatory Text" xfId="45"/>
    <cellStyle name="Financier0" xfId="46"/>
    <cellStyle name="Fixed" xfId="47"/>
    <cellStyle name="Followed Hyperlink_ALVAREDO_PIKETTY_May2009sent.xls Chart -1023" xfId="114"/>
    <cellStyle name="Good" xfId="48"/>
    <cellStyle name="Heading 1" xfId="49"/>
    <cellStyle name="Heading 2" xfId="50"/>
    <cellStyle name="Heading 3" xfId="51"/>
    <cellStyle name="Heading 4" xfId="52"/>
    <cellStyle name="Hyperlink 2" xfId="119"/>
    <cellStyle name="Input" xfId="53"/>
    <cellStyle name="Lien hypertexte" xfId="123" builtinId="8"/>
    <cellStyle name="Lien hypertexte 2" xfId="54"/>
    <cellStyle name="Linked Cell" xfId="55"/>
    <cellStyle name="Milliers" xfId="125" builtinId="3"/>
    <cellStyle name="Milliers 2" xfId="56"/>
    <cellStyle name="Monétaire0" xfId="57"/>
    <cellStyle name="Motif" xfId="58"/>
    <cellStyle name="Neutral" xfId="59"/>
    <cellStyle name="Normaali_Eduskuntavaalit" xfId="60"/>
    <cellStyle name="Normal" xfId="0" builtinId="0"/>
    <cellStyle name="Normal 10" xfId="61"/>
    <cellStyle name="Normal 11" xfId="62"/>
    <cellStyle name="Normal 12" xfId="63"/>
    <cellStyle name="Normal 12 2" xfId="64"/>
    <cellStyle name="Normal 13" xfId="121"/>
    <cellStyle name="Normal 2" xfId="4"/>
    <cellStyle name="Normal 2 2" xfId="2"/>
    <cellStyle name="Normal 2 2 2" xfId="65"/>
    <cellStyle name="Normal 2 2 3" xfId="120"/>
    <cellStyle name="Normal 2 3" xfId="66"/>
    <cellStyle name="Normal 2 4" xfId="67"/>
    <cellStyle name="Normal 2 4 2" xfId="68"/>
    <cellStyle name="Normal 2_AccumulationEquation" xfId="1"/>
    <cellStyle name="Normal 3" xfId="5"/>
    <cellStyle name="Normal 3 2" xfId="69"/>
    <cellStyle name="Normal 3 3" xfId="70"/>
    <cellStyle name="Normal 4" xfId="6"/>
    <cellStyle name="Normal 4 2" xfId="71"/>
    <cellStyle name="Normal 4 3" xfId="117"/>
    <cellStyle name="Normal 5" xfId="7"/>
    <cellStyle name="Normal 6" xfId="72"/>
    <cellStyle name="Normal 7" xfId="73"/>
    <cellStyle name="Normal 8" xfId="74"/>
    <cellStyle name="Normal 9" xfId="75"/>
    <cellStyle name="Normal GHG whole table" xfId="76"/>
    <cellStyle name="Normal-blank" xfId="77"/>
    <cellStyle name="Normal-bottom" xfId="78"/>
    <cellStyle name="Normal-center" xfId="79"/>
    <cellStyle name="Normal-droit" xfId="80"/>
    <cellStyle name="normální_Nove vystupy_DOPOCTENE" xfId="81"/>
    <cellStyle name="Normal-top" xfId="82"/>
    <cellStyle name="Note" xfId="83"/>
    <cellStyle name="Output" xfId="84"/>
    <cellStyle name="Percent 2" xfId="8"/>
    <cellStyle name="Percent 2 2" xfId="85"/>
    <cellStyle name="Percent 2 3" xfId="122"/>
    <cellStyle name="Percent 3" xfId="86"/>
    <cellStyle name="Percent 4" xfId="118"/>
    <cellStyle name="Pilkku_Esimerkkejä kaavioista.xls Kaavio 1" xfId="87"/>
    <cellStyle name="Pourcentage" xfId="124" builtinId="5"/>
    <cellStyle name="Pourcentage 10" xfId="88"/>
    <cellStyle name="Pourcentage 2" xfId="89"/>
    <cellStyle name="Pourcentage 2 2" xfId="90"/>
    <cellStyle name="Pourcentage 3" xfId="91"/>
    <cellStyle name="Pourcentage 3 2" xfId="92"/>
    <cellStyle name="Pourcentage 4" xfId="93"/>
    <cellStyle name="Pourcentage 5" xfId="94"/>
    <cellStyle name="Pourcentage 5 2" xfId="95"/>
    <cellStyle name="Pourcentage 6" xfId="9"/>
    <cellStyle name="Pourcentage 6 2" xfId="96"/>
    <cellStyle name="Pourcentage 7" xfId="97"/>
    <cellStyle name="Pourcentage 8" xfId="98"/>
    <cellStyle name="Pourcentage 9" xfId="99"/>
    <cellStyle name="Standard 11" xfId="100"/>
    <cellStyle name="Standard_2 + 3" xfId="101"/>
    <cellStyle name="Style 24" xfId="102"/>
    <cellStyle name="Style 25" xfId="103"/>
    <cellStyle name="style_col_headings" xfId="104"/>
    <cellStyle name="TEXT" xfId="105"/>
    <cellStyle name="Title" xfId="106"/>
    <cellStyle name="Titre 1" xfId="107"/>
    <cellStyle name="Titre 2" xfId="108"/>
    <cellStyle name="Titre 3" xfId="109"/>
    <cellStyle name="Titre 4" xfId="110"/>
    <cellStyle name="Virgule fixe" xfId="111"/>
    <cellStyle name="Warning Text" xfId="112"/>
    <cellStyle name="Wrapped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chartsheet" Target="chartsheets/sheet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34" Type="http://schemas.openxmlformats.org/officeDocument/2006/relationships/externalLink" Target="externalLinks/externalLink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hartsheet" Target="chartsheets/sheet21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chartsheet" Target="chartsheets/sheet2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hartsheet" Target="chartsheets/sheet20.xml"/><Relationship Id="rId32" Type="http://schemas.openxmlformats.org/officeDocument/2006/relationships/worksheet" Target="worksheets/sheet6.xml"/><Relationship Id="rId37" Type="http://schemas.openxmlformats.org/officeDocument/2006/relationships/styles" Target="styles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9.xml"/><Relationship Id="rId28" Type="http://schemas.openxmlformats.org/officeDocument/2006/relationships/chartsheet" Target="chartsheets/sheet24.xml"/><Relationship Id="rId36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31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8.xml"/><Relationship Id="rId27" Type="http://schemas.openxmlformats.org/officeDocument/2006/relationships/chartsheet" Target="chartsheets/sheet23.xml"/><Relationship Id="rId30" Type="http://schemas.openxmlformats.org/officeDocument/2006/relationships/chartsheet" Target="chartsheets/sheet26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1. Pretax income inequality: France vs. U.S., 1900-2018 </a:t>
            </a:r>
          </a:p>
        </c:rich>
      </c:tx>
      <c:layout>
        <c:manualLayout>
          <c:xMode val="edge"/>
          <c:yMode val="edge"/>
          <c:x val="0.18585411198600171"/>
          <c:y val="1.51263332544932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Top 10% France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DataSeries1900_2018!$D$9:$D$127</c:f>
              <c:numCache>
                <c:formatCode>0%</c:formatCode>
                <c:ptCount val="119"/>
                <c:pt idx="0">
                  <c:v>0.50028019398450851</c:v>
                </c:pt>
                <c:pt idx="10">
                  <c:v>0.51679228618741035</c:v>
                </c:pt>
                <c:pt idx="15">
                  <c:v>0.4850972443819046</c:v>
                </c:pt>
                <c:pt idx="16">
                  <c:v>0.50409282371401787</c:v>
                </c:pt>
                <c:pt idx="17">
                  <c:v>0.50213681906461716</c:v>
                </c:pt>
                <c:pt idx="18">
                  <c:v>0.47280945628881454</c:v>
                </c:pt>
                <c:pt idx="19">
                  <c:v>0.4811793640255928</c:v>
                </c:pt>
                <c:pt idx="20">
                  <c:v>0.47068093344569206</c:v>
                </c:pt>
                <c:pt idx="21">
                  <c:v>0.45907591842114925</c:v>
                </c:pt>
                <c:pt idx="22">
                  <c:v>0.47369816526770592</c:v>
                </c:pt>
                <c:pt idx="23">
                  <c:v>0.491318479180336</c:v>
                </c:pt>
                <c:pt idx="24">
                  <c:v>0.47360413894057274</c:v>
                </c:pt>
                <c:pt idx="25">
                  <c:v>0.4662756659090519</c:v>
                </c:pt>
                <c:pt idx="26">
                  <c:v>0.44955573230981827</c:v>
                </c:pt>
                <c:pt idx="27">
                  <c:v>0.4620990939438343</c:v>
                </c:pt>
                <c:pt idx="28">
                  <c:v>0.46063520759344101</c:v>
                </c:pt>
                <c:pt idx="29">
                  <c:v>0.44605193845927715</c:v>
                </c:pt>
                <c:pt idx="30">
                  <c:v>0.42334563843905926</c:v>
                </c:pt>
                <c:pt idx="31">
                  <c:v>0.41963814944028854</c:v>
                </c:pt>
                <c:pt idx="32">
                  <c:v>0.44101899489760399</c:v>
                </c:pt>
                <c:pt idx="33">
                  <c:v>0.45900008641183376</c:v>
                </c:pt>
                <c:pt idx="34">
                  <c:v>0.46495911292731762</c:v>
                </c:pt>
                <c:pt idx="35">
                  <c:v>0.47452913783490658</c:v>
                </c:pt>
                <c:pt idx="36">
                  <c:v>0.44790627434849739</c:v>
                </c:pt>
                <c:pt idx="37">
                  <c:v>0.44021319225430489</c:v>
                </c:pt>
                <c:pt idx="38">
                  <c:v>0.42769691161811352</c:v>
                </c:pt>
                <c:pt idx="39">
                  <c:v>0.40134931914508343</c:v>
                </c:pt>
                <c:pt idx="40">
                  <c:v>0.41173349320888519</c:v>
                </c:pt>
                <c:pt idx="41">
                  <c:v>0.39940685965120792</c:v>
                </c:pt>
                <c:pt idx="42">
                  <c:v>0.37215415947139263</c:v>
                </c:pt>
                <c:pt idx="43">
                  <c:v>0.33459443692117929</c:v>
                </c:pt>
                <c:pt idx="44">
                  <c:v>0.31281517166644335</c:v>
                </c:pt>
                <c:pt idx="45">
                  <c:v>0.3010634439997375</c:v>
                </c:pt>
                <c:pt idx="46">
                  <c:v>0.33336457144469023</c:v>
                </c:pt>
                <c:pt idx="47">
                  <c:v>0.34553485736250877</c:v>
                </c:pt>
                <c:pt idx="48">
                  <c:v>0.32568882592022419</c:v>
                </c:pt>
                <c:pt idx="49">
                  <c:v>0.32743086572736502</c:v>
                </c:pt>
                <c:pt idx="50">
                  <c:v>0.32538168970495462</c:v>
                </c:pt>
                <c:pt idx="51">
                  <c:v>0.33314366731792688</c:v>
                </c:pt>
                <c:pt idx="52">
                  <c:v>0.34010649472475052</c:v>
                </c:pt>
                <c:pt idx="53">
                  <c:v>0.33706317655742168</c:v>
                </c:pt>
                <c:pt idx="54">
                  <c:v>0.34332822542637587</c:v>
                </c:pt>
                <c:pt idx="55">
                  <c:v>0.34955840744078159</c:v>
                </c:pt>
                <c:pt idx="56">
                  <c:v>0.3446211339905858</c:v>
                </c:pt>
                <c:pt idx="57">
                  <c:v>0.34900298621505499</c:v>
                </c:pt>
                <c:pt idx="58">
                  <c:v>0.34008702170103788</c:v>
                </c:pt>
                <c:pt idx="59">
                  <c:v>0.35984927788376808</c:v>
                </c:pt>
                <c:pt idx="60">
                  <c:v>0.36052446812391281</c:v>
                </c:pt>
                <c:pt idx="61">
                  <c:v>0.36436402797698975</c:v>
                </c:pt>
                <c:pt idx="62">
                  <c:v>0.35255720093846321</c:v>
                </c:pt>
                <c:pt idx="63">
                  <c:v>0.35240732133388519</c:v>
                </c:pt>
                <c:pt idx="64">
                  <c:v>0.35814870148897171</c:v>
                </c:pt>
                <c:pt idx="65">
                  <c:v>0.36151737906038761</c:v>
                </c:pt>
                <c:pt idx="66">
                  <c:v>0.35092943627387285</c:v>
                </c:pt>
                <c:pt idx="67">
                  <c:v>0.34865906368941069</c:v>
                </c:pt>
                <c:pt idx="68">
                  <c:v>0.33466343674808741</c:v>
                </c:pt>
                <c:pt idx="69">
                  <c:v>0.32576212659478188</c:v>
                </c:pt>
                <c:pt idx="70">
                  <c:v>0.32153774704784155</c:v>
                </c:pt>
                <c:pt idx="71">
                  <c:v>0.31682696752250195</c:v>
                </c:pt>
                <c:pt idx="72">
                  <c:v>0.31346879061311483</c:v>
                </c:pt>
                <c:pt idx="73">
                  <c:v>0.31178488954901695</c:v>
                </c:pt>
                <c:pt idx="74">
                  <c:v>0.30818127188831568</c:v>
                </c:pt>
                <c:pt idx="75">
                  <c:v>0.29353866539895535</c:v>
                </c:pt>
                <c:pt idx="76">
                  <c:v>0.28827553847804666</c:v>
                </c:pt>
                <c:pt idx="77">
                  <c:v>0.28564737923443317</c:v>
                </c:pt>
                <c:pt idx="78">
                  <c:v>0.28130115009844303</c:v>
                </c:pt>
                <c:pt idx="79">
                  <c:v>0.27858366351574659</c:v>
                </c:pt>
                <c:pt idx="80">
                  <c:v>0.27699924167245626</c:v>
                </c:pt>
                <c:pt idx="81">
                  <c:v>0.27558469120413065</c:v>
                </c:pt>
                <c:pt idx="82">
                  <c:v>0.2727558477781713</c:v>
                </c:pt>
                <c:pt idx="83">
                  <c:v>0.27330969506874681</c:v>
                </c:pt>
                <c:pt idx="84">
                  <c:v>0.27492868527770042</c:v>
                </c:pt>
                <c:pt idx="85">
                  <c:v>0.2778423554264009</c:v>
                </c:pt>
                <c:pt idx="86">
                  <c:v>0.28563886322081089</c:v>
                </c:pt>
                <c:pt idx="87">
                  <c:v>0.28965390287339687</c:v>
                </c:pt>
                <c:pt idx="88">
                  <c:v>0.2927694721147418</c:v>
                </c:pt>
                <c:pt idx="89">
                  <c:v>0.29908108431845903</c:v>
                </c:pt>
                <c:pt idx="90">
                  <c:v>0.29916745331138372</c:v>
                </c:pt>
                <c:pt idx="91">
                  <c:v>0.29693937674164772</c:v>
                </c:pt>
                <c:pt idx="92">
                  <c:v>0.29351539816707373</c:v>
                </c:pt>
                <c:pt idx="93">
                  <c:v>0.29320648871362209</c:v>
                </c:pt>
                <c:pt idx="94">
                  <c:v>0.29680373799055815</c:v>
                </c:pt>
                <c:pt idx="95">
                  <c:v>0.29801456909626722</c:v>
                </c:pt>
                <c:pt idx="96">
                  <c:v>0.30668308027088642</c:v>
                </c:pt>
                <c:pt idx="97">
                  <c:v>0.30895720701664686</c:v>
                </c:pt>
                <c:pt idx="98">
                  <c:v>0.31473826803267002</c:v>
                </c:pt>
                <c:pt idx="99">
                  <c:v>0.31344528589397669</c:v>
                </c:pt>
                <c:pt idx="100">
                  <c:v>0.31679269019514322</c:v>
                </c:pt>
                <c:pt idx="101">
                  <c:v>0.31934975832700729</c:v>
                </c:pt>
                <c:pt idx="102">
                  <c:v>0.31733544729650021</c:v>
                </c:pt>
                <c:pt idx="103">
                  <c:v>0.3192017562687397</c:v>
                </c:pt>
                <c:pt idx="104">
                  <c:v>0.32382210716605186</c:v>
                </c:pt>
                <c:pt idx="105">
                  <c:v>0.32313262857496738</c:v>
                </c:pt>
                <c:pt idx="106">
                  <c:v>0.32198944035917521</c:v>
                </c:pt>
                <c:pt idx="107">
                  <c:v>0.33005012292414904</c:v>
                </c:pt>
                <c:pt idx="108">
                  <c:v>0.33353155199438334</c:v>
                </c:pt>
                <c:pt idx="109">
                  <c:v>0.3169673141092062</c:v>
                </c:pt>
                <c:pt idx="110">
                  <c:v>0.32150183711200953</c:v>
                </c:pt>
                <c:pt idx="111">
                  <c:v>0.32213951274752617</c:v>
                </c:pt>
                <c:pt idx="112">
                  <c:v>0.31334834452718496</c:v>
                </c:pt>
                <c:pt idx="113">
                  <c:v>0.30853297375142574</c:v>
                </c:pt>
                <c:pt idx="114">
                  <c:v>0.31078868545591831</c:v>
                </c:pt>
                <c:pt idx="115">
                  <c:v>0.3191597843542695</c:v>
                </c:pt>
                <c:pt idx="116">
                  <c:v>0.31931597832590342</c:v>
                </c:pt>
                <c:pt idx="117">
                  <c:v>0.31961801648139954</c:v>
                </c:pt>
                <c:pt idx="118">
                  <c:v>0.32081112079322338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C-48F7-BE01-BF55F0EA3522}"/>
            </c:ext>
          </c:extLst>
        </c:ser>
        <c:ser>
          <c:idx val="0"/>
          <c:order val="1"/>
          <c:tx>
            <c:v>Top 10% US</c:v>
          </c:tx>
          <c:spPr>
            <a:ln w="3492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accent2">
                    <a:lumMod val="60000"/>
                    <a:lumOff val="40000"/>
                    <a:alpha val="96000"/>
                  </a:schemeClr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DataSeries1900_2018!$G$9:$G$127</c:f>
              <c:numCache>
                <c:formatCode>0%</c:formatCode>
                <c:ptCount val="119"/>
                <c:pt idx="13">
                  <c:v>0.43118288615825545</c:v>
                </c:pt>
                <c:pt idx="14">
                  <c:v>0.43741671546230881</c:v>
                </c:pt>
                <c:pt idx="15">
                  <c:v>0.43022230318775773</c:v>
                </c:pt>
                <c:pt idx="16">
                  <c:v>0.44434518486874863</c:v>
                </c:pt>
                <c:pt idx="17">
                  <c:v>0.44984557372964784</c:v>
                </c:pt>
                <c:pt idx="18">
                  <c:v>0.43976233897405731</c:v>
                </c:pt>
                <c:pt idx="19">
                  <c:v>0.45901694706151852</c:v>
                </c:pt>
                <c:pt idx="20">
                  <c:v>0.4413964734328773</c:v>
                </c:pt>
                <c:pt idx="21">
                  <c:v>0.4738163542421826</c:v>
                </c:pt>
                <c:pt idx="22">
                  <c:v>0.4609219042929284</c:v>
                </c:pt>
                <c:pt idx="23">
                  <c:v>0.43692282468710814</c:v>
                </c:pt>
                <c:pt idx="24">
                  <c:v>0.45706616624738139</c:v>
                </c:pt>
                <c:pt idx="25">
                  <c:v>0.47206139606642633</c:v>
                </c:pt>
                <c:pt idx="26">
                  <c:v>0.47589510369441634</c:v>
                </c:pt>
                <c:pt idx="27">
                  <c:v>0.47072945826869955</c:v>
                </c:pt>
                <c:pt idx="28">
                  <c:v>0.48227086888433429</c:v>
                </c:pt>
                <c:pt idx="29">
                  <c:v>0.46957064985250724</c:v>
                </c:pt>
                <c:pt idx="30">
                  <c:v>0.46295945660629151</c:v>
                </c:pt>
                <c:pt idx="31">
                  <c:v>0.46339779272700343</c:v>
                </c:pt>
                <c:pt idx="32">
                  <c:v>0.48298671762887407</c:v>
                </c:pt>
                <c:pt idx="33">
                  <c:v>0.47984379291272139</c:v>
                </c:pt>
                <c:pt idx="34">
                  <c:v>0.49057027195377018</c:v>
                </c:pt>
                <c:pt idx="35">
                  <c:v>0.4810364829331164</c:v>
                </c:pt>
                <c:pt idx="36">
                  <c:v>0.48354823775419198</c:v>
                </c:pt>
                <c:pt idx="37">
                  <c:v>0.47462515388871845</c:v>
                </c:pt>
                <c:pt idx="38">
                  <c:v>0.4709607393342361</c:v>
                </c:pt>
                <c:pt idx="39">
                  <c:v>0.48580504173530681</c:v>
                </c:pt>
                <c:pt idx="40">
                  <c:v>0.48939919055009196</c:v>
                </c:pt>
                <c:pt idx="41">
                  <c:v>0.469848293295207</c:v>
                </c:pt>
                <c:pt idx="42">
                  <c:v>0.42324333398601305</c:v>
                </c:pt>
                <c:pt idx="43">
                  <c:v>0.38858515219850676</c:v>
                </c:pt>
                <c:pt idx="44">
                  <c:v>0.36060402577670103</c:v>
                </c:pt>
                <c:pt idx="45">
                  <c:v>0.35287272453790941</c:v>
                </c:pt>
                <c:pt idx="46">
                  <c:v>0.36949948458828397</c:v>
                </c:pt>
                <c:pt idx="47">
                  <c:v>0.36877613860196723</c:v>
                </c:pt>
                <c:pt idx="48">
                  <c:v>0.3886547096369668</c:v>
                </c:pt>
                <c:pt idx="49">
                  <c:v>0.38342288906645194</c:v>
                </c:pt>
                <c:pt idx="50">
                  <c:v>0.39059738304394398</c:v>
                </c:pt>
                <c:pt idx="51">
                  <c:v>0.37917726704855159</c:v>
                </c:pt>
                <c:pt idx="52">
                  <c:v>0.36642935949872391</c:v>
                </c:pt>
                <c:pt idx="53">
                  <c:v>0.3567269947460126</c:v>
                </c:pt>
                <c:pt idx="54">
                  <c:v>0.35977037298972231</c:v>
                </c:pt>
                <c:pt idx="55">
                  <c:v>0.36728773753275029</c:v>
                </c:pt>
                <c:pt idx="56">
                  <c:v>0.35720296236475635</c:v>
                </c:pt>
                <c:pt idx="57">
                  <c:v>0.35668062153144581</c:v>
                </c:pt>
                <c:pt idx="58">
                  <c:v>0.35509054934097251</c:v>
                </c:pt>
                <c:pt idx="59">
                  <c:v>0.35955795932110363</c:v>
                </c:pt>
                <c:pt idx="60">
                  <c:v>0.35501895488206414</c:v>
                </c:pt>
                <c:pt idx="61">
                  <c:v>0.35607373826070887</c:v>
                </c:pt>
                <c:pt idx="62">
                  <c:v>0.35307449102401733</c:v>
                </c:pt>
                <c:pt idx="64">
                  <c:v>0.36174070835113525</c:v>
                </c:pt>
                <c:pt idx="66">
                  <c:v>0.3590126633644104</c:v>
                </c:pt>
                <c:pt idx="67">
                  <c:v>0.34686768054962158</c:v>
                </c:pt>
                <c:pt idx="68">
                  <c:v>0.34701812267303467</c:v>
                </c:pt>
                <c:pt idx="69">
                  <c:v>0.33692586421966553</c:v>
                </c:pt>
                <c:pt idx="70">
                  <c:v>0.33096864819526672</c:v>
                </c:pt>
                <c:pt idx="71">
                  <c:v>0.33617669343948364</c:v>
                </c:pt>
                <c:pt idx="72">
                  <c:v>0.33948186039924622</c:v>
                </c:pt>
                <c:pt idx="73">
                  <c:v>0.34155136346817017</c:v>
                </c:pt>
                <c:pt idx="74">
                  <c:v>0.33245798945426941</c:v>
                </c:pt>
                <c:pt idx="75">
                  <c:v>0.33374249935150146</c:v>
                </c:pt>
                <c:pt idx="76">
                  <c:v>0.33387932181358337</c:v>
                </c:pt>
                <c:pt idx="77">
                  <c:v>0.33813595771789551</c:v>
                </c:pt>
                <c:pt idx="78">
                  <c:v>0.33538058400154114</c:v>
                </c:pt>
                <c:pt idx="79">
                  <c:v>0.33770126104354858</c:v>
                </c:pt>
                <c:pt idx="80">
                  <c:v>0.33340471982955933</c:v>
                </c:pt>
                <c:pt idx="81">
                  <c:v>0.33784028887748718</c:v>
                </c:pt>
                <c:pt idx="82">
                  <c:v>0.34020984172821045</c:v>
                </c:pt>
                <c:pt idx="83">
                  <c:v>0.34628316760063171</c:v>
                </c:pt>
                <c:pt idx="84">
                  <c:v>0.35806041955947876</c:v>
                </c:pt>
                <c:pt idx="85">
                  <c:v>0.35988122224807739</c:v>
                </c:pt>
                <c:pt idx="86">
                  <c:v>0.35740596055984497</c:v>
                </c:pt>
                <c:pt idx="87">
                  <c:v>0.36491996049880981</c:v>
                </c:pt>
                <c:pt idx="88">
                  <c:v>0.38185805082321167</c:v>
                </c:pt>
                <c:pt idx="89">
                  <c:v>0.37847673892974854</c:v>
                </c:pt>
                <c:pt idx="90">
                  <c:v>0.37828826904296875</c:v>
                </c:pt>
                <c:pt idx="91">
                  <c:v>0.37722301483154297</c:v>
                </c:pt>
                <c:pt idx="92">
                  <c:v>0.38811933994293213</c:v>
                </c:pt>
                <c:pt idx="93">
                  <c:v>0.38521939516067505</c:v>
                </c:pt>
                <c:pt idx="94">
                  <c:v>0.38562029600143433</c:v>
                </c:pt>
                <c:pt idx="95">
                  <c:v>0.39313113689422607</c:v>
                </c:pt>
                <c:pt idx="96">
                  <c:v>0.4020843505859375</c:v>
                </c:pt>
                <c:pt idx="97">
                  <c:v>0.40868231654167175</c:v>
                </c:pt>
                <c:pt idx="98">
                  <c:v>0.4127267599105835</c:v>
                </c:pt>
                <c:pt idx="99">
                  <c:v>0.41580569744110107</c:v>
                </c:pt>
                <c:pt idx="100">
                  <c:v>0.42134565114974976</c:v>
                </c:pt>
                <c:pt idx="101">
                  <c:v>0.41329926252365112</c:v>
                </c:pt>
                <c:pt idx="102">
                  <c:v>0.40919390320777893</c:v>
                </c:pt>
                <c:pt idx="103">
                  <c:v>0.41013750433921814</c:v>
                </c:pt>
                <c:pt idx="104">
                  <c:v>0.41716718673706055</c:v>
                </c:pt>
                <c:pt idx="105">
                  <c:v>0.42736083269119263</c:v>
                </c:pt>
                <c:pt idx="106">
                  <c:v>0.4350186288356781</c:v>
                </c:pt>
                <c:pt idx="107">
                  <c:v>0.43417620658874512</c:v>
                </c:pt>
                <c:pt idx="108">
                  <c:v>0.43012598156929016</c:v>
                </c:pt>
                <c:pt idx="109">
                  <c:v>0.41858178377151489</c:v>
                </c:pt>
                <c:pt idx="110">
                  <c:v>0.43074661493301392</c:v>
                </c:pt>
                <c:pt idx="111">
                  <c:v>0.43754452466964722</c:v>
                </c:pt>
                <c:pt idx="112">
                  <c:v>0.44865912199020386</c:v>
                </c:pt>
                <c:pt idx="113">
                  <c:v>0.44167625904083252</c:v>
                </c:pt>
                <c:pt idx="114">
                  <c:v>0.44784200191497803</c:v>
                </c:pt>
                <c:pt idx="115">
                  <c:v>0.44868969917297363</c:v>
                </c:pt>
                <c:pt idx="116">
                  <c:v>0.44686877727508545</c:v>
                </c:pt>
                <c:pt idx="117">
                  <c:v>0.44651800394058228</c:v>
                </c:pt>
                <c:pt idx="118">
                  <c:v>0.44909253716468811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C-48F7-BE01-BF55F0EA3522}"/>
            </c:ext>
          </c:extLst>
        </c:ser>
        <c:ser>
          <c:idx val="3"/>
          <c:order val="2"/>
          <c:tx>
            <c:v>Middle 40% France</c:v>
          </c:tx>
          <c:spPr>
            <a:ln w="3492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DataSeries1900_2018!$C$9:$C$127</c:f>
              <c:numCache>
                <c:formatCode>0%</c:formatCode>
                <c:ptCount val="119"/>
                <c:pt idx="0">
                  <c:v>0.36410494521260262</c:v>
                </c:pt>
                <c:pt idx="10">
                  <c:v>0.35136520862579346</c:v>
                </c:pt>
                <c:pt idx="15">
                  <c:v>0.37620517984032631</c:v>
                </c:pt>
                <c:pt idx="16">
                  <c:v>0.35811923071742058</c:v>
                </c:pt>
                <c:pt idx="17">
                  <c:v>0.36083674803376198</c:v>
                </c:pt>
                <c:pt idx="18">
                  <c:v>0.38270410150289536</c:v>
                </c:pt>
                <c:pt idx="19">
                  <c:v>0.37474136799573898</c:v>
                </c:pt>
                <c:pt idx="20">
                  <c:v>0.38279233872890472</c:v>
                </c:pt>
                <c:pt idx="21">
                  <c:v>0.39142655581235886</c:v>
                </c:pt>
                <c:pt idx="22">
                  <c:v>0.38046663254499435</c:v>
                </c:pt>
                <c:pt idx="23">
                  <c:v>0.36742258071899414</c:v>
                </c:pt>
                <c:pt idx="24">
                  <c:v>0.38041828945279121</c:v>
                </c:pt>
                <c:pt idx="25">
                  <c:v>0.38537005335092545</c:v>
                </c:pt>
                <c:pt idx="26">
                  <c:v>0.39635493606328964</c:v>
                </c:pt>
                <c:pt idx="27">
                  <c:v>0.38657492399215698</c:v>
                </c:pt>
                <c:pt idx="28">
                  <c:v>0.38582658022642136</c:v>
                </c:pt>
                <c:pt idx="29">
                  <c:v>0.39467054605484009</c:v>
                </c:pt>
                <c:pt idx="30">
                  <c:v>0.4112103208899498</c:v>
                </c:pt>
                <c:pt idx="31">
                  <c:v>0.41331088542938232</c:v>
                </c:pt>
                <c:pt idx="32">
                  <c:v>0.3987887054681778</c:v>
                </c:pt>
                <c:pt idx="33">
                  <c:v>0.38627060502767563</c:v>
                </c:pt>
                <c:pt idx="34">
                  <c:v>0.38200825080275536</c:v>
                </c:pt>
                <c:pt idx="35">
                  <c:v>0.37523839250206947</c:v>
                </c:pt>
                <c:pt idx="36">
                  <c:v>0.3939502015709877</c:v>
                </c:pt>
                <c:pt idx="37">
                  <c:v>0.39678169041872025</c:v>
                </c:pt>
                <c:pt idx="38">
                  <c:v>0.40508490800857544</c:v>
                </c:pt>
                <c:pt idx="39">
                  <c:v>0.42051851004362106</c:v>
                </c:pt>
                <c:pt idx="40">
                  <c:v>0.41420822590589523</c:v>
                </c:pt>
                <c:pt idx="41">
                  <c:v>0.42261592298746109</c:v>
                </c:pt>
                <c:pt idx="42">
                  <c:v>0.43815084546804428</c:v>
                </c:pt>
                <c:pt idx="43">
                  <c:v>0.45980034023523331</c:v>
                </c:pt>
                <c:pt idx="44">
                  <c:v>0.47607354819774628</c:v>
                </c:pt>
                <c:pt idx="45">
                  <c:v>0.48415502905845642</c:v>
                </c:pt>
                <c:pt idx="46">
                  <c:v>0.46703385561704636</c:v>
                </c:pt>
                <c:pt idx="47">
                  <c:v>0.45952560752630234</c:v>
                </c:pt>
                <c:pt idx="48">
                  <c:v>0.47211217880249023</c:v>
                </c:pt>
                <c:pt idx="49">
                  <c:v>0.46886160224676132</c:v>
                </c:pt>
                <c:pt idx="50">
                  <c:v>0.46891225129365921</c:v>
                </c:pt>
                <c:pt idx="51">
                  <c:v>0.4655090793967247</c:v>
                </c:pt>
                <c:pt idx="52">
                  <c:v>0.46088262647390366</c:v>
                </c:pt>
                <c:pt idx="53">
                  <c:v>0.46121873706579208</c:v>
                </c:pt>
                <c:pt idx="54">
                  <c:v>0.45809099823236465</c:v>
                </c:pt>
                <c:pt idx="55">
                  <c:v>0.45447693765163422</c:v>
                </c:pt>
                <c:pt idx="56">
                  <c:v>0.45757875591516495</c:v>
                </c:pt>
                <c:pt idx="57">
                  <c:v>0.4549802765250206</c:v>
                </c:pt>
                <c:pt idx="58">
                  <c:v>0.4616396352648735</c:v>
                </c:pt>
                <c:pt idx="59">
                  <c:v>0.44772738218307495</c:v>
                </c:pt>
                <c:pt idx="60">
                  <c:v>0.44739854335784912</c:v>
                </c:pt>
                <c:pt idx="61">
                  <c:v>0.44408314675092697</c:v>
                </c:pt>
                <c:pt idx="62">
                  <c:v>0.45378103852272034</c:v>
                </c:pt>
                <c:pt idx="63">
                  <c:v>0.45716466754674911</c:v>
                </c:pt>
                <c:pt idx="64">
                  <c:v>0.44950287044048309</c:v>
                </c:pt>
                <c:pt idx="65">
                  <c:v>0.45020509511232376</c:v>
                </c:pt>
                <c:pt idx="66">
                  <c:v>0.45769065618515015</c:v>
                </c:pt>
                <c:pt idx="67">
                  <c:v>0.45964176207780838</c:v>
                </c:pt>
                <c:pt idx="68">
                  <c:v>0.46668364107608795</c:v>
                </c:pt>
                <c:pt idx="69">
                  <c:v>0.47099155932664871</c:v>
                </c:pt>
                <c:pt idx="70">
                  <c:v>0.47212621569633484</c:v>
                </c:pt>
                <c:pt idx="71">
                  <c:v>0.47237848490476608</c:v>
                </c:pt>
                <c:pt idx="72">
                  <c:v>0.47078718990087509</c:v>
                </c:pt>
                <c:pt idx="73">
                  <c:v>0.46933557838201523</c:v>
                </c:pt>
                <c:pt idx="74">
                  <c:v>0.46914403140544891</c:v>
                </c:pt>
                <c:pt idx="75">
                  <c:v>0.47383444011211395</c:v>
                </c:pt>
                <c:pt idx="76">
                  <c:v>0.47643048316240311</c:v>
                </c:pt>
                <c:pt idx="77">
                  <c:v>0.4777243584394455</c:v>
                </c:pt>
                <c:pt idx="78">
                  <c:v>0.47852730751037598</c:v>
                </c:pt>
                <c:pt idx="79">
                  <c:v>0.47873873263597488</c:v>
                </c:pt>
                <c:pt idx="80">
                  <c:v>0.48103458434343338</c:v>
                </c:pt>
                <c:pt idx="81">
                  <c:v>0.481761634349823</c:v>
                </c:pt>
                <c:pt idx="82">
                  <c:v>0.48374113440513611</c:v>
                </c:pt>
                <c:pt idx="83">
                  <c:v>0.48400784283876419</c:v>
                </c:pt>
                <c:pt idx="84">
                  <c:v>0.48438327759504318</c:v>
                </c:pt>
                <c:pt idx="85">
                  <c:v>0.47958427667617798</c:v>
                </c:pt>
                <c:pt idx="86">
                  <c:v>0.47279559075832367</c:v>
                </c:pt>
                <c:pt idx="87">
                  <c:v>0.46820318698883057</c:v>
                </c:pt>
                <c:pt idx="88">
                  <c:v>0.4640950933098793</c:v>
                </c:pt>
                <c:pt idx="89">
                  <c:v>0.46261118352413177</c:v>
                </c:pt>
                <c:pt idx="90">
                  <c:v>0.46473901718854904</c:v>
                </c:pt>
                <c:pt idx="91">
                  <c:v>0.46806430816650391</c:v>
                </c:pt>
                <c:pt idx="92">
                  <c:v>0.47231774032115936</c:v>
                </c:pt>
                <c:pt idx="93">
                  <c:v>0.47641332447528839</c:v>
                </c:pt>
                <c:pt idx="94">
                  <c:v>0.47367134690284729</c:v>
                </c:pt>
                <c:pt idx="95">
                  <c:v>0.47198816388845444</c:v>
                </c:pt>
                <c:pt idx="96">
                  <c:v>0.4668247252702713</c:v>
                </c:pt>
                <c:pt idx="97">
                  <c:v>0.46612564474344254</c:v>
                </c:pt>
                <c:pt idx="98">
                  <c:v>0.46222386509180069</c:v>
                </c:pt>
                <c:pt idx="99">
                  <c:v>0.46190106868743896</c:v>
                </c:pt>
                <c:pt idx="100">
                  <c:v>0.45866505056619644</c:v>
                </c:pt>
                <c:pt idx="101">
                  <c:v>0.45553336292505264</c:v>
                </c:pt>
                <c:pt idx="102">
                  <c:v>0.45954730361700058</c:v>
                </c:pt>
                <c:pt idx="103">
                  <c:v>0.46089961379766464</c:v>
                </c:pt>
                <c:pt idx="104">
                  <c:v>0.45864392071962357</c:v>
                </c:pt>
                <c:pt idx="105">
                  <c:v>0.45928256213665009</c:v>
                </c:pt>
                <c:pt idx="106">
                  <c:v>0.45937642455101013</c:v>
                </c:pt>
                <c:pt idx="107">
                  <c:v>0.45487291365861893</c:v>
                </c:pt>
                <c:pt idx="108">
                  <c:v>0.45313596725463867</c:v>
                </c:pt>
                <c:pt idx="109">
                  <c:v>0.46555569767951965</c:v>
                </c:pt>
                <c:pt idx="110">
                  <c:v>0.46157997846603394</c:v>
                </c:pt>
                <c:pt idx="111">
                  <c:v>0.45858439803123474</c:v>
                </c:pt>
                <c:pt idx="112">
                  <c:v>0.46457422524690628</c:v>
                </c:pt>
                <c:pt idx="113">
                  <c:v>0.46910940855741501</c:v>
                </c:pt>
                <c:pt idx="114">
                  <c:v>0.46488003432750702</c:v>
                </c:pt>
                <c:pt idx="115">
                  <c:v>0.46239274740219116</c:v>
                </c:pt>
                <c:pt idx="116">
                  <c:v>0.46064088493585587</c:v>
                </c:pt>
                <c:pt idx="117">
                  <c:v>0.46043491363525391</c:v>
                </c:pt>
                <c:pt idx="118">
                  <c:v>0.45924101769924164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C-48F7-BE01-BF55F0EA3522}"/>
            </c:ext>
          </c:extLst>
        </c:ser>
        <c:ser>
          <c:idx val="1"/>
          <c:order val="3"/>
          <c:tx>
            <c:v>Middle 40% US</c:v>
          </c:tx>
          <c:spPr>
            <a:ln>
              <a:solidFill>
                <a:schemeClr val="accent5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accent5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DataSeries1900_2018!$F$9:$F$127</c:f>
              <c:numCache>
                <c:formatCode>0%</c:formatCode>
                <c:ptCount val="119"/>
                <c:pt idx="62">
                  <c:v>0.44495460391044617</c:v>
                </c:pt>
                <c:pt idx="64">
                  <c:v>0.44544991850852966</c:v>
                </c:pt>
                <c:pt idx="66">
                  <c:v>0.44139280915260315</c:v>
                </c:pt>
                <c:pt idx="67">
                  <c:v>0.44114062190055847</c:v>
                </c:pt>
                <c:pt idx="68">
                  <c:v>0.44105273485183716</c:v>
                </c:pt>
                <c:pt idx="69">
                  <c:v>0.44708821177482605</c:v>
                </c:pt>
                <c:pt idx="70">
                  <c:v>0.45432543754577637</c:v>
                </c:pt>
                <c:pt idx="71">
                  <c:v>0.45525771379470825</c:v>
                </c:pt>
                <c:pt idx="72">
                  <c:v>0.45436608791351318</c:v>
                </c:pt>
                <c:pt idx="73">
                  <c:v>0.45035052299499512</c:v>
                </c:pt>
                <c:pt idx="74">
                  <c:v>0.45444798469543457</c:v>
                </c:pt>
                <c:pt idx="75">
                  <c:v>0.45745986700057983</c:v>
                </c:pt>
                <c:pt idx="76">
                  <c:v>0.45659437775611877</c:v>
                </c:pt>
                <c:pt idx="77">
                  <c:v>0.45501413941383362</c:v>
                </c:pt>
                <c:pt idx="78">
                  <c:v>0.45705804228782654</c:v>
                </c:pt>
                <c:pt idx="79">
                  <c:v>0.45330774784088135</c:v>
                </c:pt>
                <c:pt idx="80">
                  <c:v>0.46115893125534058</c:v>
                </c:pt>
                <c:pt idx="81">
                  <c:v>0.4603845477104187</c:v>
                </c:pt>
                <c:pt idx="82">
                  <c:v>0.46411457657814026</c:v>
                </c:pt>
                <c:pt idx="83">
                  <c:v>0.46473732590675354</c:v>
                </c:pt>
                <c:pt idx="84">
                  <c:v>0.45117893815040588</c:v>
                </c:pt>
                <c:pt idx="85">
                  <c:v>0.45190134644508362</c:v>
                </c:pt>
                <c:pt idx="86">
                  <c:v>0.45681050419807434</c:v>
                </c:pt>
                <c:pt idx="87">
                  <c:v>0.45269888639450073</c:v>
                </c:pt>
                <c:pt idx="88">
                  <c:v>0.4411797821521759</c:v>
                </c:pt>
                <c:pt idx="89">
                  <c:v>0.44487741589546204</c:v>
                </c:pt>
                <c:pt idx="90">
                  <c:v>0.44574490189552307</c:v>
                </c:pt>
                <c:pt idx="91">
                  <c:v>0.44951295852661133</c:v>
                </c:pt>
                <c:pt idx="92">
                  <c:v>0.4459475576877594</c:v>
                </c:pt>
                <c:pt idx="93">
                  <c:v>0.44733968377113342</c:v>
                </c:pt>
                <c:pt idx="94">
                  <c:v>0.44673621654510498</c:v>
                </c:pt>
                <c:pt idx="95">
                  <c:v>0.44323363900184631</c:v>
                </c:pt>
                <c:pt idx="96">
                  <c:v>0.43655872344970703</c:v>
                </c:pt>
                <c:pt idx="97">
                  <c:v>0.43260413408279419</c:v>
                </c:pt>
                <c:pt idx="98">
                  <c:v>0.42921262979507446</c:v>
                </c:pt>
                <c:pt idx="99">
                  <c:v>0.42710039019584656</c:v>
                </c:pt>
                <c:pt idx="100">
                  <c:v>0.42332044243812561</c:v>
                </c:pt>
                <c:pt idx="101">
                  <c:v>0.42919823527336121</c:v>
                </c:pt>
                <c:pt idx="102">
                  <c:v>0.43236538767814636</c:v>
                </c:pt>
                <c:pt idx="103">
                  <c:v>0.43367013335227966</c:v>
                </c:pt>
                <c:pt idx="104">
                  <c:v>0.42923697829246521</c:v>
                </c:pt>
                <c:pt idx="105">
                  <c:v>0.42330825328826904</c:v>
                </c:pt>
                <c:pt idx="106">
                  <c:v>0.41744861006736755</c:v>
                </c:pt>
                <c:pt idx="107">
                  <c:v>0.41615915298461914</c:v>
                </c:pt>
                <c:pt idx="108">
                  <c:v>0.42047083377838135</c:v>
                </c:pt>
                <c:pt idx="109">
                  <c:v>0.43319627642631531</c:v>
                </c:pt>
                <c:pt idx="110">
                  <c:v>0.4232746958732605</c:v>
                </c:pt>
                <c:pt idx="111">
                  <c:v>0.42100897431373596</c:v>
                </c:pt>
                <c:pt idx="112">
                  <c:v>0.4137016236782074</c:v>
                </c:pt>
                <c:pt idx="113">
                  <c:v>0.41712066531181335</c:v>
                </c:pt>
                <c:pt idx="114">
                  <c:v>0.41391652822494507</c:v>
                </c:pt>
                <c:pt idx="115">
                  <c:v>0.41302511096000671</c:v>
                </c:pt>
                <c:pt idx="116">
                  <c:v>0.41638496518135071</c:v>
                </c:pt>
                <c:pt idx="117">
                  <c:v>0.411700040102005</c:v>
                </c:pt>
                <c:pt idx="118">
                  <c:v>0.40980994701385498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C-48F7-BE01-BF55F0EA3522}"/>
            </c:ext>
          </c:extLst>
        </c:ser>
        <c:ser>
          <c:idx val="4"/>
          <c:order val="4"/>
          <c:tx>
            <c:v>Bottom 50% France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DataSeries1900_2018!$B$9:$B$127</c:f>
              <c:numCache>
                <c:formatCode>0%</c:formatCode>
                <c:ptCount val="119"/>
                <c:pt idx="0">
                  <c:v>0.13561486080288887</c:v>
                </c:pt>
                <c:pt idx="10">
                  <c:v>0.13184250565245748</c:v>
                </c:pt>
                <c:pt idx="15">
                  <c:v>0.13869757205247879</c:v>
                </c:pt>
                <c:pt idx="16">
                  <c:v>0.13778793066740036</c:v>
                </c:pt>
                <c:pt idx="17">
                  <c:v>0.13702643034048378</c:v>
                </c:pt>
                <c:pt idx="18">
                  <c:v>0.14448645222000778</c:v>
                </c:pt>
                <c:pt idx="19">
                  <c:v>0.1440792572684586</c:v>
                </c:pt>
                <c:pt idx="20">
                  <c:v>0.14652674412354827</c:v>
                </c:pt>
                <c:pt idx="21">
                  <c:v>0.14949751785025001</c:v>
                </c:pt>
                <c:pt idx="22">
                  <c:v>0.14583521545864642</c:v>
                </c:pt>
                <c:pt idx="23">
                  <c:v>0.14125893427990377</c:v>
                </c:pt>
                <c:pt idx="24">
                  <c:v>0.14597756741568446</c:v>
                </c:pt>
                <c:pt idx="25">
                  <c:v>0.14835429354570806</c:v>
                </c:pt>
                <c:pt idx="26">
                  <c:v>0.15408933209255338</c:v>
                </c:pt>
                <c:pt idx="27">
                  <c:v>0.15132597740739584</c:v>
                </c:pt>
                <c:pt idx="28">
                  <c:v>0.15353822708129883</c:v>
                </c:pt>
                <c:pt idx="29">
                  <c:v>0.15927752247080207</c:v>
                </c:pt>
                <c:pt idx="30">
                  <c:v>0.16544404765591025</c:v>
                </c:pt>
                <c:pt idx="31">
                  <c:v>0.16705095255747437</c:v>
                </c:pt>
                <c:pt idx="32">
                  <c:v>0.16019229311496019</c:v>
                </c:pt>
                <c:pt idx="33">
                  <c:v>0.15472931601107121</c:v>
                </c:pt>
                <c:pt idx="34">
                  <c:v>0.1530326260253787</c:v>
                </c:pt>
                <c:pt idx="35">
                  <c:v>0.15023247199133039</c:v>
                </c:pt>
                <c:pt idx="36">
                  <c:v>0.15814352128654718</c:v>
                </c:pt>
                <c:pt idx="37">
                  <c:v>0.16300511313602328</c:v>
                </c:pt>
                <c:pt idx="38">
                  <c:v>0.16721818735823035</c:v>
                </c:pt>
                <c:pt idx="39">
                  <c:v>0.17813216522336006</c:v>
                </c:pt>
                <c:pt idx="40">
                  <c:v>0.17405828088521957</c:v>
                </c:pt>
                <c:pt idx="41">
                  <c:v>0.17797722574323416</c:v>
                </c:pt>
                <c:pt idx="42">
                  <c:v>0.18969499645754695</c:v>
                </c:pt>
                <c:pt idx="43">
                  <c:v>0.20560522330924869</c:v>
                </c:pt>
                <c:pt idx="44">
                  <c:v>0.2111112792044878</c:v>
                </c:pt>
                <c:pt idx="45">
                  <c:v>0.21478152554482222</c:v>
                </c:pt>
                <c:pt idx="46">
                  <c:v>0.19960156502202153</c:v>
                </c:pt>
                <c:pt idx="47">
                  <c:v>0.194939527194947</c:v>
                </c:pt>
                <c:pt idx="48">
                  <c:v>0.20219899993389845</c:v>
                </c:pt>
                <c:pt idx="49">
                  <c:v>0.20370752643793821</c:v>
                </c:pt>
                <c:pt idx="50">
                  <c:v>0.20570606458932161</c:v>
                </c:pt>
                <c:pt idx="51">
                  <c:v>0.20134726259857416</c:v>
                </c:pt>
                <c:pt idx="52">
                  <c:v>0.19901088438928127</c:v>
                </c:pt>
                <c:pt idx="53">
                  <c:v>0.20171809429302812</c:v>
                </c:pt>
                <c:pt idx="54">
                  <c:v>0.19858079077675939</c:v>
                </c:pt>
                <c:pt idx="55">
                  <c:v>0.19596466701477766</c:v>
                </c:pt>
                <c:pt idx="56">
                  <c:v>0.1978001082316041</c:v>
                </c:pt>
                <c:pt idx="57">
                  <c:v>0.19601673632860184</c:v>
                </c:pt>
                <c:pt idx="58">
                  <c:v>0.19827335234731436</c:v>
                </c:pt>
                <c:pt idx="59">
                  <c:v>0.19242332084104419</c:v>
                </c:pt>
                <c:pt idx="60">
                  <c:v>0.19207698665559292</c:v>
                </c:pt>
                <c:pt idx="61">
                  <c:v>0.19155282899737358</c:v>
                </c:pt>
                <c:pt idx="62">
                  <c:v>0.19366176379844546</c:v>
                </c:pt>
                <c:pt idx="63">
                  <c:v>0.19042800460010767</c:v>
                </c:pt>
                <c:pt idx="64">
                  <c:v>0.19234842248260975</c:v>
                </c:pt>
                <c:pt idx="65">
                  <c:v>0.18827752349898219</c:v>
                </c:pt>
                <c:pt idx="66">
                  <c:v>0.19137989496812224</c:v>
                </c:pt>
                <c:pt idx="67">
                  <c:v>0.19169918028637767</c:v>
                </c:pt>
                <c:pt idx="68">
                  <c:v>0.19865292124450207</c:v>
                </c:pt>
                <c:pt idx="69">
                  <c:v>0.20324630383402109</c:v>
                </c:pt>
                <c:pt idx="70">
                  <c:v>0.20633604330942035</c:v>
                </c:pt>
                <c:pt idx="71">
                  <c:v>0.21079727169126272</c:v>
                </c:pt>
                <c:pt idx="72">
                  <c:v>0.21574548026546836</c:v>
                </c:pt>
                <c:pt idx="73">
                  <c:v>0.21888010855764151</c:v>
                </c:pt>
                <c:pt idx="74">
                  <c:v>0.22267412766814232</c:v>
                </c:pt>
                <c:pt idx="75">
                  <c:v>0.23262690799310803</c:v>
                </c:pt>
                <c:pt idx="76">
                  <c:v>0.2352952747605741</c:v>
                </c:pt>
                <c:pt idx="77">
                  <c:v>0.23662877408787608</c:v>
                </c:pt>
                <c:pt idx="78">
                  <c:v>0.24017290445044637</c:v>
                </c:pt>
                <c:pt idx="79">
                  <c:v>0.24267764901742339</c:v>
                </c:pt>
                <c:pt idx="80">
                  <c:v>0.24196618515998125</c:v>
                </c:pt>
                <c:pt idx="81">
                  <c:v>0.24265373405069113</c:v>
                </c:pt>
                <c:pt idx="82">
                  <c:v>0.24350350303575397</c:v>
                </c:pt>
                <c:pt idx="83">
                  <c:v>0.24268221622332931</c:v>
                </c:pt>
                <c:pt idx="84">
                  <c:v>0.24068803712725639</c:v>
                </c:pt>
                <c:pt idx="85">
                  <c:v>0.24257363006472588</c:v>
                </c:pt>
                <c:pt idx="86">
                  <c:v>0.24156626500189304</c:v>
                </c:pt>
                <c:pt idx="87">
                  <c:v>0.24214303772896528</c:v>
                </c:pt>
                <c:pt idx="88">
                  <c:v>0.24313545878976583</c:v>
                </c:pt>
                <c:pt idx="89">
                  <c:v>0.23830788861960173</c:v>
                </c:pt>
                <c:pt idx="90">
                  <c:v>0.23609353695064783</c:v>
                </c:pt>
                <c:pt idx="91">
                  <c:v>0.23499629087746143</c:v>
                </c:pt>
                <c:pt idx="92">
                  <c:v>0.23416689597070217</c:v>
                </c:pt>
                <c:pt idx="93">
                  <c:v>0.23038014862686396</c:v>
                </c:pt>
                <c:pt idx="94">
                  <c:v>0.22952492069453001</c:v>
                </c:pt>
                <c:pt idx="95">
                  <c:v>0.22999725863337517</c:v>
                </c:pt>
                <c:pt idx="96">
                  <c:v>0.22649219445884228</c:v>
                </c:pt>
                <c:pt idx="97">
                  <c:v>0.22491715382784605</c:v>
                </c:pt>
                <c:pt idx="98">
                  <c:v>0.22303790505975485</c:v>
                </c:pt>
                <c:pt idx="99">
                  <c:v>0.22465360444039106</c:v>
                </c:pt>
                <c:pt idx="100">
                  <c:v>0.22454221732914448</c:v>
                </c:pt>
                <c:pt idx="101">
                  <c:v>0.22511688619852066</c:v>
                </c:pt>
                <c:pt idx="102">
                  <c:v>0.22311729192733765</c:v>
                </c:pt>
                <c:pt idx="103">
                  <c:v>0.21989864949136972</c:v>
                </c:pt>
                <c:pt idx="104">
                  <c:v>0.21753399074077606</c:v>
                </c:pt>
                <c:pt idx="105">
                  <c:v>0.21758478926494718</c:v>
                </c:pt>
                <c:pt idx="106">
                  <c:v>0.2186341667547822</c:v>
                </c:pt>
                <c:pt idx="107">
                  <c:v>0.21507692337036133</c:v>
                </c:pt>
                <c:pt idx="108">
                  <c:v>0.21333250449970365</c:v>
                </c:pt>
                <c:pt idx="109">
                  <c:v>0.2174770119599998</c:v>
                </c:pt>
                <c:pt idx="110">
                  <c:v>0.21691820863634348</c:v>
                </c:pt>
                <c:pt idx="111">
                  <c:v>0.21927607618272305</c:v>
                </c:pt>
                <c:pt idx="112">
                  <c:v>0.22207741299644113</c:v>
                </c:pt>
                <c:pt idx="113">
                  <c:v>0.22235762048512697</c:v>
                </c:pt>
                <c:pt idx="114">
                  <c:v>0.22433123923838139</c:v>
                </c:pt>
                <c:pt idx="115">
                  <c:v>0.21844746777787805</c:v>
                </c:pt>
                <c:pt idx="116">
                  <c:v>0.22004317073151469</c:v>
                </c:pt>
                <c:pt idx="117">
                  <c:v>0.21994711318984628</c:v>
                </c:pt>
                <c:pt idx="118">
                  <c:v>0.21994788106530905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AC-48F7-BE01-BF55F0EA3522}"/>
            </c:ext>
          </c:extLst>
        </c:ser>
        <c:ser>
          <c:idx val="5"/>
          <c:order val="5"/>
          <c:tx>
            <c:v>Bottom 50% US</c:v>
          </c:tx>
          <c:spPr>
            <a:ln w="34925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noFill/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DataSeries1900_2018!$E$9:$E$127</c:f>
              <c:numCache>
                <c:formatCode>0%</c:formatCode>
                <c:ptCount val="119"/>
                <c:pt idx="62">
                  <c:v>0.20197094976902008</c:v>
                </c:pt>
                <c:pt idx="64">
                  <c:v>0.1928093284368515</c:v>
                </c:pt>
                <c:pt idx="66">
                  <c:v>0.19959451258182526</c:v>
                </c:pt>
                <c:pt idx="67">
                  <c:v>0.21199172735214233</c:v>
                </c:pt>
                <c:pt idx="68">
                  <c:v>0.21192917227745056</c:v>
                </c:pt>
                <c:pt idx="69">
                  <c:v>0.21598595380783081</c:v>
                </c:pt>
                <c:pt idx="70">
                  <c:v>0.21470588445663452</c:v>
                </c:pt>
                <c:pt idx="71">
                  <c:v>0.20856559276580811</c:v>
                </c:pt>
                <c:pt idx="72">
                  <c:v>0.20615203678607941</c:v>
                </c:pt>
                <c:pt idx="73">
                  <c:v>0.20809811353683472</c:v>
                </c:pt>
                <c:pt idx="74">
                  <c:v>0.2130940705537796</c:v>
                </c:pt>
                <c:pt idx="75">
                  <c:v>0.20879758894443512</c:v>
                </c:pt>
                <c:pt idx="76">
                  <c:v>0.20952627062797546</c:v>
                </c:pt>
                <c:pt idx="77">
                  <c:v>0.20684991776943207</c:v>
                </c:pt>
                <c:pt idx="78">
                  <c:v>0.20756135880947113</c:v>
                </c:pt>
                <c:pt idx="79">
                  <c:v>0.20899102091789246</c:v>
                </c:pt>
                <c:pt idx="80">
                  <c:v>0.20543628931045532</c:v>
                </c:pt>
                <c:pt idx="81">
                  <c:v>0.2017751932144165</c:v>
                </c:pt>
                <c:pt idx="82">
                  <c:v>0.19567562639713287</c:v>
                </c:pt>
                <c:pt idx="83">
                  <c:v>0.18897950649261475</c:v>
                </c:pt>
                <c:pt idx="84">
                  <c:v>0.19076065719127655</c:v>
                </c:pt>
                <c:pt idx="85">
                  <c:v>0.18821743130683899</c:v>
                </c:pt>
                <c:pt idx="86">
                  <c:v>0.18578355014324188</c:v>
                </c:pt>
                <c:pt idx="87">
                  <c:v>0.18238116800785065</c:v>
                </c:pt>
                <c:pt idx="88">
                  <c:v>0.17696212232112885</c:v>
                </c:pt>
                <c:pt idx="89">
                  <c:v>0.17664586007595062</c:v>
                </c:pt>
                <c:pt idx="90">
                  <c:v>0.17596685886383057</c:v>
                </c:pt>
                <c:pt idx="91">
                  <c:v>0.17326407134532928</c:v>
                </c:pt>
                <c:pt idx="92">
                  <c:v>0.16593314707279205</c:v>
                </c:pt>
                <c:pt idx="93">
                  <c:v>0.16744093596935272</c:v>
                </c:pt>
                <c:pt idx="94">
                  <c:v>0.1676434725522995</c:v>
                </c:pt>
                <c:pt idx="95">
                  <c:v>0.16363522410392761</c:v>
                </c:pt>
                <c:pt idx="96">
                  <c:v>0.16135689616203308</c:v>
                </c:pt>
                <c:pt idx="97">
                  <c:v>0.15871353447437286</c:v>
                </c:pt>
                <c:pt idx="98">
                  <c:v>0.15806064009666443</c:v>
                </c:pt>
                <c:pt idx="99">
                  <c:v>0.15709388256072998</c:v>
                </c:pt>
                <c:pt idx="100">
                  <c:v>0.15533393621444702</c:v>
                </c:pt>
                <c:pt idx="101">
                  <c:v>0.15750254690647125</c:v>
                </c:pt>
                <c:pt idx="102">
                  <c:v>0.15844070911407471</c:v>
                </c:pt>
                <c:pt idx="103">
                  <c:v>0.1561923623085022</c:v>
                </c:pt>
                <c:pt idx="104">
                  <c:v>0.15359583497047424</c:v>
                </c:pt>
                <c:pt idx="105">
                  <c:v>0.14933094382286072</c:v>
                </c:pt>
                <c:pt idx="106">
                  <c:v>0.14753276109695435</c:v>
                </c:pt>
                <c:pt idx="107">
                  <c:v>0.14966459572315216</c:v>
                </c:pt>
                <c:pt idx="108">
                  <c:v>0.14940318465232849</c:v>
                </c:pt>
                <c:pt idx="109">
                  <c:v>0.1482219398021698</c:v>
                </c:pt>
                <c:pt idx="110">
                  <c:v>0.14597867429256439</c:v>
                </c:pt>
                <c:pt idx="111">
                  <c:v>0.14144650101661682</c:v>
                </c:pt>
                <c:pt idx="112">
                  <c:v>0.13763926923274994</c:v>
                </c:pt>
                <c:pt idx="113">
                  <c:v>0.14120310544967651</c:v>
                </c:pt>
                <c:pt idx="114">
                  <c:v>0.13824144005775452</c:v>
                </c:pt>
                <c:pt idx="115">
                  <c:v>0.13828520476818085</c:v>
                </c:pt>
                <c:pt idx="116">
                  <c:v>0.13674633204936981</c:v>
                </c:pt>
                <c:pt idx="117">
                  <c:v>0.14178194105625153</c:v>
                </c:pt>
                <c:pt idx="118">
                  <c:v>0.14109751582145691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AC-48F7-BE01-BF55F0EA3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2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8.4652984166598333E-2"/>
          <c:y val="0.51634074615737302"/>
          <c:w val="0.48223133425558096"/>
          <c:h val="0.121572819081994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Figure 5.</a:t>
            </a:r>
            <a:r>
              <a:rPr lang="fr-FR" sz="1500" baseline="0"/>
              <a:t> </a:t>
            </a:r>
            <a:r>
              <a:rPr lang="fr-FR" sz="1600" b="1" i="0" u="none" strike="noStrike" baseline="0">
                <a:effectLst/>
              </a:rPr>
              <a:t>Average income and productivity: ratio France/USA, 1962-2018 </a:t>
            </a:r>
            <a:endParaRPr lang="fr-FR" sz="1500"/>
          </a:p>
        </c:rich>
      </c:tx>
      <c:layout>
        <c:manualLayout>
          <c:xMode val="edge"/>
          <c:yMode val="edge"/>
          <c:x val="0.12228587403673002"/>
          <c:y val="1.1139659681628525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70316167755659E-2"/>
          <c:y val="7.6937960275854839E-2"/>
          <c:w val="0.90330212694985001"/>
          <c:h val="0.78198471320351115"/>
        </c:manualLayout>
      </c:layout>
      <c:lineChart>
        <c:grouping val="standard"/>
        <c:varyColors val="0"/>
        <c:ser>
          <c:idx val="0"/>
          <c:order val="0"/>
          <c:tx>
            <c:v>National income per adult</c:v>
          </c:tx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</c:spPr>
          </c:marker>
          <c:cat>
            <c:numRef>
              <c:f>[1]DataFigures!$AE$21:$AE$77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[1]DataFigures!$W$71:$W$127</c:f>
              <c:numCache>
                <c:formatCode>General</c:formatCode>
                <c:ptCount val="57"/>
                <c:pt idx="0">
                  <c:v>0.60992198983503931</c:v>
                </c:pt>
                <c:pt idx="2">
                  <c:v>0.62514661845102859</c:v>
                </c:pt>
                <c:pt idx="4">
                  <c:v>0.61724611332394119</c:v>
                </c:pt>
                <c:pt idx="5">
                  <c:v>0.63024969245106244</c:v>
                </c:pt>
                <c:pt idx="6">
                  <c:v>0.62923391226378955</c:v>
                </c:pt>
                <c:pt idx="7">
                  <c:v>0.65655688444007243</c:v>
                </c:pt>
                <c:pt idx="8">
                  <c:v>0.70368206312546944</c:v>
                </c:pt>
                <c:pt idx="9">
                  <c:v>0.72875852123722029</c:v>
                </c:pt>
                <c:pt idx="10">
                  <c:v>0.72568673032702768</c:v>
                </c:pt>
                <c:pt idx="11">
                  <c:v>0.73010940005655101</c:v>
                </c:pt>
                <c:pt idx="12">
                  <c:v>0.7733917144199588</c:v>
                </c:pt>
                <c:pt idx="13">
                  <c:v>0.78518816938769409</c:v>
                </c:pt>
                <c:pt idx="14">
                  <c:v>0.78528817693762731</c:v>
                </c:pt>
                <c:pt idx="15">
                  <c:v>0.77983373722148064</c:v>
                </c:pt>
                <c:pt idx="16">
                  <c:v>0.77738204004930567</c:v>
                </c:pt>
                <c:pt idx="17">
                  <c:v>0.79652939151566926</c:v>
                </c:pt>
                <c:pt idx="18">
                  <c:v>0.8234224056460272</c:v>
                </c:pt>
                <c:pt idx="19">
                  <c:v>0.81541912915983916</c:v>
                </c:pt>
                <c:pt idx="20">
                  <c:v>0.85085934887440418</c:v>
                </c:pt>
                <c:pt idx="21">
                  <c:v>0.83570313448627076</c:v>
                </c:pt>
                <c:pt idx="22">
                  <c:v>0.78823248193534357</c:v>
                </c:pt>
                <c:pt idx="23">
                  <c:v>0.78682503464186682</c:v>
                </c:pt>
                <c:pt idx="24">
                  <c:v>0.79862593786600866</c:v>
                </c:pt>
                <c:pt idx="25">
                  <c:v>0.79082994142096696</c:v>
                </c:pt>
                <c:pt idx="26">
                  <c:v>0.78841709591527864</c:v>
                </c:pt>
                <c:pt idx="27">
                  <c:v>0.80401466154152024</c:v>
                </c:pt>
                <c:pt idx="28">
                  <c:v>0.8216154184831137</c:v>
                </c:pt>
                <c:pt idx="29">
                  <c:v>0.83355380069474971</c:v>
                </c:pt>
                <c:pt idx="30">
                  <c:v>0.82438018626561405</c:v>
                </c:pt>
                <c:pt idx="31">
                  <c:v>0.80404380333056702</c:v>
                </c:pt>
                <c:pt idx="32">
                  <c:v>0.79009724532980452</c:v>
                </c:pt>
                <c:pt idx="33">
                  <c:v>0.78561160191222013</c:v>
                </c:pt>
                <c:pt idx="34">
                  <c:v>0.77270201528910432</c:v>
                </c:pt>
                <c:pt idx="35">
                  <c:v>0.763470272233438</c:v>
                </c:pt>
                <c:pt idx="36">
                  <c:v>0.75982898124027121</c:v>
                </c:pt>
                <c:pt idx="37">
                  <c:v>0.76457274855999169</c:v>
                </c:pt>
                <c:pt idx="38">
                  <c:v>0.75972967356570209</c:v>
                </c:pt>
                <c:pt idx="39">
                  <c:v>0.76885496405554199</c:v>
                </c:pt>
                <c:pt idx="40">
                  <c:v>0.76338454544928103</c:v>
                </c:pt>
                <c:pt idx="41">
                  <c:v>0.75556123440298972</c:v>
                </c:pt>
                <c:pt idx="42">
                  <c:v>0.74996261114284046</c:v>
                </c:pt>
                <c:pt idx="43">
                  <c:v>0.73711244024941969</c:v>
                </c:pt>
                <c:pt idx="44">
                  <c:v>0.73005788543513939</c:v>
                </c:pt>
                <c:pt idx="45">
                  <c:v>0.74938358154249418</c:v>
                </c:pt>
                <c:pt idx="46">
                  <c:v>0.76188534013051523</c:v>
                </c:pt>
                <c:pt idx="47">
                  <c:v>0.7602395807538751</c:v>
                </c:pt>
                <c:pt idx="48">
                  <c:v>0.74992407351456325</c:v>
                </c:pt>
                <c:pt idx="49">
                  <c:v>0.74962970866733125</c:v>
                </c:pt>
                <c:pt idx="50">
                  <c:v>0.71909718034463643</c:v>
                </c:pt>
                <c:pt idx="51">
                  <c:v>0.7189903218751359</c:v>
                </c:pt>
                <c:pt idx="52">
                  <c:v>0.70412587833342499</c:v>
                </c:pt>
                <c:pt idx="53">
                  <c:v>0.69925508578431594</c:v>
                </c:pt>
                <c:pt idx="54">
                  <c:v>0.70593008968440574</c:v>
                </c:pt>
                <c:pt idx="55">
                  <c:v>0.70243458389048596</c:v>
                </c:pt>
                <c:pt idx="56">
                  <c:v>0.69768771421291276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44-429E-93EC-4228976BFC73}"/>
            </c:ext>
          </c:extLst>
        </c:ser>
        <c:ser>
          <c:idx val="1"/>
          <c:order val="1"/>
          <c:tx>
            <c:v>GDP per hour worked</c:v>
          </c:tx>
          <c:spPr>
            <a:ln w="25400">
              <a:solidFill>
                <a:srgbClr val="C0504D"/>
              </a:solidFill>
            </a:ln>
          </c:spPr>
          <c:cat>
            <c:numRef>
              <c:f>[1]DataFigures!$AE$21:$AE$77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[1]DataFigures!$AF$21:$AF$77</c:f>
              <c:numCache>
                <c:formatCode>General</c:formatCode>
                <c:ptCount val="57"/>
                <c:pt idx="0">
                  <c:v>0.58398020041819043</c:v>
                </c:pt>
                <c:pt idx="1">
                  <c:v>0.60216235421907649</c:v>
                </c:pt>
                <c:pt idx="2">
                  <c:v>0.61031806724211846</c:v>
                </c:pt>
                <c:pt idx="3">
                  <c:v>0.61895418563711346</c:v>
                </c:pt>
                <c:pt idx="4">
                  <c:v>0.62439556283591302</c:v>
                </c:pt>
                <c:pt idx="5">
                  <c:v>0.64979136461976417</c:v>
                </c:pt>
                <c:pt idx="6">
                  <c:v>0.66429339855558345</c:v>
                </c:pt>
                <c:pt idx="7">
                  <c:v>0.72158825551732464</c:v>
                </c:pt>
                <c:pt idx="8">
                  <c:v>0.75837863792581828</c:v>
                </c:pt>
                <c:pt idx="9">
                  <c:v>0.77425547258425198</c:v>
                </c:pt>
                <c:pt idx="10">
                  <c:v>0.80908931284667129</c:v>
                </c:pt>
                <c:pt idx="11">
                  <c:v>0.83721950734467454</c:v>
                </c:pt>
                <c:pt idx="12">
                  <c:v>0.88869601818935373</c:v>
                </c:pt>
                <c:pt idx="13">
                  <c:v>0.88430658886515179</c:v>
                </c:pt>
                <c:pt idx="14">
                  <c:v>0.88883394388449255</c:v>
                </c:pt>
                <c:pt idx="15">
                  <c:v>0.9221454443313124</c:v>
                </c:pt>
                <c:pt idx="16">
                  <c:v>0.9569373882150406</c:v>
                </c:pt>
                <c:pt idx="17">
                  <c:v>0.99271946223852048</c:v>
                </c:pt>
                <c:pt idx="18">
                  <c:v>1.0077713424674932</c:v>
                </c:pt>
                <c:pt idx="19">
                  <c:v>1.014582105635671</c:v>
                </c:pt>
                <c:pt idx="20">
                  <c:v>1.0754804000334757</c:v>
                </c:pt>
                <c:pt idx="21">
                  <c:v>1.0929530857710323</c:v>
                </c:pt>
                <c:pt idx="22">
                  <c:v>1.09483913823025</c:v>
                </c:pt>
                <c:pt idx="23">
                  <c:v>1.1191045016433032</c:v>
                </c:pt>
                <c:pt idx="24">
                  <c:v>1.130409331713053</c:v>
                </c:pt>
                <c:pt idx="25">
                  <c:v>1.1345182542991721</c:v>
                </c:pt>
                <c:pt idx="26">
                  <c:v>1.1389314783697011</c:v>
                </c:pt>
                <c:pt idx="27">
                  <c:v>1.1844311641659293</c:v>
                </c:pt>
                <c:pt idx="28">
                  <c:v>1.1467801539528708</c:v>
                </c:pt>
                <c:pt idx="29">
                  <c:v>1.1454741475487087</c:v>
                </c:pt>
                <c:pt idx="30">
                  <c:v>1.1408556920533532</c:v>
                </c:pt>
                <c:pt idx="31">
                  <c:v>1.1514515502010449</c:v>
                </c:pt>
                <c:pt idx="32">
                  <c:v>1.1622544964601276</c:v>
                </c:pt>
                <c:pt idx="33">
                  <c:v>1.1700836632227494</c:v>
                </c:pt>
                <c:pt idx="34">
                  <c:v>1.1545265713236805</c:v>
                </c:pt>
                <c:pt idx="35">
                  <c:v>1.1466255742965648</c:v>
                </c:pt>
                <c:pt idx="36">
                  <c:v>1.130461033739568</c:v>
                </c:pt>
                <c:pt idx="37">
                  <c:v>1.1162127158409665</c:v>
                </c:pt>
                <c:pt idx="38">
                  <c:v>1.1166744332232947</c:v>
                </c:pt>
                <c:pt idx="39">
                  <c:v>1.1072712110862957</c:v>
                </c:pt>
                <c:pt idx="40">
                  <c:v>1.1139159587050373</c:v>
                </c:pt>
                <c:pt idx="41">
                  <c:v>1.1258697270560385</c:v>
                </c:pt>
                <c:pt idx="42">
                  <c:v>1.1053409008945447</c:v>
                </c:pt>
                <c:pt idx="43">
                  <c:v>1.0907579388040991</c:v>
                </c:pt>
                <c:pt idx="44">
                  <c:v>1.1007440294068105</c:v>
                </c:pt>
                <c:pt idx="45">
                  <c:v>1.1006674745134992</c:v>
                </c:pt>
                <c:pt idx="46">
                  <c:v>1.0875147473091289</c:v>
                </c:pt>
                <c:pt idx="47">
                  <c:v>1.0467197148949159</c:v>
                </c:pt>
                <c:pt idx="48">
                  <c:v>1.0232288582340747</c:v>
                </c:pt>
                <c:pt idx="49">
                  <c:v>1.0254867964610559</c:v>
                </c:pt>
                <c:pt idx="50">
                  <c:v>1.0154205761120811</c:v>
                </c:pt>
                <c:pt idx="51">
                  <c:v>1.0284302983504903</c:v>
                </c:pt>
                <c:pt idx="52">
                  <c:v>1.0061915144315701</c:v>
                </c:pt>
                <c:pt idx="53">
                  <c:v>1.0043705590176342</c:v>
                </c:pt>
                <c:pt idx="54">
                  <c:v>1.011967948318268</c:v>
                </c:pt>
                <c:pt idx="55">
                  <c:v>1.0142432214802362</c:v>
                </c:pt>
                <c:pt idx="56">
                  <c:v>1.0183563090941143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4-429E-93EC-4228976BFC73}"/>
            </c:ext>
          </c:extLst>
        </c:ser>
        <c:ser>
          <c:idx val="2"/>
          <c:order val="2"/>
          <c:tx>
            <c:v>Hours worked per worker</c:v>
          </c:tx>
          <c:spPr>
            <a:ln w="25400"/>
          </c:spPr>
          <c:cat>
            <c:numRef>
              <c:f>[1]DataFigures!$AE$21:$AE$77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[1]DataFigures!$AG$21:$AG$77</c:f>
              <c:numCache>
                <c:formatCode>General</c:formatCode>
                <c:ptCount val="57"/>
                <c:pt idx="0">
                  <c:v>1.1112244897959183</c:v>
                </c:pt>
                <c:pt idx="1">
                  <c:v>1.0948275862068966</c:v>
                </c:pt>
                <c:pt idx="2">
                  <c:v>1.0967088607594937</c:v>
                </c:pt>
                <c:pt idx="3">
                  <c:v>1.0851814516129032</c:v>
                </c:pt>
                <c:pt idx="4">
                  <c:v>1.0866261398176291</c:v>
                </c:pt>
                <c:pt idx="5">
                  <c:v>1.0814966683751923</c:v>
                </c:pt>
                <c:pt idx="6">
                  <c:v>1.0757731958762886</c:v>
                </c:pt>
                <c:pt idx="7">
                  <c:v>1.0381836945304437</c:v>
                </c:pt>
                <c:pt idx="8">
                  <c:v>1.0450970110120608</c:v>
                </c:pt>
                <c:pt idx="9">
                  <c:v>1.0506863780359028</c:v>
                </c:pt>
                <c:pt idx="10">
                  <c:v>1.0248677248677249</c:v>
                </c:pt>
                <c:pt idx="11">
                  <c:v>1.0153358011634057</c:v>
                </c:pt>
                <c:pt idx="12">
                  <c:v>1.0150537634408603</c:v>
                </c:pt>
                <c:pt idx="13">
                  <c:v>1.0130505709624795</c:v>
                </c:pt>
                <c:pt idx="14">
                  <c:v>1.0260727865290602</c:v>
                </c:pt>
                <c:pt idx="15">
                  <c:v>1.0032537960954446</c:v>
                </c:pt>
                <c:pt idx="16">
                  <c:v>0.9907407407407407</c:v>
                </c:pt>
                <c:pt idx="17">
                  <c:v>0.99018538713195203</c:v>
                </c:pt>
                <c:pt idx="18">
                  <c:v>0.99449339207048459</c:v>
                </c:pt>
                <c:pt idx="19">
                  <c:v>0.98565121412803536</c:v>
                </c:pt>
                <c:pt idx="20">
                  <c:v>0.95063782584581258</c:v>
                </c:pt>
                <c:pt idx="21">
                  <c:v>0.93084522502744238</c:v>
                </c:pt>
                <c:pt idx="22">
                  <c:v>0.91897770527460576</c:v>
                </c:pt>
                <c:pt idx="23">
                  <c:v>0.89989118607181717</c:v>
                </c:pt>
                <c:pt idx="24">
                  <c:v>0.90103881902679062</c:v>
                </c:pt>
                <c:pt idx="25">
                  <c:v>0.9021207177814029</c:v>
                </c:pt>
                <c:pt idx="26">
                  <c:v>0.9074578116494284</c:v>
                </c:pt>
                <c:pt idx="27">
                  <c:v>0.89339826839826841</c:v>
                </c:pt>
                <c:pt idx="28">
                  <c:v>0.89743589743589747</c:v>
                </c:pt>
                <c:pt idx="29">
                  <c:v>0.89851892484914975</c:v>
                </c:pt>
                <c:pt idx="30">
                  <c:v>0.89736553238199779</c:v>
                </c:pt>
                <c:pt idx="31">
                  <c:v>0.88907103825136613</c:v>
                </c:pt>
                <c:pt idx="32">
                  <c:v>0.88254486133768351</c:v>
                </c:pt>
                <c:pt idx="33">
                  <c:v>0.87058183795541055</c:v>
                </c:pt>
                <c:pt idx="34">
                  <c:v>0.86793478260869561</c:v>
                </c:pt>
                <c:pt idx="35">
                  <c:v>0.86550976138828628</c:v>
                </c:pt>
                <c:pt idx="36">
                  <c:v>0.86047774158523349</c:v>
                </c:pt>
                <c:pt idx="37">
                  <c:v>0.8580750407830342</c:v>
                </c:pt>
                <c:pt idx="38">
                  <c:v>0.85043668122270744</c:v>
                </c:pt>
                <c:pt idx="39">
                  <c:v>0.84925455549420215</c:v>
                </c:pt>
                <c:pt idx="40">
                  <c:v>0.83277962347729795</c:v>
                </c:pt>
                <c:pt idx="41">
                  <c:v>0.83908685968819596</c:v>
                </c:pt>
                <c:pt idx="42">
                  <c:v>0.8515016685205784</c:v>
                </c:pt>
                <c:pt idx="43">
                  <c:v>0.85395763656633217</c:v>
                </c:pt>
                <c:pt idx="44">
                  <c:v>0.84354120267260579</c:v>
                </c:pt>
                <c:pt idx="45">
                  <c:v>0.85626740947075208</c:v>
                </c:pt>
                <c:pt idx="46">
                  <c:v>0.86345831001678797</c:v>
                </c:pt>
                <c:pt idx="47">
                  <c:v>0.8688989784335982</c:v>
                </c:pt>
                <c:pt idx="48">
                  <c:v>0.86858432036097011</c:v>
                </c:pt>
                <c:pt idx="49">
                  <c:v>0.86853932584269666</c:v>
                </c:pt>
                <c:pt idx="50">
                  <c:v>0.86427369601794723</c:v>
                </c:pt>
                <c:pt idx="51">
                  <c:v>0.85682201010668169</c:v>
                </c:pt>
                <c:pt idx="52">
                  <c:v>0.85089686098654704</c:v>
                </c:pt>
                <c:pt idx="53">
                  <c:v>0.85098039215686272</c:v>
                </c:pt>
                <c:pt idx="54">
                  <c:v>0.85682201010668169</c:v>
                </c:pt>
                <c:pt idx="55">
                  <c:v>0.85505617977528092</c:v>
                </c:pt>
                <c:pt idx="56">
                  <c:v>0.85106382978723405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4-429E-93EC-4228976BFC73}"/>
            </c:ext>
          </c:extLst>
        </c:ser>
        <c:ser>
          <c:idx val="3"/>
          <c:order val="3"/>
          <c:tx>
            <c:v>Employment-to-adult population ratio</c:v>
          </c:tx>
          <c:spPr>
            <a:ln w="31750">
              <a:solidFill>
                <a:srgbClr val="F79646"/>
              </a:solidFill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rgbClr val="F79646">
                    <a:alpha val="97000"/>
                  </a:srgbClr>
                </a:solidFill>
              </a:ln>
            </c:spPr>
          </c:marker>
          <c:cat>
            <c:numRef>
              <c:f>[1]DataFigures!$AE$21:$AE$77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[1]DataFigures!$AH$21:$AH$77</c:f>
              <c:numCache>
                <c:formatCode>General</c:formatCode>
                <c:ptCount val="57"/>
                <c:pt idx="0">
                  <c:v>0.99276323378134979</c:v>
                </c:pt>
                <c:pt idx="2">
                  <c:v>0.98869056926204091</c:v>
                </c:pt>
                <c:pt idx="4">
                  <c:v>0.96652452239871955</c:v>
                </c:pt>
                <c:pt idx="5">
                  <c:v>0.95095224307976878</c:v>
                </c:pt>
                <c:pt idx="6">
                  <c:v>0.93708187714706481</c:v>
                </c:pt>
                <c:pt idx="7">
                  <c:v>0.93071482306425435</c:v>
                </c:pt>
                <c:pt idx="8">
                  <c:v>0.93781137897649391</c:v>
                </c:pt>
                <c:pt idx="9">
                  <c:v>0.94527018486346803</c:v>
                </c:pt>
                <c:pt idx="10">
                  <c:v>0.92685630971297317</c:v>
                </c:pt>
                <c:pt idx="11">
                  <c:v>0.91473718780130864</c:v>
                </c:pt>
                <c:pt idx="12">
                  <c:v>0.91043814031024817</c:v>
                </c:pt>
                <c:pt idx="13">
                  <c:v>0.92197851818244037</c:v>
                </c:pt>
                <c:pt idx="14">
                  <c:v>0.90915906543506209</c:v>
                </c:pt>
                <c:pt idx="15">
                  <c:v>0.89508441249309145</c:v>
                </c:pt>
                <c:pt idx="16">
                  <c:v>0.87103490318393606</c:v>
                </c:pt>
                <c:pt idx="17">
                  <c:v>0.8600024686488259</c:v>
                </c:pt>
                <c:pt idx="18">
                  <c:v>0.8690059557532771</c:v>
                </c:pt>
                <c:pt idx="19">
                  <c:v>0.86340230019909547</c:v>
                </c:pt>
                <c:pt idx="20">
                  <c:v>0.87963675201705205</c:v>
                </c:pt>
                <c:pt idx="21">
                  <c:v>0.87334447328838305</c:v>
                </c:pt>
                <c:pt idx="22">
                  <c:v>0.83812990338507731</c:v>
                </c:pt>
                <c:pt idx="23">
                  <c:v>0.82477623291716307</c:v>
                </c:pt>
                <c:pt idx="24">
                  <c:v>0.81585859356896895</c:v>
                </c:pt>
                <c:pt idx="25">
                  <c:v>0.80110927250236175</c:v>
                </c:pt>
                <c:pt idx="26">
                  <c:v>0.79264063633334692</c:v>
                </c:pt>
                <c:pt idx="27">
                  <c:v>0.78937666232997239</c:v>
                </c:pt>
                <c:pt idx="28">
                  <c:v>0.82929125274061621</c:v>
                </c:pt>
                <c:pt idx="29">
                  <c:v>0.84227766276428007</c:v>
                </c:pt>
                <c:pt idx="30">
                  <c:v>0.83595887962735826</c:v>
                </c:pt>
                <c:pt idx="31">
                  <c:v>0.81473797904673062</c:v>
                </c:pt>
                <c:pt idx="32">
                  <c:v>0.79930229158695865</c:v>
                </c:pt>
                <c:pt idx="33">
                  <c:v>0.79803174239162999</c:v>
                </c:pt>
                <c:pt idx="34">
                  <c:v>0.79330038319274832</c:v>
                </c:pt>
                <c:pt idx="35">
                  <c:v>0.78626916787493939</c:v>
                </c:pt>
                <c:pt idx="36">
                  <c:v>0.79421804610600355</c:v>
                </c:pt>
                <c:pt idx="37">
                  <c:v>0.80410049415694496</c:v>
                </c:pt>
                <c:pt idx="38">
                  <c:v>0.80769964608709688</c:v>
                </c:pt>
                <c:pt idx="39">
                  <c:v>0.82403236841941585</c:v>
                </c:pt>
                <c:pt idx="40">
                  <c:v>0.83528425630276748</c:v>
                </c:pt>
                <c:pt idx="41">
                  <c:v>0.81071991391742859</c:v>
                </c:pt>
                <c:pt idx="42">
                  <c:v>0.80810092017312596</c:v>
                </c:pt>
                <c:pt idx="43">
                  <c:v>0.80154189151394772</c:v>
                </c:pt>
                <c:pt idx="44">
                  <c:v>0.79419084336047441</c:v>
                </c:pt>
                <c:pt idx="45">
                  <c:v>0.80208142947468686</c:v>
                </c:pt>
                <c:pt idx="46">
                  <c:v>0.81982347708644343</c:v>
                </c:pt>
                <c:pt idx="47">
                  <c:v>0.84722514261757575</c:v>
                </c:pt>
                <c:pt idx="48">
                  <c:v>0.85846683682467861</c:v>
                </c:pt>
                <c:pt idx="49">
                  <c:v>0.85738134064662619</c:v>
                </c:pt>
                <c:pt idx="50">
                  <c:v>0.84590171809690751</c:v>
                </c:pt>
                <c:pt idx="51">
                  <c:v>0.83962999423897533</c:v>
                </c:pt>
                <c:pt idx="52">
                  <c:v>0.84663519799243636</c:v>
                </c:pt>
                <c:pt idx="53">
                  <c:v>0.83842981729130117</c:v>
                </c:pt>
                <c:pt idx="54">
                  <c:v>0.83258108364684624</c:v>
                </c:pt>
                <c:pt idx="55">
                  <c:v>0.83521802845156756</c:v>
                </c:pt>
                <c:pt idx="56">
                  <c:v>0.83535043119973207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44-429E-93EC-4228976BF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</c:lineChart>
      <c:catAx>
        <c:axId val="7685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18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6851840"/>
        <c:scaling>
          <c:orientation val="minMax"/>
          <c:max val="1.2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030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30029286489254592"/>
          <c:y val="0.56271244175159318"/>
          <c:w val="0.44161251828010928"/>
          <c:h val="0.236039478742222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/>
              <a:t>Figure 6.</a:t>
            </a:r>
            <a:r>
              <a:rPr lang="fr-FR" sz="1500" baseline="0"/>
              <a:t> Average real </a:t>
            </a:r>
            <a:r>
              <a:rPr lang="fr-FR" sz="1600" b="1" i="0" u="none" strike="noStrike" baseline="0">
                <a:effectLst/>
              </a:rPr>
              <a:t>income by income group: ratio France/U.S.</a:t>
            </a:r>
            <a:endParaRPr lang="fr-FR" sz="1500"/>
          </a:p>
        </c:rich>
      </c:tx>
      <c:layout>
        <c:manualLayout>
          <c:xMode val="edge"/>
          <c:yMode val="edge"/>
          <c:x val="0.1765063527040002"/>
          <c:y val="9.01438015436259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70316167755659E-2"/>
          <c:y val="5.8910444420301973E-2"/>
          <c:w val="0.90330212694985001"/>
          <c:h val="0.84052665970630736"/>
        </c:manualLayout>
      </c:layout>
      <c:lineChart>
        <c:grouping val="standard"/>
        <c:varyColors val="0"/>
        <c:ser>
          <c:idx val="0"/>
          <c:order val="0"/>
          <c:tx>
            <c:v>Bottom 50% (Pretax)</c:v>
          </c:tx>
          <c:spPr>
            <a:ln w="28575">
              <a:solidFill>
                <a:srgbClr val="F79646"/>
              </a:solidFill>
            </a:ln>
          </c:spPr>
          <c:marker>
            <c:symbol val="square"/>
            <c:size val="7"/>
            <c:spPr>
              <a:solidFill>
                <a:srgbClr val="F79646"/>
              </a:solidFill>
              <a:ln w="12700">
                <a:solidFill>
                  <a:srgbClr val="F79646"/>
                </a:solidFill>
                <a:prstDash val="solid"/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[1]DataFigures!$X$71:$X$127</c:f>
              <c:numCache>
                <c:formatCode>General</c:formatCode>
                <c:ptCount val="57"/>
                <c:pt idx="0">
                  <c:v>0.58475049151426628</c:v>
                </c:pt>
                <c:pt idx="2">
                  <c:v>0.62362942819328648</c:v>
                </c:pt>
                <c:pt idx="4">
                  <c:v>0.59176533709514967</c:v>
                </c:pt>
                <c:pt idx="5">
                  <c:v>0.56981067219671755</c:v>
                </c:pt>
                <c:pt idx="6">
                  <c:v>0.5897432256391576</c:v>
                </c:pt>
                <c:pt idx="7">
                  <c:v>0.61760500317268063</c:v>
                </c:pt>
                <c:pt idx="8">
                  <c:v>0.67619033747940716</c:v>
                </c:pt>
                <c:pt idx="9">
                  <c:v>0.73648147136702125</c:v>
                </c:pt>
                <c:pt idx="10">
                  <c:v>0.75941658415915958</c:v>
                </c:pt>
                <c:pt idx="11">
                  <c:v>0.76791421026385598</c:v>
                </c:pt>
                <c:pt idx="12">
                  <c:v>0.80795205156772643</c:v>
                </c:pt>
                <c:pt idx="13">
                  <c:v>0.87455636065365572</c:v>
                </c:pt>
                <c:pt idx="14">
                  <c:v>0.88184777603858422</c:v>
                </c:pt>
                <c:pt idx="15">
                  <c:v>0.89195259520848491</c:v>
                </c:pt>
                <c:pt idx="16">
                  <c:v>0.89950196625329604</c:v>
                </c:pt>
                <c:pt idx="17">
                  <c:v>0.92491060079145349</c:v>
                </c:pt>
                <c:pt idx="18">
                  <c:v>0.96983297218710607</c:v>
                </c:pt>
                <c:pt idx="19">
                  <c:v>0.98060597654490878</c:v>
                </c:pt>
                <c:pt idx="20">
                  <c:v>1.0587982117754711</c:v>
                </c:pt>
                <c:pt idx="21">
                  <c:v>1.0730845866933409</c:v>
                </c:pt>
                <c:pt idx="22">
                  <c:v>0.99441672284497873</c:v>
                </c:pt>
                <c:pt idx="23">
                  <c:v>1.0139808991464463</c:v>
                </c:pt>
                <c:pt idx="24">
                  <c:v>1.0381420173873701</c:v>
                </c:pt>
                <c:pt idx="25">
                  <c:v>1.0499429981496549</c:v>
                </c:pt>
                <c:pt idx="26">
                  <c:v>1.0832349563125696</c:v>
                </c:pt>
                <c:pt idx="27">
                  <c:v>1.084531457601529</c:v>
                </c:pt>
                <c:pt idx="28">
                  <c:v>1.1022955962258365</c:v>
                </c:pt>
                <c:pt idx="29">
                  <c:v>1.1304112010969478</c:v>
                </c:pt>
                <c:pt idx="30">
                  <c:v>1.1633130747082217</c:v>
                </c:pt>
                <c:pt idx="31">
                  <c:v>1.1060792373281172</c:v>
                </c:pt>
                <c:pt idx="32">
                  <c:v>1.08162402078284</c:v>
                </c:pt>
                <c:pt idx="33">
                  <c:v>1.1040641218993332</c:v>
                </c:pt>
                <c:pt idx="34">
                  <c:v>1.0846147332242695</c:v>
                </c:pt>
                <c:pt idx="35">
                  <c:v>1.0818700451847258</c:v>
                </c:pt>
                <c:pt idx="36">
                  <c:v>1.0721385185904686</c:v>
                </c:pt>
                <c:pt idx="37">
                  <c:v>1.0933738891271831</c:v>
                </c:pt>
                <c:pt idx="38">
                  <c:v>1.0981313525454484</c:v>
                </c:pt>
                <c:pt idx="39">
                  <c:v>1.0987884432528487</c:v>
                </c:pt>
                <c:pt idx="40">
                  <c:v>1.0748833666201789</c:v>
                </c:pt>
                <c:pt idx="41">
                  <c:v>1.0637290009732088</c:v>
                </c:pt>
                <c:pt idx="42">
                  <c:v>1.0620804074784651</c:v>
                </c:pt>
                <c:pt idx="43">
                  <c:v>1.0739928839210391</c:v>
                </c:pt>
                <c:pt idx="44">
                  <c:v>1.0818610095821524</c:v>
                </c:pt>
                <c:pt idx="45">
                  <c:v>1.0768530726283574</c:v>
                </c:pt>
                <c:pt idx="46">
                  <c:v>1.0877575700681519</c:v>
                </c:pt>
                <c:pt idx="47">
                  <c:v>1.1153967784442285</c:v>
                </c:pt>
                <c:pt idx="48">
                  <c:v>1.1143522170961875</c:v>
                </c:pt>
                <c:pt idx="49">
                  <c:v>1.1620908714275504</c:v>
                </c:pt>
                <c:pt idx="50">
                  <c:v>1.1602366614521242</c:v>
                </c:pt>
                <c:pt idx="51">
                  <c:v>1.1321910579316574</c:v>
                </c:pt>
                <c:pt idx="52">
                  <c:v>1.142614147938722</c:v>
                </c:pt>
                <c:pt idx="53">
                  <c:v>1.1045706675872524</c:v>
                </c:pt>
                <c:pt idx="54">
                  <c:v>1.1359192895316399</c:v>
                </c:pt>
                <c:pt idx="55">
                  <c:v>1.0896460423599001</c:v>
                </c:pt>
                <c:pt idx="56">
                  <c:v>1.0875752692795488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FA-4B8A-8DC8-D033AFE14397}"/>
            </c:ext>
          </c:extLst>
        </c:ser>
        <c:ser>
          <c:idx val="1"/>
          <c:order val="1"/>
          <c:tx>
            <c:v>Bottom 50% (Post-tax)</c:v>
          </c:tx>
          <c:spPr>
            <a:ln w="28575">
              <a:solidFill>
                <a:srgbClr val="F79646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F79646">
                    <a:alpha val="98000"/>
                  </a:srgbClr>
                </a:solidFill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[1]DataFigures!$AA$71:$AA$127</c:f>
              <c:numCache>
                <c:formatCode>General</c:formatCode>
                <c:ptCount val="57"/>
                <c:pt idx="0">
                  <c:v>0.60682006252159082</c:v>
                </c:pt>
                <c:pt idx="2">
                  <c:v>0.65327056205598066</c:v>
                </c:pt>
                <c:pt idx="4">
                  <c:v>0.61758320494540719</c:v>
                </c:pt>
                <c:pt idx="5">
                  <c:v>0.58615023599312366</c:v>
                </c:pt>
                <c:pt idx="6">
                  <c:v>0.59491482741316648</c:v>
                </c:pt>
                <c:pt idx="7">
                  <c:v>0.62227210963679158</c:v>
                </c:pt>
                <c:pt idx="8">
                  <c:v>0.66659618793186615</c:v>
                </c:pt>
                <c:pt idx="9">
                  <c:v>0.71542549881532991</c:v>
                </c:pt>
                <c:pt idx="10">
                  <c:v>0.72841122873631803</c:v>
                </c:pt>
                <c:pt idx="11">
                  <c:v>0.74719652986271667</c:v>
                </c:pt>
                <c:pt idx="12">
                  <c:v>0.78081367725264528</c:v>
                </c:pt>
                <c:pt idx="13">
                  <c:v>0.82300078476768213</c:v>
                </c:pt>
                <c:pt idx="14">
                  <c:v>0.83064980746929418</c:v>
                </c:pt>
                <c:pt idx="15">
                  <c:v>0.84086807964113308</c:v>
                </c:pt>
                <c:pt idx="16">
                  <c:v>0.85820934732468501</c:v>
                </c:pt>
                <c:pt idx="17">
                  <c:v>0.88083276612036965</c:v>
                </c:pt>
                <c:pt idx="18">
                  <c:v>0.91374278783275031</c:v>
                </c:pt>
                <c:pt idx="19">
                  <c:v>0.93526912233927073</c:v>
                </c:pt>
                <c:pt idx="20">
                  <c:v>1.0156136318365259</c:v>
                </c:pt>
                <c:pt idx="21">
                  <c:v>1.0356566700588437</c:v>
                </c:pt>
                <c:pt idx="22">
                  <c:v>0.98955324987631021</c:v>
                </c:pt>
                <c:pt idx="23">
                  <c:v>1.0020467603450076</c:v>
                </c:pt>
                <c:pt idx="24">
                  <c:v>1.0216382083151452</c:v>
                </c:pt>
                <c:pt idx="25">
                  <c:v>1.0058760374685189</c:v>
                </c:pt>
                <c:pt idx="26">
                  <c:v>1.0298819167656783</c:v>
                </c:pt>
                <c:pt idx="27">
                  <c:v>1.0330327992961532</c:v>
                </c:pt>
                <c:pt idx="28">
                  <c:v>1.0495520474389837</c:v>
                </c:pt>
                <c:pt idx="29">
                  <c:v>1.0568459496708831</c:v>
                </c:pt>
                <c:pt idx="30">
                  <c:v>1.0541476883533014</c:v>
                </c:pt>
                <c:pt idx="31">
                  <c:v>1.0033725101596649</c:v>
                </c:pt>
                <c:pt idx="32">
                  <c:v>0.99414316246368717</c:v>
                </c:pt>
                <c:pt idx="33">
                  <c:v>1.0072872678707707</c:v>
                </c:pt>
                <c:pt idx="34">
                  <c:v>0.99988119829650868</c:v>
                </c:pt>
                <c:pt idx="35">
                  <c:v>1.0024146287513382</c:v>
                </c:pt>
                <c:pt idx="36">
                  <c:v>0.99989794065828375</c:v>
                </c:pt>
                <c:pt idx="37">
                  <c:v>1.0243532657993415</c:v>
                </c:pt>
                <c:pt idx="38">
                  <c:v>1.0376546277530168</c:v>
                </c:pt>
                <c:pt idx="39">
                  <c:v>1.0414614963704734</c:v>
                </c:pt>
                <c:pt idx="40">
                  <c:v>1.0426872611281117</c:v>
                </c:pt>
                <c:pt idx="41">
                  <c:v>1.031472326080914</c:v>
                </c:pt>
                <c:pt idx="42">
                  <c:v>1.0293403544995747</c:v>
                </c:pt>
                <c:pt idx="43">
                  <c:v>1.033700393697901</c:v>
                </c:pt>
                <c:pt idx="44">
                  <c:v>1.0377384185590253</c:v>
                </c:pt>
                <c:pt idx="45">
                  <c:v>1.0430426440684157</c:v>
                </c:pt>
                <c:pt idx="46">
                  <c:v>1.0276660011708234</c:v>
                </c:pt>
                <c:pt idx="47">
                  <c:v>1.056799228854824</c:v>
                </c:pt>
                <c:pt idx="48">
                  <c:v>1.0427384396290915</c:v>
                </c:pt>
                <c:pt idx="49">
                  <c:v>1.0786959231303492</c:v>
                </c:pt>
                <c:pt idx="50">
                  <c:v>1.107498043305136</c:v>
                </c:pt>
                <c:pt idx="51">
                  <c:v>1.0739161558201327</c:v>
                </c:pt>
                <c:pt idx="52">
                  <c:v>1.0785728552268401</c:v>
                </c:pt>
                <c:pt idx="53">
                  <c:v>1.0493450693905295</c:v>
                </c:pt>
                <c:pt idx="54">
                  <c:v>1.0788319048921848</c:v>
                </c:pt>
                <c:pt idx="55">
                  <c:v>1.0701465115807067</c:v>
                </c:pt>
                <c:pt idx="56">
                  <c:v>1.0783845861502215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A-4B8A-8DC8-D033AFE14397}"/>
            </c:ext>
          </c:extLst>
        </c:ser>
        <c:ser>
          <c:idx val="4"/>
          <c:order val="2"/>
          <c:tx>
            <c:v>Middle 40% (Pretax)</c:v>
          </c:tx>
          <c:spPr>
            <a:ln w="28575"/>
          </c:spPr>
          <c:marker>
            <c:symbol val="square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[1]DataFigures!$Y$71:$Y$127</c:f>
              <c:numCache>
                <c:formatCode>General</c:formatCode>
                <c:ptCount val="57"/>
                <c:pt idx="0">
                  <c:v>0.62209367510469804</c:v>
                </c:pt>
                <c:pt idx="2">
                  <c:v>0.63086209722803444</c:v>
                </c:pt>
                <c:pt idx="4">
                  <c:v>0.64007931802783946</c:v>
                </c:pt>
                <c:pt idx="5">
                  <c:v>0.65681631469431512</c:v>
                </c:pt>
                <c:pt idx="6">
                  <c:v>0.66579475457081838</c:v>
                </c:pt>
                <c:pt idx="7">
                  <c:v>0.69181292376721426</c:v>
                </c:pt>
                <c:pt idx="8">
                  <c:v>0.73131645698276648</c:v>
                </c:pt>
                <c:pt idx="9">
                  <c:v>0.75624096566809207</c:v>
                </c:pt>
                <c:pt idx="10">
                  <c:v>0.75194981019576468</c:v>
                </c:pt>
                <c:pt idx="11">
                  <c:v>0.76085523589884962</c:v>
                </c:pt>
                <c:pt idx="12">
                  <c:v>0.79833703551308188</c:v>
                </c:pt>
                <c:pt idx="13">
                  <c:v>0.81353095774711159</c:v>
                </c:pt>
                <c:pt idx="14">
                  <c:v>0.81942710525854201</c:v>
                </c:pt>
                <c:pt idx="15">
                  <c:v>0.8189006756106415</c:v>
                </c:pt>
                <c:pt idx="16">
                  <c:v>0.81389923158134314</c:v>
                </c:pt>
                <c:pt idx="17">
                  <c:v>0.84118944887114089</c:v>
                </c:pt>
                <c:pt idx="18">
                  <c:v>0.85886595878840477</c:v>
                </c:pt>
                <c:pt idx="19">
                  <c:v>0.85325229941502612</c:v>
                </c:pt>
                <c:pt idx="20">
                  <c:v>0.8868230380408102</c:v>
                </c:pt>
                <c:pt idx="21">
                  <c:v>0.8704361244629627</c:v>
                </c:pt>
                <c:pt idx="22">
                  <c:v>0.84635439522953393</c:v>
                </c:pt>
                <c:pt idx="23">
                  <c:v>0.83505646359451402</c:v>
                </c:pt>
                <c:pt idx="24">
                  <c:v>0.8268434076222454</c:v>
                </c:pt>
                <c:pt idx="25">
                  <c:v>0.81788827209480996</c:v>
                </c:pt>
                <c:pt idx="26">
                  <c:v>0.82933371901751396</c:v>
                </c:pt>
                <c:pt idx="27">
                  <c:v>0.83616730989207555</c:v>
                </c:pt>
                <c:pt idx="28">
                  <c:v>0.85667999328316502</c:v>
                </c:pt>
                <c:pt idx="29">
                  <c:v>0.86807793532516253</c:v>
                </c:pt>
                <c:pt idx="30">
                  <c:v>0.87311524948908126</c:v>
                </c:pt>
                <c:pt idx="31">
                  <c:v>0.85641436639076429</c:v>
                </c:pt>
                <c:pt idx="32">
                  <c:v>0.83778288124398104</c:v>
                </c:pt>
                <c:pt idx="33">
                  <c:v>0.83665331864660364</c:v>
                </c:pt>
                <c:pt idx="34">
                  <c:v>0.82626322550056908</c:v>
                </c:pt>
                <c:pt idx="35">
                  <c:v>0.82262549737307133</c:v>
                </c:pt>
                <c:pt idx="36">
                  <c:v>0.81830669143029333</c:v>
                </c:pt>
                <c:pt idx="37">
                  <c:v>0.82682464974204795</c:v>
                </c:pt>
                <c:pt idx="38">
                  <c:v>0.82316825209385058</c:v>
                </c:pt>
                <c:pt idx="39">
                  <c:v>0.81605336042006815</c:v>
                </c:pt>
                <c:pt idx="40">
                  <c:v>0.81139679431719869</c:v>
                </c:pt>
                <c:pt idx="41">
                  <c:v>0.80299040799814192</c:v>
                </c:pt>
                <c:pt idx="42">
                  <c:v>0.80139483557453983</c:v>
                </c:pt>
                <c:pt idx="43">
                  <c:v>0.79971413253204937</c:v>
                </c:pt>
                <c:pt idx="44">
                  <c:v>0.80340735895876247</c:v>
                </c:pt>
                <c:pt idx="45">
                  <c:v>0.81909406507073856</c:v>
                </c:pt>
                <c:pt idx="46">
                  <c:v>0.82118282169762469</c:v>
                </c:pt>
                <c:pt idx="47">
                  <c:v>0.8170536133433528</c:v>
                </c:pt>
                <c:pt idx="48">
                  <c:v>0.81779310092586943</c:v>
                </c:pt>
                <c:pt idx="49">
                  <c:v>0.81652212586498107</c:v>
                </c:pt>
                <c:pt idx="50">
                  <c:v>0.80750441078727309</c:v>
                </c:pt>
                <c:pt idx="51">
                  <c:v>0.80857830614765225</c:v>
                </c:pt>
                <c:pt idx="52">
                  <c:v>0.79079793607215898</c:v>
                </c:pt>
                <c:pt idx="53">
                  <c:v>0.78284737839808471</c:v>
                </c:pt>
                <c:pt idx="54">
                  <c:v>0.78092845919079312</c:v>
                </c:pt>
                <c:pt idx="55">
                  <c:v>0.78562313252230909</c:v>
                </c:pt>
                <c:pt idx="56">
                  <c:v>0.78182220297725735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A-4B8A-8DC8-D033AFE14397}"/>
            </c:ext>
          </c:extLst>
        </c:ser>
        <c:ser>
          <c:idx val="5"/>
          <c:order val="3"/>
          <c:tx>
            <c:v>Middle 40% (Post-tax)</c:v>
          </c:tx>
          <c:spPr>
            <a:ln w="28575">
              <a:solidFill>
                <a:srgbClr val="4BACC6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4BACC6"/>
                </a:solidFill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[1]DataFigures!$AB$71:$AB$127</c:f>
              <c:numCache>
                <c:formatCode>General</c:formatCode>
                <c:ptCount val="57"/>
                <c:pt idx="0">
                  <c:v>0.58917892467869026</c:v>
                </c:pt>
                <c:pt idx="2">
                  <c:v>0.59442616492035094</c:v>
                </c:pt>
                <c:pt idx="4">
                  <c:v>0.60199584051266219</c:v>
                </c:pt>
                <c:pt idx="5">
                  <c:v>0.62372222664611565</c:v>
                </c:pt>
                <c:pt idx="6">
                  <c:v>0.63020996289115827</c:v>
                </c:pt>
                <c:pt idx="7">
                  <c:v>0.6582944314059207</c:v>
                </c:pt>
                <c:pt idx="8">
                  <c:v>0.70703631034538383</c:v>
                </c:pt>
                <c:pt idx="9">
                  <c:v>0.72933959985035612</c:v>
                </c:pt>
                <c:pt idx="10">
                  <c:v>0.72793359660767454</c:v>
                </c:pt>
                <c:pt idx="11">
                  <c:v>0.73717902563196358</c:v>
                </c:pt>
                <c:pt idx="12">
                  <c:v>0.78109659581989732</c:v>
                </c:pt>
                <c:pt idx="13">
                  <c:v>0.79162576162114051</c:v>
                </c:pt>
                <c:pt idx="14">
                  <c:v>0.79950204431298499</c:v>
                </c:pt>
                <c:pt idx="15">
                  <c:v>0.79705917455041153</c:v>
                </c:pt>
                <c:pt idx="16">
                  <c:v>0.79618636211445515</c:v>
                </c:pt>
                <c:pt idx="17">
                  <c:v>0.82207276797342854</c:v>
                </c:pt>
                <c:pt idx="18">
                  <c:v>0.84207169918319702</c:v>
                </c:pt>
                <c:pt idx="19">
                  <c:v>0.84221994755183116</c:v>
                </c:pt>
                <c:pt idx="20">
                  <c:v>0.87306044908056268</c:v>
                </c:pt>
                <c:pt idx="21">
                  <c:v>0.85530244620452789</c:v>
                </c:pt>
                <c:pt idx="22">
                  <c:v>0.8284367135727464</c:v>
                </c:pt>
                <c:pt idx="23">
                  <c:v>0.81637629812137769</c:v>
                </c:pt>
                <c:pt idx="24">
                  <c:v>0.80381651888036365</c:v>
                </c:pt>
                <c:pt idx="25">
                  <c:v>0.79238979983349278</c:v>
                </c:pt>
                <c:pt idx="26">
                  <c:v>0.80281252695239602</c:v>
                </c:pt>
                <c:pt idx="27">
                  <c:v>0.81132360147477356</c:v>
                </c:pt>
                <c:pt idx="28">
                  <c:v>0.83266575550097666</c:v>
                </c:pt>
                <c:pt idx="29">
                  <c:v>0.8473762123648344</c:v>
                </c:pt>
                <c:pt idx="30">
                  <c:v>0.84215558620566222</c:v>
                </c:pt>
                <c:pt idx="31">
                  <c:v>0.82472210810991131</c:v>
                </c:pt>
                <c:pt idx="32">
                  <c:v>0.80390261651687844</c:v>
                </c:pt>
                <c:pt idx="33">
                  <c:v>0.8007033826308565</c:v>
                </c:pt>
                <c:pt idx="34">
                  <c:v>0.78674044953532607</c:v>
                </c:pt>
                <c:pt idx="35">
                  <c:v>0.77890430961798895</c:v>
                </c:pt>
                <c:pt idx="36">
                  <c:v>0.77043248185209623</c:v>
                </c:pt>
                <c:pt idx="37">
                  <c:v>0.77579789559420886</c:v>
                </c:pt>
                <c:pt idx="38">
                  <c:v>0.77050765449571401</c:v>
                </c:pt>
                <c:pt idx="39">
                  <c:v>0.77457281532300459</c:v>
                </c:pt>
                <c:pt idx="40">
                  <c:v>0.76958743623441428</c:v>
                </c:pt>
                <c:pt idx="41">
                  <c:v>0.7594177638474443</c:v>
                </c:pt>
                <c:pt idx="42">
                  <c:v>0.75331131640496674</c:v>
                </c:pt>
                <c:pt idx="43">
                  <c:v>0.74596302465800146</c:v>
                </c:pt>
                <c:pt idx="44">
                  <c:v>0.74583068841095357</c:v>
                </c:pt>
                <c:pt idx="45">
                  <c:v>0.75587428358920894</c:v>
                </c:pt>
                <c:pt idx="46">
                  <c:v>0.763895539863366</c:v>
                </c:pt>
                <c:pt idx="47">
                  <c:v>0.76177965878144405</c:v>
                </c:pt>
                <c:pt idx="48">
                  <c:v>0.7666901028817088</c:v>
                </c:pt>
                <c:pt idx="49">
                  <c:v>0.76884898332077345</c:v>
                </c:pt>
                <c:pt idx="50">
                  <c:v>0.75451867017495144</c:v>
                </c:pt>
                <c:pt idx="51">
                  <c:v>0.7563266612564169</c:v>
                </c:pt>
                <c:pt idx="52">
                  <c:v>0.73933835725914365</c:v>
                </c:pt>
                <c:pt idx="53">
                  <c:v>0.73036704107886663</c:v>
                </c:pt>
                <c:pt idx="54">
                  <c:v>0.73127242625707645</c:v>
                </c:pt>
                <c:pt idx="55">
                  <c:v>0.72959579822601894</c:v>
                </c:pt>
                <c:pt idx="56">
                  <c:v>0.72541789037621729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A-4B8A-8DC8-D033AFE14397}"/>
            </c:ext>
          </c:extLst>
        </c:ser>
        <c:ser>
          <c:idx val="2"/>
          <c:order val="4"/>
          <c:tx>
            <c:v>Top 10% (Pretax)</c:v>
          </c:tx>
          <c:spPr>
            <a:ln w="28575">
              <a:solidFill>
                <a:srgbClr val="C0504D"/>
              </a:solidFill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[1]DataFigures!$Z$71:$Z$127</c:f>
              <c:numCache>
                <c:formatCode>General</c:formatCode>
                <c:ptCount val="57"/>
                <c:pt idx="0">
                  <c:v>0.60926377922083874</c:v>
                </c:pt>
                <c:pt idx="2">
                  <c:v>0.61898741730313411</c:v>
                </c:pt>
                <c:pt idx="4">
                  <c:v>0.60353853410566793</c:v>
                </c:pt>
                <c:pt idx="5">
                  <c:v>0.63361151321878095</c:v>
                </c:pt>
                <c:pt idx="6">
                  <c:v>0.60717050041507759</c:v>
                </c:pt>
                <c:pt idx="7">
                  <c:v>0.6356728971854978</c:v>
                </c:pt>
                <c:pt idx="8">
                  <c:v>0.68369544191038578</c:v>
                </c:pt>
                <c:pt idx="9">
                  <c:v>0.68688152184211015</c:v>
                </c:pt>
                <c:pt idx="10">
                  <c:v>0.67013304932069351</c:v>
                </c:pt>
                <c:pt idx="11">
                  <c:v>0.66683994829704885</c:v>
                </c:pt>
                <c:pt idx="12">
                  <c:v>0.71800572349837588</c:v>
                </c:pt>
                <c:pt idx="13">
                  <c:v>0.69074103214213856</c:v>
                </c:pt>
                <c:pt idx="14">
                  <c:v>0.67803251285991362</c:v>
                </c:pt>
                <c:pt idx="15">
                  <c:v>0.65888836709842535</c:v>
                </c:pt>
                <c:pt idx="16">
                  <c:v>0.65211457418082663</c:v>
                </c:pt>
                <c:pt idx="17">
                  <c:v>0.65717945036541059</c:v>
                </c:pt>
                <c:pt idx="18">
                  <c:v>0.68425028882793837</c:v>
                </c:pt>
                <c:pt idx="19">
                  <c:v>0.66568393579013929</c:v>
                </c:pt>
                <c:pt idx="20">
                  <c:v>0.68243811820739786</c:v>
                </c:pt>
                <c:pt idx="21">
                  <c:v>0.65968034041251089</c:v>
                </c:pt>
                <c:pt idx="22">
                  <c:v>0.60540475659209714</c:v>
                </c:pt>
                <c:pt idx="23">
                  <c:v>0.60756104386205356</c:v>
                </c:pt>
                <c:pt idx="24">
                  <c:v>0.63830772348934073</c:v>
                </c:pt>
                <c:pt idx="25">
                  <c:v>0.6278478124087935</c:v>
                </c:pt>
                <c:pt idx="26">
                  <c:v>0.60460800844750451</c:v>
                </c:pt>
                <c:pt idx="27">
                  <c:v>0.63552444433404864</c:v>
                </c:pt>
                <c:pt idx="28">
                  <c:v>0.64988480381396374</c:v>
                </c:pt>
                <c:pt idx="29">
                  <c:v>0.65619918747559869</c:v>
                </c:pt>
                <c:pt idx="30">
                  <c:v>0.62362630460022872</c:v>
                </c:pt>
                <c:pt idx="31">
                  <c:v>0.61234826665592013</c:v>
                </c:pt>
                <c:pt idx="32">
                  <c:v>0.60830702472492271</c:v>
                </c:pt>
                <c:pt idx="33">
                  <c:v>0.59567934024552993</c:v>
                </c:pt>
                <c:pt idx="34">
                  <c:v>0.58947411354474633</c:v>
                </c:pt>
                <c:pt idx="35">
                  <c:v>0.57730246202953339</c:v>
                </c:pt>
                <c:pt idx="36">
                  <c:v>0.57955601998194928</c:v>
                </c:pt>
                <c:pt idx="37">
                  <c:v>0.57653993059675335</c:v>
                </c:pt>
                <c:pt idx="38">
                  <c:v>0.57136458825657654</c:v>
                </c:pt>
                <c:pt idx="39">
                  <c:v>0.59432293858697838</c:v>
                </c:pt>
                <c:pt idx="40">
                  <c:v>0.59222671389271142</c:v>
                </c:pt>
                <c:pt idx="41">
                  <c:v>0.58810899828879049</c:v>
                </c:pt>
                <c:pt idx="42">
                  <c:v>0.58218523200547889</c:v>
                </c:pt>
                <c:pt idx="43">
                  <c:v>0.5574898859215226</c:v>
                </c:pt>
                <c:pt idx="44">
                  <c:v>0.54040268467505248</c:v>
                </c:pt>
                <c:pt idx="45">
                  <c:v>0.56979694391776725</c:v>
                </c:pt>
                <c:pt idx="46">
                  <c:v>0.59087152075131433</c:v>
                </c:pt>
                <c:pt idx="47">
                  <c:v>0.57574134550126643</c:v>
                </c:pt>
                <c:pt idx="48">
                  <c:v>0.55989590872995965</c:v>
                </c:pt>
                <c:pt idx="49">
                  <c:v>0.55211454019116379</c:v>
                </c:pt>
                <c:pt idx="50">
                  <c:v>0.50227130075418602</c:v>
                </c:pt>
                <c:pt idx="51">
                  <c:v>0.50235321420475132</c:v>
                </c:pt>
                <c:pt idx="52">
                  <c:v>0.48872588856698018</c:v>
                </c:pt>
                <c:pt idx="53">
                  <c:v>0.49743944624484854</c:v>
                </c:pt>
                <c:pt idx="54">
                  <c:v>0.50452412673706648</c:v>
                </c:pt>
                <c:pt idx="55">
                  <c:v>0.50282037913305933</c:v>
                </c:pt>
                <c:pt idx="56">
                  <c:v>0.49847933154955765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FA-4B8A-8DC8-D033AFE14397}"/>
            </c:ext>
          </c:extLst>
        </c:ser>
        <c:ser>
          <c:idx val="3"/>
          <c:order val="5"/>
          <c:tx>
            <c:v>Top 10% (Post-tax)</c:v>
          </c:tx>
          <c:spPr>
            <a:ln w="28575">
              <a:solidFill>
                <a:srgbClr val="C0504D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504D"/>
                </a:solidFill>
              </a:ln>
            </c:spPr>
          </c:marker>
          <c:cat>
            <c:numRef>
              <c:f>[1]DataFigures!$A$71:$A$127</c:f>
              <c:numCache>
                <c:formatCode>General</c:formatCode>
                <c:ptCount val="57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</c:numCache>
            </c:numRef>
          </c:cat>
          <c:val>
            <c:numRef>
              <c:f>[1]DataFigures!$AC$71:$AC$127</c:f>
              <c:numCache>
                <c:formatCode>General</c:formatCode>
                <c:ptCount val="57"/>
                <c:pt idx="0">
                  <c:v>0.64353590425967411</c:v>
                </c:pt>
                <c:pt idx="2">
                  <c:v>0.65071122871112863</c:v>
                </c:pt>
                <c:pt idx="4">
                  <c:v>0.63951843438268952</c:v>
                </c:pt>
                <c:pt idx="5">
                  <c:v>0.67807312690682608</c:v>
                </c:pt>
                <c:pt idx="6">
                  <c:v>0.65702533014064801</c:v>
                </c:pt>
                <c:pt idx="7">
                  <c:v>0.68413805060354016</c:v>
                </c:pt>
                <c:pt idx="8">
                  <c:v>0.73227647406204044</c:v>
                </c:pt>
                <c:pt idx="9">
                  <c:v>0.73989485743760564</c:v>
                </c:pt>
                <c:pt idx="10">
                  <c:v>0.72005499671540285</c:v>
                </c:pt>
                <c:pt idx="11">
                  <c:v>0.7044991164651162</c:v>
                </c:pt>
                <c:pt idx="12">
                  <c:v>0.75365742300210081</c:v>
                </c:pt>
                <c:pt idx="13">
                  <c:v>0.73933385349266334</c:v>
                </c:pt>
                <c:pt idx="14">
                  <c:v>0.71980411619224982</c:v>
                </c:pt>
                <c:pt idx="15">
                  <c:v>0.6965628863369534</c:v>
                </c:pt>
                <c:pt idx="16">
                  <c:v>0.67473533855682499</c:v>
                </c:pt>
                <c:pt idx="17">
                  <c:v>0.68050038351826725</c:v>
                </c:pt>
                <c:pt idx="18">
                  <c:v>0.70852218353282181</c:v>
                </c:pt>
                <c:pt idx="19">
                  <c:v>0.66984050714420162</c:v>
                </c:pt>
                <c:pt idx="20">
                  <c:v>0.67998983445127315</c:v>
                </c:pt>
                <c:pt idx="21">
                  <c:v>0.64970380060581701</c:v>
                </c:pt>
                <c:pt idx="22">
                  <c:v>0.58489505325836122</c:v>
                </c:pt>
                <c:pt idx="23">
                  <c:v>0.58991226653726425</c:v>
                </c:pt>
                <c:pt idx="24">
                  <c:v>0.6288587004207713</c:v>
                </c:pt>
                <c:pt idx="25">
                  <c:v>0.63286656516733897</c:v>
                </c:pt>
                <c:pt idx="26">
                  <c:v>0.6083101015257808</c:v>
                </c:pt>
                <c:pt idx="27">
                  <c:v>0.63757119852342459</c:v>
                </c:pt>
                <c:pt idx="28">
                  <c:v>0.64949593354289914</c:v>
                </c:pt>
                <c:pt idx="29">
                  <c:v>0.65911784717183397</c:v>
                </c:pt>
                <c:pt idx="30">
                  <c:v>0.64629995627074144</c:v>
                </c:pt>
                <c:pt idx="31">
                  <c:v>0.63709706835533753</c:v>
                </c:pt>
                <c:pt idx="32">
                  <c:v>0.62821104065837974</c:v>
                </c:pt>
                <c:pt idx="33">
                  <c:v>0.61490045467735022</c:v>
                </c:pt>
                <c:pt idx="34">
                  <c:v>0.6057410947135804</c:v>
                </c:pt>
                <c:pt idx="35">
                  <c:v>0.59142906368263093</c:v>
                </c:pt>
                <c:pt idx="36">
                  <c:v>0.59597077781422525</c:v>
                </c:pt>
                <c:pt idx="37">
                  <c:v>0.58998959705089804</c:v>
                </c:pt>
                <c:pt idx="38">
                  <c:v>0.57966676354661284</c:v>
                </c:pt>
                <c:pt idx="39">
                  <c:v>0.59400005778719767</c:v>
                </c:pt>
                <c:pt idx="40">
                  <c:v>0.58320452018744984</c:v>
                </c:pt>
                <c:pt idx="41">
                  <c:v>0.58224011565497713</c:v>
                </c:pt>
                <c:pt idx="42">
                  <c:v>0.5786232930731865</c:v>
                </c:pt>
                <c:pt idx="43">
                  <c:v>0.55362596102331885</c:v>
                </c:pt>
                <c:pt idx="44">
                  <c:v>0.53618211872118526</c:v>
                </c:pt>
                <c:pt idx="45">
                  <c:v>0.57060727009719303</c:v>
                </c:pt>
                <c:pt idx="46">
                  <c:v>0.59731136013852926</c:v>
                </c:pt>
                <c:pt idx="47">
                  <c:v>0.57530385999374511</c:v>
                </c:pt>
                <c:pt idx="48">
                  <c:v>0.55531292071073279</c:v>
                </c:pt>
                <c:pt idx="49">
                  <c:v>0.53885131710623524</c:v>
                </c:pt>
                <c:pt idx="50">
                  <c:v>0.47265311924903186</c:v>
                </c:pt>
                <c:pt idx="51">
                  <c:v>0.47481215454293524</c:v>
                </c:pt>
                <c:pt idx="52">
                  <c:v>0.45774477067655228</c:v>
                </c:pt>
                <c:pt idx="53">
                  <c:v>0.46877164698958534</c:v>
                </c:pt>
                <c:pt idx="54">
                  <c:v>0.47120688937258104</c:v>
                </c:pt>
                <c:pt idx="55">
                  <c:v>0.46871268202772287</c:v>
                </c:pt>
                <c:pt idx="56">
                  <c:v>0.4637861852094356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FA-4B8A-8DC8-D033AFE14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0304"/>
        <c:axId val="76851840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v>Average national income</c:v>
                </c:tx>
                <c:cat>
                  <c:numRef>
                    <c:extLst>
                      <c:ext uri="{02D57815-91ED-43cb-92C2-25804820EDAC}">
                        <c15:formulaRef>
                          <c15:sqref>[1]DataFigures!$A$71:$A$127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1962</c:v>
                      </c:pt>
                      <c:pt idx="1">
                        <c:v>1963</c:v>
                      </c:pt>
                      <c:pt idx="2">
                        <c:v>1964</c:v>
                      </c:pt>
                      <c:pt idx="3">
                        <c:v>1965</c:v>
                      </c:pt>
                      <c:pt idx="4">
                        <c:v>1966</c:v>
                      </c:pt>
                      <c:pt idx="5">
                        <c:v>1967</c:v>
                      </c:pt>
                      <c:pt idx="6">
                        <c:v>1968</c:v>
                      </c:pt>
                      <c:pt idx="7">
                        <c:v>1969</c:v>
                      </c:pt>
                      <c:pt idx="8">
                        <c:v>1970</c:v>
                      </c:pt>
                      <c:pt idx="9">
                        <c:v>1971</c:v>
                      </c:pt>
                      <c:pt idx="10">
                        <c:v>1972</c:v>
                      </c:pt>
                      <c:pt idx="11">
                        <c:v>1973</c:v>
                      </c:pt>
                      <c:pt idx="12">
                        <c:v>1974</c:v>
                      </c:pt>
                      <c:pt idx="13">
                        <c:v>1975</c:v>
                      </c:pt>
                      <c:pt idx="14">
                        <c:v>1976</c:v>
                      </c:pt>
                      <c:pt idx="15">
                        <c:v>1977</c:v>
                      </c:pt>
                      <c:pt idx="16">
                        <c:v>1978</c:v>
                      </c:pt>
                      <c:pt idx="17">
                        <c:v>1979</c:v>
                      </c:pt>
                      <c:pt idx="18">
                        <c:v>1980</c:v>
                      </c:pt>
                      <c:pt idx="19">
                        <c:v>1981</c:v>
                      </c:pt>
                      <c:pt idx="20">
                        <c:v>1982</c:v>
                      </c:pt>
                      <c:pt idx="21">
                        <c:v>1983</c:v>
                      </c:pt>
                      <c:pt idx="22">
                        <c:v>1984</c:v>
                      </c:pt>
                      <c:pt idx="23">
                        <c:v>1985</c:v>
                      </c:pt>
                      <c:pt idx="24">
                        <c:v>1986</c:v>
                      </c:pt>
                      <c:pt idx="25">
                        <c:v>1987</c:v>
                      </c:pt>
                      <c:pt idx="26">
                        <c:v>1988</c:v>
                      </c:pt>
                      <c:pt idx="27">
                        <c:v>1989</c:v>
                      </c:pt>
                      <c:pt idx="28">
                        <c:v>1990</c:v>
                      </c:pt>
                      <c:pt idx="29">
                        <c:v>1991</c:v>
                      </c:pt>
                      <c:pt idx="30">
                        <c:v>1992</c:v>
                      </c:pt>
                      <c:pt idx="31">
                        <c:v>1993</c:v>
                      </c:pt>
                      <c:pt idx="32">
                        <c:v>1994</c:v>
                      </c:pt>
                      <c:pt idx="33">
                        <c:v>1995</c:v>
                      </c:pt>
                      <c:pt idx="34">
                        <c:v>1996</c:v>
                      </c:pt>
                      <c:pt idx="35">
                        <c:v>1997</c:v>
                      </c:pt>
                      <c:pt idx="36">
                        <c:v>1998</c:v>
                      </c:pt>
                      <c:pt idx="37">
                        <c:v>1999</c:v>
                      </c:pt>
                      <c:pt idx="38">
                        <c:v>2000</c:v>
                      </c:pt>
                      <c:pt idx="39">
                        <c:v>2001</c:v>
                      </c:pt>
                      <c:pt idx="40">
                        <c:v>2002</c:v>
                      </c:pt>
                      <c:pt idx="41">
                        <c:v>2003</c:v>
                      </c:pt>
                      <c:pt idx="42">
                        <c:v>2004</c:v>
                      </c:pt>
                      <c:pt idx="43">
                        <c:v>2005</c:v>
                      </c:pt>
                      <c:pt idx="44">
                        <c:v>2006</c:v>
                      </c:pt>
                      <c:pt idx="45">
                        <c:v>2007</c:v>
                      </c:pt>
                      <c:pt idx="46">
                        <c:v>2008</c:v>
                      </c:pt>
                      <c:pt idx="47">
                        <c:v>2009</c:v>
                      </c:pt>
                      <c:pt idx="48">
                        <c:v>2010</c:v>
                      </c:pt>
                      <c:pt idx="49">
                        <c:v>2011</c:v>
                      </c:pt>
                      <c:pt idx="50">
                        <c:v>2012</c:v>
                      </c:pt>
                      <c:pt idx="51">
                        <c:v>2013</c:v>
                      </c:pt>
                      <c:pt idx="52">
                        <c:v>2014</c:v>
                      </c:pt>
                      <c:pt idx="53">
                        <c:v>2015</c:v>
                      </c:pt>
                      <c:pt idx="54">
                        <c:v>2016</c:v>
                      </c:pt>
                      <c:pt idx="55">
                        <c:v>2017</c:v>
                      </c:pt>
                      <c:pt idx="56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[1]DataFigures!$W$71:$W$127</c15:sqref>
                        </c15:formulaRef>
                      </c:ext>
                    </c:extLst>
                    <c:numCache>
                      <c:formatCode>General</c:formatCode>
                      <c:ptCount val="57"/>
                      <c:pt idx="0">
                        <c:v>0.60992198983503931</c:v>
                      </c:pt>
                      <c:pt idx="2">
                        <c:v>0.62514661845102859</c:v>
                      </c:pt>
                      <c:pt idx="4">
                        <c:v>0.61724611332394119</c:v>
                      </c:pt>
                      <c:pt idx="5">
                        <c:v>0.63024969245106244</c:v>
                      </c:pt>
                      <c:pt idx="6">
                        <c:v>0.62923391226378955</c:v>
                      </c:pt>
                      <c:pt idx="7">
                        <c:v>0.65655688444007243</c:v>
                      </c:pt>
                      <c:pt idx="8">
                        <c:v>0.70368206312546944</c:v>
                      </c:pt>
                      <c:pt idx="9">
                        <c:v>0.72875852123722029</c:v>
                      </c:pt>
                      <c:pt idx="10">
                        <c:v>0.72568673032702768</c:v>
                      </c:pt>
                      <c:pt idx="11">
                        <c:v>0.73010940005655101</c:v>
                      </c:pt>
                      <c:pt idx="12">
                        <c:v>0.7733917144199588</c:v>
                      </c:pt>
                      <c:pt idx="13">
                        <c:v>0.78518816938769409</c:v>
                      </c:pt>
                      <c:pt idx="14">
                        <c:v>0.78528817693762731</c:v>
                      </c:pt>
                      <c:pt idx="15">
                        <c:v>0.77983373722148064</c:v>
                      </c:pt>
                      <c:pt idx="16">
                        <c:v>0.77738204004930567</c:v>
                      </c:pt>
                      <c:pt idx="17">
                        <c:v>0.79652939151566926</c:v>
                      </c:pt>
                      <c:pt idx="18">
                        <c:v>0.8234224056460272</c:v>
                      </c:pt>
                      <c:pt idx="19">
                        <c:v>0.81541912915983916</c:v>
                      </c:pt>
                      <c:pt idx="20">
                        <c:v>0.85085934887440418</c:v>
                      </c:pt>
                      <c:pt idx="21">
                        <c:v>0.83570313448627076</c:v>
                      </c:pt>
                      <c:pt idx="22">
                        <c:v>0.78823248193534357</c:v>
                      </c:pt>
                      <c:pt idx="23">
                        <c:v>0.78682503464186682</c:v>
                      </c:pt>
                      <c:pt idx="24">
                        <c:v>0.79862593786600866</c:v>
                      </c:pt>
                      <c:pt idx="25">
                        <c:v>0.79082994142096696</c:v>
                      </c:pt>
                      <c:pt idx="26">
                        <c:v>0.78841709591527864</c:v>
                      </c:pt>
                      <c:pt idx="27">
                        <c:v>0.80401466154152024</c:v>
                      </c:pt>
                      <c:pt idx="28">
                        <c:v>0.8216154184831137</c:v>
                      </c:pt>
                      <c:pt idx="29">
                        <c:v>0.83355380069474971</c:v>
                      </c:pt>
                      <c:pt idx="30">
                        <c:v>0.82438018626561405</c:v>
                      </c:pt>
                      <c:pt idx="31">
                        <c:v>0.80404380333056702</c:v>
                      </c:pt>
                      <c:pt idx="32">
                        <c:v>0.79009724532980452</c:v>
                      </c:pt>
                      <c:pt idx="33">
                        <c:v>0.78561160191222013</c:v>
                      </c:pt>
                      <c:pt idx="34">
                        <c:v>0.77270201528910432</c:v>
                      </c:pt>
                      <c:pt idx="35">
                        <c:v>0.763470272233438</c:v>
                      </c:pt>
                      <c:pt idx="36">
                        <c:v>0.75982898124027121</c:v>
                      </c:pt>
                      <c:pt idx="37">
                        <c:v>0.76457274855999169</c:v>
                      </c:pt>
                      <c:pt idx="38">
                        <c:v>0.75972967356570209</c:v>
                      </c:pt>
                      <c:pt idx="39">
                        <c:v>0.76885496405554199</c:v>
                      </c:pt>
                      <c:pt idx="40">
                        <c:v>0.76338454544928103</c:v>
                      </c:pt>
                      <c:pt idx="41">
                        <c:v>0.75556123440298972</c:v>
                      </c:pt>
                      <c:pt idx="42">
                        <c:v>0.74996261114284046</c:v>
                      </c:pt>
                      <c:pt idx="43">
                        <c:v>0.73711244024941969</c:v>
                      </c:pt>
                      <c:pt idx="44">
                        <c:v>0.73005788543513939</c:v>
                      </c:pt>
                      <c:pt idx="45">
                        <c:v>0.74938358154249418</c:v>
                      </c:pt>
                      <c:pt idx="46">
                        <c:v>0.76188534013051523</c:v>
                      </c:pt>
                      <c:pt idx="47">
                        <c:v>0.7602395807538751</c:v>
                      </c:pt>
                      <c:pt idx="48">
                        <c:v>0.74992407351456325</c:v>
                      </c:pt>
                      <c:pt idx="49">
                        <c:v>0.74962970866733125</c:v>
                      </c:pt>
                      <c:pt idx="50">
                        <c:v>0.71909718034463643</c:v>
                      </c:pt>
                      <c:pt idx="51">
                        <c:v>0.7189903218751359</c:v>
                      </c:pt>
                      <c:pt idx="52">
                        <c:v>0.70412587833342499</c:v>
                      </c:pt>
                      <c:pt idx="53">
                        <c:v>0.69925508578431594</c:v>
                      </c:pt>
                      <c:pt idx="54">
                        <c:v>0.70593008968440574</c:v>
                      </c:pt>
                      <c:pt idx="55">
                        <c:v>0.70243458389048596</c:v>
                      </c:pt>
                      <c:pt idx="56">
                        <c:v>0.69768771421291276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1FA-4B8A-8DC8-D033AFE14397}"/>
                  </c:ext>
                </c:extLst>
              </c15:ser>
            </c15:filteredLineSeries>
          </c:ext>
        </c:extLst>
      </c:lineChart>
      <c:catAx>
        <c:axId val="7685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1840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6851840"/>
        <c:scaling>
          <c:orientation val="minMax"/>
          <c:max val="1.4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85030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8.6225470515457148E-2"/>
          <c:y val="6.7572487782461541E-2"/>
          <c:w val="0.50930346505854307"/>
          <c:h val="0.166970492324823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7.a Structure of taxes (% </a:t>
            </a:r>
            <a:r>
              <a:rPr lang="fr-FR" sz="1400" b="1" i="0" u="none" strike="noStrike" baseline="0"/>
              <a:t>national income)</a:t>
            </a:r>
            <a:r>
              <a:rPr lang="fr-FR" sz="1400" b="1" i="0" u="none" strike="noStrike" baseline="0">
                <a:effectLst/>
              </a:rPr>
              <a:t>,</a:t>
            </a:r>
            <a:r>
              <a:rPr lang="fr-FR" sz="1400" b="1" i="0" baseline="0">
                <a:effectLst/>
              </a:rPr>
              <a:t> France 1900-2018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0607852143482064"/>
          <c:y val="2.24860656462885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5722653120305115"/>
        </c:manualLayout>
      </c:layout>
      <c:areaChart>
        <c:grouping val="stacked"/>
        <c:varyColors val="0"/>
        <c:ser>
          <c:idx val="4"/>
          <c:order val="0"/>
          <c:tx>
            <c:v>Non-contri SSC</c:v>
          </c:tx>
          <c:spPr>
            <a:solidFill>
              <a:srgbClr val="7030A0"/>
            </a:solidFill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DataSeries1900_2018!$DD$9:$DD$127</c:f>
              <c:numCache>
                <c:formatCode>0.0%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2.3973718628048316E-3</c:v>
                </c:pt>
                <c:pt idx="15">
                  <c:v>2.1469955302039281E-3</c:v>
                </c:pt>
                <c:pt idx="16">
                  <c:v>2.1469955302039286E-3</c:v>
                </c:pt>
                <c:pt idx="17">
                  <c:v>2.1469955302039277E-3</c:v>
                </c:pt>
                <c:pt idx="18">
                  <c:v>2.1469955302039277E-3</c:v>
                </c:pt>
                <c:pt idx="19">
                  <c:v>1.4977439337226135E-3</c:v>
                </c:pt>
                <c:pt idx="20">
                  <c:v>2.7873226833575572E-3</c:v>
                </c:pt>
                <c:pt idx="21">
                  <c:v>2.1727115242901906E-3</c:v>
                </c:pt>
                <c:pt idx="22">
                  <c:v>2.3066616989398819E-3</c:v>
                </c:pt>
                <c:pt idx="23">
                  <c:v>2.0804159489403082E-3</c:v>
                </c:pt>
                <c:pt idx="24">
                  <c:v>1.8975785163988094E-3</c:v>
                </c:pt>
                <c:pt idx="25">
                  <c:v>1.9797669568665378E-3</c:v>
                </c:pt>
                <c:pt idx="26">
                  <c:v>1.9068815067834418E-3</c:v>
                </c:pt>
                <c:pt idx="27">
                  <c:v>2.4230988971674144E-3</c:v>
                </c:pt>
                <c:pt idx="28">
                  <c:v>2.9497880106233113E-3</c:v>
                </c:pt>
                <c:pt idx="29">
                  <c:v>3.5334475231127401E-3</c:v>
                </c:pt>
                <c:pt idx="30">
                  <c:v>9.6635596738144803E-3</c:v>
                </c:pt>
                <c:pt idx="31">
                  <c:v>1.7425148775041435E-2</c:v>
                </c:pt>
                <c:pt idx="32">
                  <c:v>1.8341848876848227E-2</c:v>
                </c:pt>
                <c:pt idx="33">
                  <c:v>1.729947481063434E-2</c:v>
                </c:pt>
                <c:pt idx="34">
                  <c:v>1.9305900279114871E-2</c:v>
                </c:pt>
                <c:pt idx="35">
                  <c:v>2.0448147025080476E-2</c:v>
                </c:pt>
                <c:pt idx="36">
                  <c:v>1.5870909134196379E-2</c:v>
                </c:pt>
                <c:pt idx="37">
                  <c:v>1.8525303892708563E-2</c:v>
                </c:pt>
                <c:pt idx="38">
                  <c:v>1.9770997061075882E-2</c:v>
                </c:pt>
                <c:pt idx="39">
                  <c:v>1.7080982444113976E-2</c:v>
                </c:pt>
                <c:pt idx="40">
                  <c:v>1.5694337008828628E-2</c:v>
                </c:pt>
                <c:pt idx="41">
                  <c:v>1.940480918937703E-2</c:v>
                </c:pt>
                <c:pt idx="42">
                  <c:v>2.6270811171751472E-2</c:v>
                </c:pt>
                <c:pt idx="43">
                  <c:v>2.7638292663418062E-2</c:v>
                </c:pt>
                <c:pt idx="44">
                  <c:v>3.0333280666585142E-2</c:v>
                </c:pt>
                <c:pt idx="45">
                  <c:v>4.7724280102687755E-2</c:v>
                </c:pt>
                <c:pt idx="46">
                  <c:v>4.6979403037443024E-2</c:v>
                </c:pt>
                <c:pt idx="47">
                  <c:v>6.3581033378486695E-2</c:v>
                </c:pt>
                <c:pt idx="48">
                  <c:v>6.1084118298766081E-2</c:v>
                </c:pt>
                <c:pt idx="49">
                  <c:v>0.10372934488723651</c:v>
                </c:pt>
                <c:pt idx="50">
                  <c:v>0.106194105129164</c:v>
                </c:pt>
                <c:pt idx="51">
                  <c:v>0.10748313389336689</c:v>
                </c:pt>
                <c:pt idx="52">
                  <c:v>0.11320585346833653</c:v>
                </c:pt>
                <c:pt idx="53">
                  <c:v>0.11544223634357785</c:v>
                </c:pt>
                <c:pt idx="54">
                  <c:v>0.11686675631650353</c:v>
                </c:pt>
                <c:pt idx="55">
                  <c:v>0.11703238372804861</c:v>
                </c:pt>
                <c:pt idx="56">
                  <c:v>0.11929104593423449</c:v>
                </c:pt>
                <c:pt idx="57">
                  <c:v>0.11868173079279092</c:v>
                </c:pt>
                <c:pt idx="58">
                  <c:v>0.12139361961705301</c:v>
                </c:pt>
                <c:pt idx="59">
                  <c:v>0.11769591018336964</c:v>
                </c:pt>
                <c:pt idx="60">
                  <c:v>0.11672166533359561</c:v>
                </c:pt>
                <c:pt idx="61">
                  <c:v>0.12173666203907695</c:v>
                </c:pt>
                <c:pt idx="62">
                  <c:v>0.1224503299407048</c:v>
                </c:pt>
                <c:pt idx="63">
                  <c:v>0.12602888938712403</c:v>
                </c:pt>
                <c:pt idx="64">
                  <c:v>0.1273812890577567</c:v>
                </c:pt>
                <c:pt idx="65">
                  <c:v>0.12692709874496599</c:v>
                </c:pt>
                <c:pt idx="66">
                  <c:v>0.12565116422460468</c:v>
                </c:pt>
                <c:pt idx="67">
                  <c:v>0.12517642760115788</c:v>
                </c:pt>
                <c:pt idx="68">
                  <c:v>0.12634159838461406</c:v>
                </c:pt>
                <c:pt idx="69">
                  <c:v>0.11390216324117812</c:v>
                </c:pt>
                <c:pt idx="70">
                  <c:v>0.11175690738902955</c:v>
                </c:pt>
                <c:pt idx="71">
                  <c:v>0.11280039743056638</c:v>
                </c:pt>
                <c:pt idx="72">
                  <c:v>0.11218996448001198</c:v>
                </c:pt>
                <c:pt idx="73">
                  <c:v>0.11578439561797138</c:v>
                </c:pt>
                <c:pt idx="74">
                  <c:v>0.11420552638317838</c:v>
                </c:pt>
                <c:pt idx="75">
                  <c:v>0.12277086759648047</c:v>
                </c:pt>
                <c:pt idx="76">
                  <c:v>0.13015323876126408</c:v>
                </c:pt>
                <c:pt idx="77">
                  <c:v>0.13648010708193736</c:v>
                </c:pt>
                <c:pt idx="78">
                  <c:v>0.13416081131198096</c:v>
                </c:pt>
                <c:pt idx="79">
                  <c:v>0.14246135205626381</c:v>
                </c:pt>
                <c:pt idx="80">
                  <c:v>0.14459410763466685</c:v>
                </c:pt>
                <c:pt idx="81">
                  <c:v>0.13946680904757508</c:v>
                </c:pt>
                <c:pt idx="82">
                  <c:v>0.1432508588074633</c:v>
                </c:pt>
                <c:pt idx="83">
                  <c:v>0.14739080656855844</c:v>
                </c:pt>
                <c:pt idx="84">
                  <c:v>0.15344907244233036</c:v>
                </c:pt>
                <c:pt idx="85">
                  <c:v>0.15097973050893493</c:v>
                </c:pt>
                <c:pt idx="86">
                  <c:v>0.14620489649073978</c:v>
                </c:pt>
                <c:pt idx="87">
                  <c:v>0.14941029302570324</c:v>
                </c:pt>
                <c:pt idx="88">
                  <c:v>0.14716077134470537</c:v>
                </c:pt>
                <c:pt idx="89">
                  <c:v>0.14962316809773973</c:v>
                </c:pt>
                <c:pt idx="90">
                  <c:v>0.14918877553053761</c:v>
                </c:pt>
                <c:pt idx="91">
                  <c:v>0.14744848752654569</c:v>
                </c:pt>
                <c:pt idx="92">
                  <c:v>0.1475243108320079</c:v>
                </c:pt>
                <c:pt idx="93">
                  <c:v>0.14750879085966781</c:v>
                </c:pt>
                <c:pt idx="94">
                  <c:v>0.14579498237819469</c:v>
                </c:pt>
                <c:pt idx="95">
                  <c:v>0.14642028635450727</c:v>
                </c:pt>
                <c:pt idx="96">
                  <c:v>0.14614185991796144</c:v>
                </c:pt>
                <c:pt idx="97">
                  <c:v>0.13911768475873149</c:v>
                </c:pt>
                <c:pt idx="98">
                  <c:v>0.11492329613981776</c:v>
                </c:pt>
                <c:pt idx="99">
                  <c:v>0.11743192257237602</c:v>
                </c:pt>
                <c:pt idx="100">
                  <c:v>0.11774966294941967</c:v>
                </c:pt>
                <c:pt idx="101">
                  <c:v>0.11717973550469334</c:v>
                </c:pt>
                <c:pt idx="102">
                  <c:v>0.11894599998804893</c:v>
                </c:pt>
                <c:pt idx="103">
                  <c:v>0.11904381840887239</c:v>
                </c:pt>
                <c:pt idx="104">
                  <c:v>0.11652680200920909</c:v>
                </c:pt>
                <c:pt idx="105">
                  <c:v>0.11729059277277409</c:v>
                </c:pt>
                <c:pt idx="106">
                  <c:v>0.11879351428533284</c:v>
                </c:pt>
                <c:pt idx="107">
                  <c:v>0.11698786276384845</c:v>
                </c:pt>
                <c:pt idx="108">
                  <c:v>0.11670140161585027</c:v>
                </c:pt>
                <c:pt idx="109">
                  <c:v>0.11837723787616354</c:v>
                </c:pt>
                <c:pt idx="110">
                  <c:v>0.11506274490517576</c:v>
                </c:pt>
                <c:pt idx="111">
                  <c:v>0.11600443662028975</c:v>
                </c:pt>
                <c:pt idx="112">
                  <c:v>0.11919762294466117</c:v>
                </c:pt>
                <c:pt idx="113">
                  <c:v>0.12271386429132669</c:v>
                </c:pt>
                <c:pt idx="114">
                  <c:v>0.11923271313920898</c:v>
                </c:pt>
                <c:pt idx="115">
                  <c:v>0.112503837854544</c:v>
                </c:pt>
                <c:pt idx="116">
                  <c:v>0.11163013907477869</c:v>
                </c:pt>
                <c:pt idx="117">
                  <c:v>0.11120080668890954</c:v>
                </c:pt>
                <c:pt idx="118">
                  <c:v>0.10175230533058062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6-4D31-A3A6-72187FDE0122}"/>
            </c:ext>
          </c:extLst>
        </c:ser>
        <c:ser>
          <c:idx val="0"/>
          <c:order val="1"/>
          <c:tx>
            <c:v>flat income taxes</c:v>
          </c:tx>
          <c:spPr>
            <a:solidFill>
              <a:schemeClr val="accent3"/>
            </a:solidFill>
            <a:ln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DataSeries1900_2018!$DE$9:$DE$127</c:f>
              <c:numCache>
                <c:formatCode>0.0%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1.8032343717824327E-3</c:v>
                </c:pt>
                <c:pt idx="84">
                  <c:v>1.8326606996494897E-3</c:v>
                </c:pt>
                <c:pt idx="85">
                  <c:v>1.9299990283134466E-3</c:v>
                </c:pt>
                <c:pt idx="86">
                  <c:v>1.8895201584253653E-3</c:v>
                </c:pt>
                <c:pt idx="87">
                  <c:v>1.8476052015415504E-3</c:v>
                </c:pt>
                <c:pt idx="88">
                  <c:v>1.6242675120756321E-3</c:v>
                </c:pt>
                <c:pt idx="89">
                  <c:v>1.3972438789417814E-3</c:v>
                </c:pt>
                <c:pt idx="90">
                  <c:v>1.2737626881532862E-3</c:v>
                </c:pt>
                <c:pt idx="91">
                  <c:v>4.9498573286431164E-3</c:v>
                </c:pt>
                <c:pt idx="92">
                  <c:v>7.1380130047650741E-3</c:v>
                </c:pt>
                <c:pt idx="93">
                  <c:v>9.6917562871504347E-3</c:v>
                </c:pt>
                <c:pt idx="94">
                  <c:v>1.4213933173423716E-2</c:v>
                </c:pt>
                <c:pt idx="95">
                  <c:v>1.4330812624474287E-2</c:v>
                </c:pt>
                <c:pt idx="96">
                  <c:v>1.7439979092888833E-2</c:v>
                </c:pt>
                <c:pt idx="97">
                  <c:v>2.4959606345505463E-2</c:v>
                </c:pt>
                <c:pt idx="98">
                  <c:v>4.8657058742146791E-2</c:v>
                </c:pt>
                <c:pt idx="99">
                  <c:v>4.93750364862044E-2</c:v>
                </c:pt>
                <c:pt idx="100">
                  <c:v>5.0430400494448704E-2</c:v>
                </c:pt>
                <c:pt idx="101">
                  <c:v>5.1185115811851777E-2</c:v>
                </c:pt>
                <c:pt idx="102">
                  <c:v>5.1198189863570061E-2</c:v>
                </c:pt>
                <c:pt idx="103">
                  <c:v>5.1141239474090466E-2</c:v>
                </c:pt>
                <c:pt idx="104">
                  <c:v>5.0570840387091566E-2</c:v>
                </c:pt>
                <c:pt idx="105">
                  <c:v>5.2328012845851181E-2</c:v>
                </c:pt>
                <c:pt idx="106">
                  <c:v>5.3459245977999545E-2</c:v>
                </c:pt>
                <c:pt idx="107">
                  <c:v>5.3522745760289078E-2</c:v>
                </c:pt>
                <c:pt idx="108">
                  <c:v>5.5249123588855739E-2</c:v>
                </c:pt>
                <c:pt idx="109">
                  <c:v>5.6075485497974822E-2</c:v>
                </c:pt>
                <c:pt idx="110">
                  <c:v>5.5223671977448645E-2</c:v>
                </c:pt>
                <c:pt idx="111">
                  <c:v>5.6815963324508938E-2</c:v>
                </c:pt>
                <c:pt idx="112">
                  <c:v>6.060442624392013E-2</c:v>
                </c:pt>
                <c:pt idx="113">
                  <c:v>6.0862466927423219E-2</c:v>
                </c:pt>
                <c:pt idx="114">
                  <c:v>6.051678163083149E-2</c:v>
                </c:pt>
                <c:pt idx="115">
                  <c:v>6.0596255138242891E-2</c:v>
                </c:pt>
                <c:pt idx="116">
                  <c:v>6.0534830293475402E-2</c:v>
                </c:pt>
                <c:pt idx="117">
                  <c:v>6.0534830293475402E-2</c:v>
                </c:pt>
                <c:pt idx="118">
                  <c:v>7.1432817655638858E-2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6-4D31-A3A6-72187FDE0122}"/>
            </c:ext>
          </c:extLst>
        </c:ser>
        <c:ser>
          <c:idx val="1"/>
          <c:order val="2"/>
          <c:tx>
            <c:v>Prog Income taxes</c:v>
          </c:tx>
          <c:spPr>
            <a:solidFill>
              <a:schemeClr val="accent1"/>
            </a:solidFill>
            <a:ln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DataSeries1900_2018!$DF$9:$DF$127</c:f>
              <c:numCache>
                <c:formatCode>0.0%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1.0401217808778437E-3</c:v>
                </c:pt>
                <c:pt idx="16">
                  <c:v>4.3102658381197713E-3</c:v>
                </c:pt>
                <c:pt idx="17">
                  <c:v>8.165524875819806E-3</c:v>
                </c:pt>
                <c:pt idx="18">
                  <c:v>7.4108025713862822E-3</c:v>
                </c:pt>
                <c:pt idx="19">
                  <c:v>1.0970134007446147E-2</c:v>
                </c:pt>
                <c:pt idx="20">
                  <c:v>9.9458238977178769E-3</c:v>
                </c:pt>
                <c:pt idx="21">
                  <c:v>8.2714401281382289E-3</c:v>
                </c:pt>
                <c:pt idx="22">
                  <c:v>9.2537283342565418E-3</c:v>
                </c:pt>
                <c:pt idx="23">
                  <c:v>1.2646231058917398E-2</c:v>
                </c:pt>
                <c:pt idx="24">
                  <c:v>1.3677745405007293E-2</c:v>
                </c:pt>
                <c:pt idx="25">
                  <c:v>1.2030012667599453E-2</c:v>
                </c:pt>
                <c:pt idx="26">
                  <c:v>6.8935714521843995E-3</c:v>
                </c:pt>
                <c:pt idx="27">
                  <c:v>6.9411165749992025E-3</c:v>
                </c:pt>
                <c:pt idx="28">
                  <c:v>7.6689902526107722E-3</c:v>
                </c:pt>
                <c:pt idx="29">
                  <c:v>6.7632753359575812E-3</c:v>
                </c:pt>
                <c:pt idx="30">
                  <c:v>6.6794080321138866E-3</c:v>
                </c:pt>
                <c:pt idx="31">
                  <c:v>5.7751444581682189E-3</c:v>
                </c:pt>
                <c:pt idx="32">
                  <c:v>6.1074477360449509E-3</c:v>
                </c:pt>
                <c:pt idx="33">
                  <c:v>6.0357543658003431E-3</c:v>
                </c:pt>
                <c:pt idx="34">
                  <c:v>4.6773756910147473E-3</c:v>
                </c:pt>
                <c:pt idx="35">
                  <c:v>5.2938166008637752E-3</c:v>
                </c:pt>
                <c:pt idx="36">
                  <c:v>7.3712770775820778E-3</c:v>
                </c:pt>
                <c:pt idx="37">
                  <c:v>8.8616495980123593E-3</c:v>
                </c:pt>
                <c:pt idx="38">
                  <c:v>8.7014025591674767E-3</c:v>
                </c:pt>
                <c:pt idx="39">
                  <c:v>6.9366967898072639E-3</c:v>
                </c:pt>
                <c:pt idx="40">
                  <c:v>6.1900377554408234E-3</c:v>
                </c:pt>
                <c:pt idx="41">
                  <c:v>1.054393545326246E-2</c:v>
                </c:pt>
                <c:pt idx="42">
                  <c:v>1.2160435559772424E-2</c:v>
                </c:pt>
                <c:pt idx="43">
                  <c:v>1.1303521943975206E-2</c:v>
                </c:pt>
                <c:pt idx="44">
                  <c:v>1.1508648602544694E-2</c:v>
                </c:pt>
                <c:pt idx="45">
                  <c:v>1.1440914326306281E-2</c:v>
                </c:pt>
                <c:pt idx="46">
                  <c:v>1.8308215074907295E-2</c:v>
                </c:pt>
                <c:pt idx="47">
                  <c:v>1.0143164665558101E-2</c:v>
                </c:pt>
                <c:pt idx="48">
                  <c:v>1.0173351482534943E-2</c:v>
                </c:pt>
                <c:pt idx="49">
                  <c:v>1.5733553558884561E-2</c:v>
                </c:pt>
                <c:pt idx="50">
                  <c:v>1.5586494587136882E-2</c:v>
                </c:pt>
                <c:pt idx="51">
                  <c:v>1.2145191422463723E-2</c:v>
                </c:pt>
                <c:pt idx="52">
                  <c:v>1.5172249242209486E-2</c:v>
                </c:pt>
                <c:pt idx="53">
                  <c:v>1.2300061791548779E-2</c:v>
                </c:pt>
                <c:pt idx="54">
                  <c:v>1.2272020185244528E-2</c:v>
                </c:pt>
                <c:pt idx="55">
                  <c:v>1.5732085623317769E-2</c:v>
                </c:pt>
                <c:pt idx="56">
                  <c:v>1.7715448530928827E-2</c:v>
                </c:pt>
                <c:pt idx="57">
                  <c:v>2.5671860150524355E-2</c:v>
                </c:pt>
                <c:pt idx="58">
                  <c:v>2.5685063648500317E-2</c:v>
                </c:pt>
                <c:pt idx="59">
                  <c:v>2.998199744552681E-2</c:v>
                </c:pt>
                <c:pt idx="60">
                  <c:v>3.0025769815365425E-2</c:v>
                </c:pt>
                <c:pt idx="61">
                  <c:v>3.1529439830073634E-2</c:v>
                </c:pt>
                <c:pt idx="62">
                  <c:v>3.2805189104795178E-2</c:v>
                </c:pt>
                <c:pt idx="63">
                  <c:v>3.5610344776555204E-2</c:v>
                </c:pt>
                <c:pt idx="64">
                  <c:v>3.6995423280780086E-2</c:v>
                </c:pt>
                <c:pt idx="65">
                  <c:v>3.7859292473244613E-2</c:v>
                </c:pt>
                <c:pt idx="66">
                  <c:v>3.6791129872366678E-2</c:v>
                </c:pt>
                <c:pt idx="67">
                  <c:v>4.1727867330826583E-2</c:v>
                </c:pt>
                <c:pt idx="68">
                  <c:v>4.3214980793085424E-2</c:v>
                </c:pt>
                <c:pt idx="69">
                  <c:v>4.0962598568545436E-2</c:v>
                </c:pt>
                <c:pt idx="70">
                  <c:v>4.4335072406962397E-2</c:v>
                </c:pt>
                <c:pt idx="71">
                  <c:v>4.420410872758735E-2</c:v>
                </c:pt>
                <c:pt idx="72">
                  <c:v>4.3683625119549083E-2</c:v>
                </c:pt>
                <c:pt idx="73">
                  <c:v>4.3549862886114898E-2</c:v>
                </c:pt>
                <c:pt idx="74">
                  <c:v>4.942660962920422E-2</c:v>
                </c:pt>
                <c:pt idx="75">
                  <c:v>4.8865806831271258E-2</c:v>
                </c:pt>
                <c:pt idx="76">
                  <c:v>5.4416647460717171E-2</c:v>
                </c:pt>
                <c:pt idx="77">
                  <c:v>5.2947523780916328E-2</c:v>
                </c:pt>
                <c:pt idx="78">
                  <c:v>5.4920056099539483E-2</c:v>
                </c:pt>
                <c:pt idx="79">
                  <c:v>5.6467694936714177E-2</c:v>
                </c:pt>
                <c:pt idx="80">
                  <c:v>6.0000852967534012E-2</c:v>
                </c:pt>
                <c:pt idx="81">
                  <c:v>6.22468811677694E-2</c:v>
                </c:pt>
                <c:pt idx="82">
                  <c:v>6.0076365274093789E-2</c:v>
                </c:pt>
                <c:pt idx="83">
                  <c:v>6.0441363788548697E-2</c:v>
                </c:pt>
                <c:pt idx="84">
                  <c:v>5.6868787359041918E-2</c:v>
                </c:pt>
                <c:pt idx="85">
                  <c:v>5.5896323189639718E-2</c:v>
                </c:pt>
                <c:pt idx="86">
                  <c:v>5.276974445281133E-2</c:v>
                </c:pt>
                <c:pt idx="87">
                  <c:v>5.0771015138737441E-2</c:v>
                </c:pt>
                <c:pt idx="88">
                  <c:v>5.0354482056670327E-2</c:v>
                </c:pt>
                <c:pt idx="89">
                  <c:v>5.1936672450354417E-2</c:v>
                </c:pt>
                <c:pt idx="90">
                  <c:v>5.3164325600212704E-2</c:v>
                </c:pt>
                <c:pt idx="91">
                  <c:v>5.0632379952381082E-2</c:v>
                </c:pt>
                <c:pt idx="92">
                  <c:v>4.914235504902268E-2</c:v>
                </c:pt>
                <c:pt idx="93">
                  <c:v>4.5291863507960391E-2</c:v>
                </c:pt>
                <c:pt idx="94">
                  <c:v>4.469431242197365E-2</c:v>
                </c:pt>
                <c:pt idx="95">
                  <c:v>4.3594072926355261E-2</c:v>
                </c:pt>
                <c:pt idx="96">
                  <c:v>3.9610497988686218E-2</c:v>
                </c:pt>
                <c:pt idx="97">
                  <c:v>4.0270179963125728E-2</c:v>
                </c:pt>
                <c:pt idx="98">
                  <c:v>4.1062758723310826E-2</c:v>
                </c:pt>
                <c:pt idx="99">
                  <c:v>4.1840372438272405E-2</c:v>
                </c:pt>
                <c:pt idx="100">
                  <c:v>3.8366547928518319E-2</c:v>
                </c:pt>
                <c:pt idx="101">
                  <c:v>3.5723796646327799E-2</c:v>
                </c:pt>
                <c:pt idx="102">
                  <c:v>3.6092189289962266E-2</c:v>
                </c:pt>
                <c:pt idx="103">
                  <c:v>3.5118732955049255E-2</c:v>
                </c:pt>
                <c:pt idx="104">
                  <c:v>3.4822603694779471E-2</c:v>
                </c:pt>
                <c:pt idx="105">
                  <c:v>3.606898702414979E-2</c:v>
                </c:pt>
                <c:pt idx="106">
                  <c:v>3.2614231878335419E-2</c:v>
                </c:pt>
                <c:pt idx="107">
                  <c:v>3.2689049721032468E-2</c:v>
                </c:pt>
                <c:pt idx="108">
                  <c:v>3.0315248640214284E-2</c:v>
                </c:pt>
                <c:pt idx="109">
                  <c:v>3.1759213616190725E-2</c:v>
                </c:pt>
                <c:pt idx="110">
                  <c:v>3.2985131258503157E-2</c:v>
                </c:pt>
                <c:pt idx="111">
                  <c:v>3.7527774781666259E-2</c:v>
                </c:pt>
                <c:pt idx="112">
                  <c:v>4.3224750910669928E-2</c:v>
                </c:pt>
                <c:pt idx="113">
                  <c:v>4.2170631648970912E-2</c:v>
                </c:pt>
                <c:pt idx="114">
                  <c:v>4.0837226591903308E-2</c:v>
                </c:pt>
                <c:pt idx="115">
                  <c:v>4.1321499892616749E-2</c:v>
                </c:pt>
                <c:pt idx="116">
                  <c:v>4.0553397307282128E-2</c:v>
                </c:pt>
                <c:pt idx="117">
                  <c:v>4.0553397307282128E-2</c:v>
                </c:pt>
                <c:pt idx="118">
                  <c:v>3.967296877161966E-2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6-4D31-A3A6-72187FDE0122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DataSeries1900_2018!$DG$9:$DG$127</c:f>
              <c:numCache>
                <c:formatCode>0.0%</c:formatCode>
                <c:ptCount val="119"/>
                <c:pt idx="0">
                  <c:v>7.3081426483705449E-3</c:v>
                </c:pt>
                <c:pt idx="1">
                  <c:v>7.0616332911561819E-3</c:v>
                </c:pt>
                <c:pt idx="2">
                  <c:v>7.8037437764434271E-3</c:v>
                </c:pt>
                <c:pt idx="3">
                  <c:v>7.895579724183685E-3</c:v>
                </c:pt>
                <c:pt idx="4">
                  <c:v>8.0906092099481304E-3</c:v>
                </c:pt>
                <c:pt idx="5">
                  <c:v>8.6169283859368721E-3</c:v>
                </c:pt>
                <c:pt idx="6">
                  <c:v>8.0169272053088568E-3</c:v>
                </c:pt>
                <c:pt idx="7">
                  <c:v>7.4062534318430672E-3</c:v>
                </c:pt>
                <c:pt idx="8">
                  <c:v>7.4964186723664927E-3</c:v>
                </c:pt>
                <c:pt idx="9">
                  <c:v>7.8313320684368897E-3</c:v>
                </c:pt>
                <c:pt idx="10">
                  <c:v>7.3755916621959889E-3</c:v>
                </c:pt>
                <c:pt idx="11">
                  <c:v>8.7553941683478336E-3</c:v>
                </c:pt>
                <c:pt idx="12">
                  <c:v>7.5510096232464154E-3</c:v>
                </c:pt>
                <c:pt idx="13">
                  <c:v>7.9298287901885221E-3</c:v>
                </c:pt>
                <c:pt idx="14">
                  <c:v>5.9239057847176643E-3</c:v>
                </c:pt>
                <c:pt idx="15">
                  <c:v>5.2472569976281785E-3</c:v>
                </c:pt>
                <c:pt idx="16">
                  <c:v>4.5063018797673968E-3</c:v>
                </c:pt>
                <c:pt idx="17">
                  <c:v>5.1964655415877616E-3</c:v>
                </c:pt>
                <c:pt idx="18">
                  <c:v>4.9710245137751215E-3</c:v>
                </c:pt>
                <c:pt idx="19">
                  <c:v>1.0502305167436585E-2</c:v>
                </c:pt>
                <c:pt idx="20">
                  <c:v>1.3130842821258802E-2</c:v>
                </c:pt>
                <c:pt idx="21">
                  <c:v>1.4552223987269471E-2</c:v>
                </c:pt>
                <c:pt idx="22">
                  <c:v>1.3913480214167509E-2</c:v>
                </c:pt>
                <c:pt idx="23">
                  <c:v>1.6844811548868136E-2</c:v>
                </c:pt>
                <c:pt idx="24">
                  <c:v>1.8374075892535299E-2</c:v>
                </c:pt>
                <c:pt idx="25">
                  <c:v>1.8259275788803767E-2</c:v>
                </c:pt>
                <c:pt idx="26">
                  <c:v>1.6327477507594709E-2</c:v>
                </c:pt>
                <c:pt idx="27">
                  <c:v>2.2813563236405959E-2</c:v>
                </c:pt>
                <c:pt idx="28">
                  <c:v>2.0137881330654826E-2</c:v>
                </c:pt>
                <c:pt idx="29">
                  <c:v>1.9402460066642969E-2</c:v>
                </c:pt>
                <c:pt idx="30">
                  <c:v>2.2499710955561823E-2</c:v>
                </c:pt>
                <c:pt idx="31">
                  <c:v>2.2381768518422194E-2</c:v>
                </c:pt>
                <c:pt idx="32">
                  <c:v>2.6006927871689019E-2</c:v>
                </c:pt>
                <c:pt idx="33">
                  <c:v>1.8884374293973327E-2</c:v>
                </c:pt>
                <c:pt idx="34">
                  <c:v>2.0030022447177588E-2</c:v>
                </c:pt>
                <c:pt idx="35">
                  <c:v>1.6913504072886772E-2</c:v>
                </c:pt>
                <c:pt idx="36">
                  <c:v>1.3222394869545842E-2</c:v>
                </c:pt>
                <c:pt idx="37">
                  <c:v>1.2748411395791852E-2</c:v>
                </c:pt>
                <c:pt idx="38">
                  <c:v>1.5507931784559573E-2</c:v>
                </c:pt>
                <c:pt idx="39">
                  <c:v>1.4872077445017973E-2</c:v>
                </c:pt>
                <c:pt idx="40">
                  <c:v>1.3638530053967623E-2</c:v>
                </c:pt>
                <c:pt idx="41">
                  <c:v>1.2798068583580782E-2</c:v>
                </c:pt>
                <c:pt idx="42">
                  <c:v>1.1222310248383362E-2</c:v>
                </c:pt>
                <c:pt idx="43">
                  <c:v>1.11731406671356E-2</c:v>
                </c:pt>
                <c:pt idx="44">
                  <c:v>9.3279965325850506E-3</c:v>
                </c:pt>
                <c:pt idx="45">
                  <c:v>8.0533033117704284E-3</c:v>
                </c:pt>
                <c:pt idx="46">
                  <c:v>1.3307450535591523E-2</c:v>
                </c:pt>
                <c:pt idx="47">
                  <c:v>1.1197913819573035E-2</c:v>
                </c:pt>
                <c:pt idx="48">
                  <c:v>1.1269788323290343E-2</c:v>
                </c:pt>
                <c:pt idx="49">
                  <c:v>2.1181365365204124E-2</c:v>
                </c:pt>
                <c:pt idx="50">
                  <c:v>2.1642018638906767E-2</c:v>
                </c:pt>
                <c:pt idx="51">
                  <c:v>2.1536369096619892E-2</c:v>
                </c:pt>
                <c:pt idx="52">
                  <c:v>2.0757110137154068E-2</c:v>
                </c:pt>
                <c:pt idx="53">
                  <c:v>2.2438041537600945E-2</c:v>
                </c:pt>
                <c:pt idx="54">
                  <c:v>2.1424498874144774E-2</c:v>
                </c:pt>
                <c:pt idx="55">
                  <c:v>2.1557107089954359E-2</c:v>
                </c:pt>
                <c:pt idx="56">
                  <c:v>2.3433893354021025E-2</c:v>
                </c:pt>
                <c:pt idx="57">
                  <c:v>2.3756823815643272E-2</c:v>
                </c:pt>
                <c:pt idx="58">
                  <c:v>2.6510758288533817E-2</c:v>
                </c:pt>
                <c:pt idx="59">
                  <c:v>2.6746258503273342E-2</c:v>
                </c:pt>
                <c:pt idx="60">
                  <c:v>2.6324316606390164E-2</c:v>
                </c:pt>
                <c:pt idx="61">
                  <c:v>2.5498261749243994E-2</c:v>
                </c:pt>
                <c:pt idx="62">
                  <c:v>2.3099215656035742E-2</c:v>
                </c:pt>
                <c:pt idx="63">
                  <c:v>2.2025239708348375E-2</c:v>
                </c:pt>
                <c:pt idx="64">
                  <c:v>2.3048181694912948E-2</c:v>
                </c:pt>
                <c:pt idx="65">
                  <c:v>2.3408509462620727E-2</c:v>
                </c:pt>
                <c:pt idx="66">
                  <c:v>2.2004814250854557E-2</c:v>
                </c:pt>
                <c:pt idx="67">
                  <c:v>2.2620664125412887E-2</c:v>
                </c:pt>
                <c:pt idx="68">
                  <c:v>2.268207887101677E-2</c:v>
                </c:pt>
                <c:pt idx="69">
                  <c:v>2.3218051108040622E-2</c:v>
                </c:pt>
                <c:pt idx="70">
                  <c:v>2.5921081092938711E-2</c:v>
                </c:pt>
                <c:pt idx="71">
                  <c:v>2.3548955969057383E-2</c:v>
                </c:pt>
                <c:pt idx="72">
                  <c:v>2.3295712821418582E-2</c:v>
                </c:pt>
                <c:pt idx="73">
                  <c:v>2.6613494034156068E-2</c:v>
                </c:pt>
                <c:pt idx="74">
                  <c:v>2.6744591368299358E-2</c:v>
                </c:pt>
                <c:pt idx="75">
                  <c:v>2.204929123870741E-2</c:v>
                </c:pt>
                <c:pt idx="76">
                  <c:v>2.3890822662388591E-2</c:v>
                </c:pt>
                <c:pt idx="77">
                  <c:v>2.223457424172649E-2</c:v>
                </c:pt>
                <c:pt idx="78">
                  <c:v>1.8589285245610546E-2</c:v>
                </c:pt>
                <c:pt idx="79">
                  <c:v>1.7893546484904536E-2</c:v>
                </c:pt>
                <c:pt idx="80">
                  <c:v>1.7874647496581911E-2</c:v>
                </c:pt>
                <c:pt idx="81">
                  <c:v>1.8639397909107798E-2</c:v>
                </c:pt>
                <c:pt idx="82">
                  <c:v>1.9145101531324628E-2</c:v>
                </c:pt>
                <c:pt idx="83">
                  <c:v>2.0210080291918273E-2</c:v>
                </c:pt>
                <c:pt idx="84">
                  <c:v>2.2478374609244633E-2</c:v>
                </c:pt>
                <c:pt idx="85">
                  <c:v>2.5348442862119628E-2</c:v>
                </c:pt>
                <c:pt idx="86">
                  <c:v>2.9627249906187217E-2</c:v>
                </c:pt>
                <c:pt idx="87">
                  <c:v>2.9699567544072717E-2</c:v>
                </c:pt>
                <c:pt idx="88">
                  <c:v>3.1580291404022687E-2</c:v>
                </c:pt>
                <c:pt idx="89">
                  <c:v>3.4406536008914801E-2</c:v>
                </c:pt>
                <c:pt idx="90">
                  <c:v>3.3837038402531702E-2</c:v>
                </c:pt>
                <c:pt idx="91">
                  <c:v>3.1859812540141107E-2</c:v>
                </c:pt>
                <c:pt idx="92">
                  <c:v>2.7482278434968685E-2</c:v>
                </c:pt>
                <c:pt idx="93">
                  <c:v>2.8209340055572837E-2</c:v>
                </c:pt>
                <c:pt idx="94">
                  <c:v>2.9356455879088413E-2</c:v>
                </c:pt>
                <c:pt idx="95">
                  <c:v>2.9268441670362695E-2</c:v>
                </c:pt>
                <c:pt idx="96">
                  <c:v>3.2244933460656038E-2</c:v>
                </c:pt>
                <c:pt idx="97">
                  <c:v>3.4747774298211589E-2</c:v>
                </c:pt>
                <c:pt idx="98">
                  <c:v>3.4489331851067201E-2</c:v>
                </c:pt>
                <c:pt idx="99">
                  <c:v>3.7286038559238635E-2</c:v>
                </c:pt>
                <c:pt idx="100">
                  <c:v>3.862653934885598E-2</c:v>
                </c:pt>
                <c:pt idx="101">
                  <c:v>4.0513849246451648E-2</c:v>
                </c:pt>
                <c:pt idx="102">
                  <c:v>3.6333986731439082E-2</c:v>
                </c:pt>
                <c:pt idx="103">
                  <c:v>3.3062528710759029E-2</c:v>
                </c:pt>
                <c:pt idx="104">
                  <c:v>3.8775207526607167E-2</c:v>
                </c:pt>
                <c:pt idx="105">
                  <c:v>3.8850819748499708E-2</c:v>
                </c:pt>
                <c:pt idx="106">
                  <c:v>4.0453973729067005E-2</c:v>
                </c:pt>
                <c:pt idx="107">
                  <c:v>4.4756030160651751E-2</c:v>
                </c:pt>
                <c:pt idx="108">
                  <c:v>4.7012844004269888E-2</c:v>
                </c:pt>
                <c:pt idx="109">
                  <c:v>3.207943021880727E-2</c:v>
                </c:pt>
                <c:pt idx="110">
                  <c:v>3.4649671982389621E-2</c:v>
                </c:pt>
                <c:pt idx="111">
                  <c:v>3.7439853660087494E-2</c:v>
                </c:pt>
                <c:pt idx="112">
                  <c:v>3.9286892778094287E-2</c:v>
                </c:pt>
                <c:pt idx="113">
                  <c:v>4.0351356518286266E-2</c:v>
                </c:pt>
                <c:pt idx="114">
                  <c:v>4.4277389344080473E-2</c:v>
                </c:pt>
                <c:pt idx="115">
                  <c:v>4.7277125277178221E-2</c:v>
                </c:pt>
                <c:pt idx="116">
                  <c:v>4.7972016413469813E-2</c:v>
                </c:pt>
                <c:pt idx="117">
                  <c:v>4.7846854053436347E-2</c:v>
                </c:pt>
                <c:pt idx="118">
                  <c:v>4.5489412583967596E-2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6-4D31-A3A6-72187FDE0122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DataSeries1900_2018!$DH$9:$DH$127</c:f>
              <c:numCache>
                <c:formatCode>0.0%</c:formatCode>
                <c:ptCount val="119"/>
                <c:pt idx="0">
                  <c:v>8.0085183925067527E-2</c:v>
                </c:pt>
                <c:pt idx="1">
                  <c:v>8.1371209349393611E-2</c:v>
                </c:pt>
                <c:pt idx="2">
                  <c:v>8.2025224475010261E-2</c:v>
                </c:pt>
                <c:pt idx="3">
                  <c:v>8.114643974612816E-2</c:v>
                </c:pt>
                <c:pt idx="4">
                  <c:v>7.9510111351857635E-2</c:v>
                </c:pt>
                <c:pt idx="5">
                  <c:v>7.8472901909879142E-2</c:v>
                </c:pt>
                <c:pt idx="6">
                  <c:v>8.2178069846954221E-2</c:v>
                </c:pt>
                <c:pt idx="7">
                  <c:v>7.8992778747901699E-2</c:v>
                </c:pt>
                <c:pt idx="8">
                  <c:v>7.974914071320531E-2</c:v>
                </c:pt>
                <c:pt idx="9">
                  <c:v>7.90511320279359E-2</c:v>
                </c:pt>
                <c:pt idx="10">
                  <c:v>8.480737460245856E-2</c:v>
                </c:pt>
                <c:pt idx="11">
                  <c:v>8.300075375016798E-2</c:v>
                </c:pt>
                <c:pt idx="12">
                  <c:v>7.4136390019910028E-2</c:v>
                </c:pt>
                <c:pt idx="13">
                  <c:v>7.7787001635716682E-2</c:v>
                </c:pt>
                <c:pt idx="14">
                  <c:v>6.233166521779946E-2</c:v>
                </c:pt>
                <c:pt idx="15">
                  <c:v>5.4781762964206067E-2</c:v>
                </c:pt>
                <c:pt idx="16">
                  <c:v>5.3703459290580215E-2</c:v>
                </c:pt>
                <c:pt idx="17">
                  <c:v>5.3886132263606279E-2</c:v>
                </c:pt>
                <c:pt idx="18">
                  <c:v>4.9669087274256223E-2</c:v>
                </c:pt>
                <c:pt idx="19">
                  <c:v>5.7623808278598421E-2</c:v>
                </c:pt>
                <c:pt idx="20">
                  <c:v>6.7051217941175523E-2</c:v>
                </c:pt>
                <c:pt idx="21">
                  <c:v>9.3260739000524229E-2</c:v>
                </c:pt>
                <c:pt idx="22">
                  <c:v>9.5436844294281731E-2</c:v>
                </c:pt>
                <c:pt idx="23">
                  <c:v>9.2928106638196867E-2</c:v>
                </c:pt>
                <c:pt idx="24">
                  <c:v>9.796077991362101E-2</c:v>
                </c:pt>
                <c:pt idx="25">
                  <c:v>0.10277194048513394</c:v>
                </c:pt>
                <c:pt idx="26">
                  <c:v>0.13224736857045497</c:v>
                </c:pt>
                <c:pt idx="27">
                  <c:v>0.13820968541475798</c:v>
                </c:pt>
                <c:pt idx="28">
                  <c:v>0.13719014883722414</c:v>
                </c:pt>
                <c:pt idx="29">
                  <c:v>0.14062726084358051</c:v>
                </c:pt>
                <c:pt idx="30">
                  <c:v>0.13067685203828242</c:v>
                </c:pt>
                <c:pt idx="31">
                  <c:v>0.14306127477056454</c:v>
                </c:pt>
                <c:pt idx="32">
                  <c:v>0.15891966677755578</c:v>
                </c:pt>
                <c:pt idx="33">
                  <c:v>0.15527422457061607</c:v>
                </c:pt>
                <c:pt idx="34">
                  <c:v>0.16303715407854055</c:v>
                </c:pt>
                <c:pt idx="35">
                  <c:v>0.16123470035766918</c:v>
                </c:pt>
                <c:pt idx="36">
                  <c:v>0.13606508967147102</c:v>
                </c:pt>
                <c:pt idx="37">
                  <c:v>0.12366601156900395</c:v>
                </c:pt>
                <c:pt idx="38">
                  <c:v>0.14012997678784328</c:v>
                </c:pt>
                <c:pt idx="39">
                  <c:v>0.13777175296710475</c:v>
                </c:pt>
                <c:pt idx="40">
                  <c:v>0.13981644573731677</c:v>
                </c:pt>
                <c:pt idx="41">
                  <c:v>0.13581413097105793</c:v>
                </c:pt>
                <c:pt idx="42">
                  <c:v>0.13326254393629039</c:v>
                </c:pt>
                <c:pt idx="43">
                  <c:v>0.13402219412998681</c:v>
                </c:pt>
                <c:pt idx="44">
                  <c:v>0.13023807733672949</c:v>
                </c:pt>
                <c:pt idx="45">
                  <c:v>0.14058473421874601</c:v>
                </c:pt>
                <c:pt idx="46">
                  <c:v>0.13897308388847576</c:v>
                </c:pt>
                <c:pt idx="47">
                  <c:v>0.15020476732056559</c:v>
                </c:pt>
                <c:pt idx="48">
                  <c:v>0.15343188029654589</c:v>
                </c:pt>
                <c:pt idx="49">
                  <c:v>0.14881249412913261</c:v>
                </c:pt>
                <c:pt idx="50">
                  <c:v>0.14736791722870715</c:v>
                </c:pt>
                <c:pt idx="51">
                  <c:v>0.15442502764364296</c:v>
                </c:pt>
                <c:pt idx="52">
                  <c:v>0.16080744958634363</c:v>
                </c:pt>
                <c:pt idx="53">
                  <c:v>0.16472485564366501</c:v>
                </c:pt>
                <c:pt idx="54">
                  <c:v>0.16095605834242402</c:v>
                </c:pt>
                <c:pt idx="55">
                  <c:v>0.15328352622919922</c:v>
                </c:pt>
                <c:pt idx="56">
                  <c:v>0.15243688262485039</c:v>
                </c:pt>
                <c:pt idx="57">
                  <c:v>0.14938052657411807</c:v>
                </c:pt>
                <c:pt idx="58">
                  <c:v>0.15377264562723894</c:v>
                </c:pt>
                <c:pt idx="59">
                  <c:v>0.15880730491866793</c:v>
                </c:pt>
                <c:pt idx="60">
                  <c:v>0.14874778286826212</c:v>
                </c:pt>
                <c:pt idx="61">
                  <c:v>0.1485440595802868</c:v>
                </c:pt>
                <c:pt idx="62">
                  <c:v>0.14678049721278555</c:v>
                </c:pt>
                <c:pt idx="63">
                  <c:v>0.14927862563628158</c:v>
                </c:pt>
                <c:pt idx="64">
                  <c:v>0.15349709197653022</c:v>
                </c:pt>
                <c:pt idx="65">
                  <c:v>0.15126054942970388</c:v>
                </c:pt>
                <c:pt idx="66">
                  <c:v>0.15080536183686186</c:v>
                </c:pt>
                <c:pt idx="67">
                  <c:v>0.14518553906570811</c:v>
                </c:pt>
                <c:pt idx="68">
                  <c:v>0.13643733778667649</c:v>
                </c:pt>
                <c:pt idx="69">
                  <c:v>0.15192767564565826</c:v>
                </c:pt>
                <c:pt idx="70">
                  <c:v>0.13973856336131021</c:v>
                </c:pt>
                <c:pt idx="71">
                  <c:v>0.13944721429270704</c:v>
                </c:pt>
                <c:pt idx="72">
                  <c:v>0.14053212901182263</c:v>
                </c:pt>
                <c:pt idx="73">
                  <c:v>0.13487225060009631</c:v>
                </c:pt>
                <c:pt idx="74">
                  <c:v>0.12904318307942156</c:v>
                </c:pt>
                <c:pt idx="75">
                  <c:v>0.1338047292223849</c:v>
                </c:pt>
                <c:pt idx="76">
                  <c:v>0.13919040637310107</c:v>
                </c:pt>
                <c:pt idx="77">
                  <c:v>0.12920780181788205</c:v>
                </c:pt>
                <c:pt idx="78">
                  <c:v>0.13652799733583854</c:v>
                </c:pt>
                <c:pt idx="79">
                  <c:v>0.14395668289203611</c:v>
                </c:pt>
                <c:pt idx="80">
                  <c:v>0.14115880101262093</c:v>
                </c:pt>
                <c:pt idx="81">
                  <c:v>0.14085916296198051</c:v>
                </c:pt>
                <c:pt idx="82">
                  <c:v>0.14371509566653498</c:v>
                </c:pt>
                <c:pt idx="83">
                  <c:v>0.14598600816679524</c:v>
                </c:pt>
                <c:pt idx="84">
                  <c:v>0.14557539323642632</c:v>
                </c:pt>
                <c:pt idx="85">
                  <c:v>0.14823254351840223</c:v>
                </c:pt>
                <c:pt idx="86">
                  <c:v>0.14279172115709968</c:v>
                </c:pt>
                <c:pt idx="87">
                  <c:v>0.1487638813656999</c:v>
                </c:pt>
                <c:pt idx="88">
                  <c:v>0.14938961561865291</c:v>
                </c:pt>
                <c:pt idx="89">
                  <c:v>0.14578970790201562</c:v>
                </c:pt>
                <c:pt idx="90">
                  <c:v>0.14749939193638006</c:v>
                </c:pt>
                <c:pt idx="91">
                  <c:v>0.14737163572166073</c:v>
                </c:pt>
                <c:pt idx="92">
                  <c:v>0.14719020912115807</c:v>
                </c:pt>
                <c:pt idx="93">
                  <c:v>0.14838465131992265</c:v>
                </c:pt>
                <c:pt idx="94">
                  <c:v>0.15490526279198241</c:v>
                </c:pt>
                <c:pt idx="95">
                  <c:v>0.15699153349407602</c:v>
                </c:pt>
                <c:pt idx="96">
                  <c:v>0.16170343788792141</c:v>
                </c:pt>
                <c:pt idx="97">
                  <c:v>0.1626052491383693</c:v>
                </c:pt>
                <c:pt idx="98">
                  <c:v>0.16183011731763838</c:v>
                </c:pt>
                <c:pt idx="99">
                  <c:v>0.15990334006749546</c:v>
                </c:pt>
                <c:pt idx="100">
                  <c:v>0.15122095528225371</c:v>
                </c:pt>
                <c:pt idx="101">
                  <c:v>0.14879729758422436</c:v>
                </c:pt>
                <c:pt idx="102">
                  <c:v>0.14864746827456304</c:v>
                </c:pt>
                <c:pt idx="103">
                  <c:v>0.14901845817763831</c:v>
                </c:pt>
                <c:pt idx="104">
                  <c:v>0.15206323325865967</c:v>
                </c:pt>
                <c:pt idx="105">
                  <c:v>0.15315704380327833</c:v>
                </c:pt>
                <c:pt idx="106">
                  <c:v>0.14897161505642215</c:v>
                </c:pt>
                <c:pt idx="107">
                  <c:v>0.14781390769218286</c:v>
                </c:pt>
                <c:pt idx="108">
                  <c:v>0.14513356759315427</c:v>
                </c:pt>
                <c:pt idx="109">
                  <c:v>0.14497118010329346</c:v>
                </c:pt>
                <c:pt idx="110">
                  <c:v>0.14086288346143822</c:v>
                </c:pt>
                <c:pt idx="111">
                  <c:v>0.14618286472789169</c:v>
                </c:pt>
                <c:pt idx="112">
                  <c:v>0.1486540145802826</c:v>
                </c:pt>
                <c:pt idx="113">
                  <c:v>0.15047959658536514</c:v>
                </c:pt>
                <c:pt idx="114">
                  <c:v>0.14675681117234418</c:v>
                </c:pt>
                <c:pt idx="115">
                  <c:v>0.14394669539594415</c:v>
                </c:pt>
                <c:pt idx="116">
                  <c:v>0.14417070956139685</c:v>
                </c:pt>
                <c:pt idx="117">
                  <c:v>0.14417070956139688</c:v>
                </c:pt>
                <c:pt idx="118">
                  <c:v>0.14256016955713627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D6-4D31-A3A6-72187FDE0122}"/>
            </c:ext>
          </c:extLst>
        </c:ser>
        <c:ser>
          <c:idx val="6"/>
          <c:order val="6"/>
          <c:tx>
            <c:v>Contributive SSC</c:v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val>
            <c:numRef>
              <c:f>DataSeries1900_2018!$DI$9:$DI$127</c:f>
              <c:numCache>
                <c:formatCode>0.0%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2.0251386017684808E-2</c:v>
                </c:pt>
                <c:pt idx="47">
                  <c:v>1.8487643716704583E-2</c:v>
                </c:pt>
                <c:pt idx="48">
                  <c:v>1.6513592010154475E-2</c:v>
                </c:pt>
                <c:pt idx="49">
                  <c:v>2.3854921329420742E-2</c:v>
                </c:pt>
                <c:pt idx="50">
                  <c:v>2.4283899730862202E-2</c:v>
                </c:pt>
                <c:pt idx="51">
                  <c:v>2.4010733893230024E-2</c:v>
                </c:pt>
                <c:pt idx="52">
                  <c:v>2.4518255504585473E-2</c:v>
                </c:pt>
                <c:pt idx="53">
                  <c:v>2.5341807052468954E-2</c:v>
                </c:pt>
                <c:pt idx="54">
                  <c:v>2.5932383825190197E-2</c:v>
                </c:pt>
                <c:pt idx="55">
                  <c:v>2.6610758122718126E-2</c:v>
                </c:pt>
                <c:pt idx="56">
                  <c:v>2.7238143066599066E-2</c:v>
                </c:pt>
                <c:pt idx="57">
                  <c:v>2.6765403048374617E-2</c:v>
                </c:pt>
                <c:pt idx="58">
                  <c:v>2.6750638845718919E-2</c:v>
                </c:pt>
                <c:pt idx="59">
                  <c:v>3.763258197954894E-2</c:v>
                </c:pt>
                <c:pt idx="60">
                  <c:v>3.7102680189693441E-2</c:v>
                </c:pt>
                <c:pt idx="61">
                  <c:v>4.232150445620185E-2</c:v>
                </c:pt>
                <c:pt idx="62">
                  <c:v>4.5608917798530837E-2</c:v>
                </c:pt>
                <c:pt idx="63">
                  <c:v>5.0040042425090747E-2</c:v>
                </c:pt>
                <c:pt idx="64">
                  <c:v>5.3217992574382811E-2</c:v>
                </c:pt>
                <c:pt idx="65">
                  <c:v>5.6601886065273666E-2</c:v>
                </c:pt>
                <c:pt idx="66">
                  <c:v>5.9297706329589833E-2</c:v>
                </c:pt>
                <c:pt idx="67">
                  <c:v>6.3129224069265216E-2</c:v>
                </c:pt>
                <c:pt idx="68">
                  <c:v>6.8017359252182524E-2</c:v>
                </c:pt>
                <c:pt idx="69">
                  <c:v>7.1285473861132861E-2</c:v>
                </c:pt>
                <c:pt idx="70">
                  <c:v>7.3770052410629505E-2</c:v>
                </c:pt>
                <c:pt idx="71">
                  <c:v>7.4370763028172443E-2</c:v>
                </c:pt>
                <c:pt idx="72">
                  <c:v>7.7089482858603425E-2</c:v>
                </c:pt>
                <c:pt idx="73">
                  <c:v>7.811329570651232E-2</c:v>
                </c:pt>
                <c:pt idx="74">
                  <c:v>8.0912541217505934E-2</c:v>
                </c:pt>
                <c:pt idx="75">
                  <c:v>9.2098865289074863E-2</c:v>
                </c:pt>
                <c:pt idx="76">
                  <c:v>9.2615575181147936E-2</c:v>
                </c:pt>
                <c:pt idx="77">
                  <c:v>9.5506314521387914E-2</c:v>
                </c:pt>
                <c:pt idx="78">
                  <c:v>9.8378390674310062E-2</c:v>
                </c:pt>
                <c:pt idx="79">
                  <c:v>0.10021964894506594</c:v>
                </c:pt>
                <c:pt idx="80">
                  <c:v>0.10439034209426098</c:v>
                </c:pt>
                <c:pt idx="81">
                  <c:v>0.11037729306769395</c:v>
                </c:pt>
                <c:pt idx="82">
                  <c:v>0.1152411558391328</c:v>
                </c:pt>
                <c:pt idx="83">
                  <c:v>0.11727125018672194</c:v>
                </c:pt>
                <c:pt idx="84">
                  <c:v>0.11666709059562408</c:v>
                </c:pt>
                <c:pt idx="85">
                  <c:v>0.11616092168455872</c:v>
                </c:pt>
                <c:pt idx="86">
                  <c:v>0.11386132777726779</c:v>
                </c:pt>
                <c:pt idx="87">
                  <c:v>0.11301794076944766</c:v>
                </c:pt>
                <c:pt idx="88">
                  <c:v>0.11199474772728238</c:v>
                </c:pt>
                <c:pt idx="89">
                  <c:v>0.11095391269452581</c:v>
                </c:pt>
                <c:pt idx="90">
                  <c:v>0.11277492614204715</c:v>
                </c:pt>
                <c:pt idx="91">
                  <c:v>0.11729867164992439</c:v>
                </c:pt>
                <c:pt idx="92">
                  <c:v>0.1209026662141533</c:v>
                </c:pt>
                <c:pt idx="93">
                  <c:v>0.12486820265291551</c:v>
                </c:pt>
                <c:pt idx="94">
                  <c:v>0.12423641856153875</c:v>
                </c:pt>
                <c:pt idx="95">
                  <c:v>0.12393579529530296</c:v>
                </c:pt>
                <c:pt idx="96">
                  <c:v>0.12522787149229045</c:v>
                </c:pt>
                <c:pt idx="97">
                  <c:v>0.12404899652352208</c:v>
                </c:pt>
                <c:pt idx="98">
                  <c:v>0.12216132151265398</c:v>
                </c:pt>
                <c:pt idx="99">
                  <c:v>0.12051092257082661</c:v>
                </c:pt>
                <c:pt idx="100">
                  <c:v>0.11887404378266202</c:v>
                </c:pt>
                <c:pt idx="101">
                  <c:v>0.1203273587333905</c:v>
                </c:pt>
                <c:pt idx="102">
                  <c:v>0.12429601967538255</c:v>
                </c:pt>
                <c:pt idx="103">
                  <c:v>0.12717629757077714</c:v>
                </c:pt>
                <c:pt idx="104">
                  <c:v>0.12740592617339394</c:v>
                </c:pt>
                <c:pt idx="105">
                  <c:v>0.1281421902843792</c:v>
                </c:pt>
                <c:pt idx="106">
                  <c:v>0.12731717787923014</c:v>
                </c:pt>
                <c:pt idx="107">
                  <c:v>0.12667198271687266</c:v>
                </c:pt>
                <c:pt idx="108">
                  <c:v>0.12972389608688259</c:v>
                </c:pt>
                <c:pt idx="109">
                  <c:v>0.1422535091987458</c:v>
                </c:pt>
                <c:pt idx="110">
                  <c:v>0.14276285152843315</c:v>
                </c:pt>
                <c:pt idx="111">
                  <c:v>0.14190516394767283</c:v>
                </c:pt>
                <c:pt idx="112">
                  <c:v>0.14746909429945276</c:v>
                </c:pt>
                <c:pt idx="113">
                  <c:v>0.14997786989036416</c:v>
                </c:pt>
                <c:pt idx="114">
                  <c:v>0.15103533525506502</c:v>
                </c:pt>
                <c:pt idx="115">
                  <c:v>0.14984702771222713</c:v>
                </c:pt>
                <c:pt idx="116">
                  <c:v>0.15039290899172442</c:v>
                </c:pt>
                <c:pt idx="117">
                  <c:v>0.15039290899172447</c:v>
                </c:pt>
                <c:pt idx="118">
                  <c:v>0.15039290899172442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6-4744-BF0C-2840B5BB0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83744"/>
        <c:axId val="116482432"/>
        <c:extLst>
          <c:ext xmlns:c15="http://schemas.microsoft.com/office/drawing/2012/chart" uri="{02D57815-91ED-43cb-92C2-25804820EDAC}">
            <c15:filteredAreaSeries>
              <c15:ser>
                <c:idx val="5"/>
                <c:order val="5"/>
                <c:tx>
                  <c:v>Contri SSC</c:v>
                </c:tx>
                <c:spPr>
                  <a:solidFill>
                    <a:schemeClr val="accent5">
                      <a:lumMod val="40000"/>
                      <a:lumOff val="60000"/>
                    </a:schemeClr>
                  </a:solidFill>
                  <a:ln w="25400">
                    <a:noFill/>
                  </a:ln>
                </c:spPr>
                <c:cat>
                  <c:numRef>
                    <c:extLst>
                      <c:ext uri="{02D57815-91ED-43cb-92C2-25804820EDAC}">
                        <c15:formulaRef>
                          <c15:sqref>DataSeries1900_2018!$A$9:$A$127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[2]comptanat2!$J$8:$J$126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2.0251386017684808E-2</c:v>
                      </c:pt>
                      <c:pt idx="47">
                        <c:v>1.8487643716704583E-2</c:v>
                      </c:pt>
                      <c:pt idx="48">
                        <c:v>1.6513592010154475E-2</c:v>
                      </c:pt>
                      <c:pt idx="49">
                        <c:v>2.3854921329420742E-2</c:v>
                      </c:pt>
                      <c:pt idx="50">
                        <c:v>2.4283899730862202E-2</c:v>
                      </c:pt>
                      <c:pt idx="51">
                        <c:v>2.4010733893230024E-2</c:v>
                      </c:pt>
                      <c:pt idx="52">
                        <c:v>2.4518255504585473E-2</c:v>
                      </c:pt>
                      <c:pt idx="53">
                        <c:v>2.5341807052468954E-2</c:v>
                      </c:pt>
                      <c:pt idx="54">
                        <c:v>2.5932383825190197E-2</c:v>
                      </c:pt>
                      <c:pt idx="55">
                        <c:v>2.6610758122718126E-2</c:v>
                      </c:pt>
                      <c:pt idx="56">
                        <c:v>2.7238143066599066E-2</c:v>
                      </c:pt>
                      <c:pt idx="57">
                        <c:v>2.6765403048374617E-2</c:v>
                      </c:pt>
                      <c:pt idx="58">
                        <c:v>2.6750638845718919E-2</c:v>
                      </c:pt>
                      <c:pt idx="59">
                        <c:v>3.763258197954894E-2</c:v>
                      </c:pt>
                      <c:pt idx="60">
                        <c:v>3.7102680189693441E-2</c:v>
                      </c:pt>
                      <c:pt idx="61">
                        <c:v>4.232150445620185E-2</c:v>
                      </c:pt>
                      <c:pt idx="62">
                        <c:v>4.5608917798530837E-2</c:v>
                      </c:pt>
                      <c:pt idx="63">
                        <c:v>5.0040042425090747E-2</c:v>
                      </c:pt>
                      <c:pt idx="64">
                        <c:v>5.3217992574382811E-2</c:v>
                      </c:pt>
                      <c:pt idx="65">
                        <c:v>5.6601886065273666E-2</c:v>
                      </c:pt>
                      <c:pt idx="66">
                        <c:v>5.9297706329589833E-2</c:v>
                      </c:pt>
                      <c:pt idx="67">
                        <c:v>6.3129224069265216E-2</c:v>
                      </c:pt>
                      <c:pt idx="68">
                        <c:v>6.8017359252182524E-2</c:v>
                      </c:pt>
                      <c:pt idx="69">
                        <c:v>7.1285473861132861E-2</c:v>
                      </c:pt>
                      <c:pt idx="70">
                        <c:v>7.3770052410629505E-2</c:v>
                      </c:pt>
                      <c:pt idx="71">
                        <c:v>7.4370763028172443E-2</c:v>
                      </c:pt>
                      <c:pt idx="72">
                        <c:v>7.7089482858603425E-2</c:v>
                      </c:pt>
                      <c:pt idx="73">
                        <c:v>7.811329570651232E-2</c:v>
                      </c:pt>
                      <c:pt idx="74">
                        <c:v>8.0912541217505934E-2</c:v>
                      </c:pt>
                      <c:pt idx="75">
                        <c:v>9.2098865289074863E-2</c:v>
                      </c:pt>
                      <c:pt idx="76">
                        <c:v>9.2615575181147936E-2</c:v>
                      </c:pt>
                      <c:pt idx="77">
                        <c:v>9.5506314521387914E-2</c:v>
                      </c:pt>
                      <c:pt idx="78">
                        <c:v>9.8378390674310062E-2</c:v>
                      </c:pt>
                      <c:pt idx="79">
                        <c:v>0.10021964894506594</c:v>
                      </c:pt>
                      <c:pt idx="80">
                        <c:v>0.10439034209426098</c:v>
                      </c:pt>
                      <c:pt idx="81">
                        <c:v>0.11037729306769395</c:v>
                      </c:pt>
                      <c:pt idx="82">
                        <c:v>0.1152411558391328</c:v>
                      </c:pt>
                      <c:pt idx="83">
                        <c:v>0.11727125018672194</c:v>
                      </c:pt>
                      <c:pt idx="84">
                        <c:v>0.11666709059562408</c:v>
                      </c:pt>
                      <c:pt idx="85">
                        <c:v>0.11616092168455872</c:v>
                      </c:pt>
                      <c:pt idx="86">
                        <c:v>0.11386132777726779</c:v>
                      </c:pt>
                      <c:pt idx="87">
                        <c:v>0.11301794076944766</c:v>
                      </c:pt>
                      <c:pt idx="88">
                        <c:v>0.11199474772728238</c:v>
                      </c:pt>
                      <c:pt idx="89">
                        <c:v>0.11095391269452581</c:v>
                      </c:pt>
                      <c:pt idx="90">
                        <c:v>0.11277492614204715</c:v>
                      </c:pt>
                      <c:pt idx="91">
                        <c:v>0.11729867164992439</c:v>
                      </c:pt>
                      <c:pt idx="92">
                        <c:v>0.1209026662141533</c:v>
                      </c:pt>
                      <c:pt idx="93">
                        <c:v>0.12486820265291551</c:v>
                      </c:pt>
                      <c:pt idx="94">
                        <c:v>0.12423641856153875</c:v>
                      </c:pt>
                      <c:pt idx="95">
                        <c:v>0.12393579529530296</c:v>
                      </c:pt>
                      <c:pt idx="96">
                        <c:v>0.12522787149229045</c:v>
                      </c:pt>
                      <c:pt idx="97">
                        <c:v>0.12404899652352208</c:v>
                      </c:pt>
                      <c:pt idx="98">
                        <c:v>0.12216132151265398</c:v>
                      </c:pt>
                      <c:pt idx="99">
                        <c:v>0.12051092257082661</c:v>
                      </c:pt>
                      <c:pt idx="100">
                        <c:v>0.11887404378266202</c:v>
                      </c:pt>
                      <c:pt idx="101">
                        <c:v>0.1203273587333905</c:v>
                      </c:pt>
                      <c:pt idx="102">
                        <c:v>0.12429601967538255</c:v>
                      </c:pt>
                      <c:pt idx="103">
                        <c:v>0.12717629757077714</c:v>
                      </c:pt>
                      <c:pt idx="104">
                        <c:v>0.12740592617339394</c:v>
                      </c:pt>
                      <c:pt idx="105">
                        <c:v>0.1281421902843792</c:v>
                      </c:pt>
                      <c:pt idx="106">
                        <c:v>0.12731717787923014</c:v>
                      </c:pt>
                      <c:pt idx="107">
                        <c:v>0.12667198271687266</c:v>
                      </c:pt>
                      <c:pt idx="108">
                        <c:v>0.12972389608688259</c:v>
                      </c:pt>
                      <c:pt idx="109">
                        <c:v>0.1422535091987458</c:v>
                      </c:pt>
                      <c:pt idx="110">
                        <c:v>0.14276285152843315</c:v>
                      </c:pt>
                      <c:pt idx="111">
                        <c:v>0.14190516394767283</c:v>
                      </c:pt>
                      <c:pt idx="112">
                        <c:v>0.14746909429945276</c:v>
                      </c:pt>
                      <c:pt idx="113">
                        <c:v>0.14997786989036416</c:v>
                      </c:pt>
                      <c:pt idx="114">
                        <c:v>0.15103533525506502</c:v>
                      </c:pt>
                      <c:pt idx="115">
                        <c:v>0.14984702771222713</c:v>
                      </c:pt>
                      <c:pt idx="116">
                        <c:v>0.15039290899172442</c:v>
                      </c:pt>
                      <c:pt idx="117">
                        <c:v>0.15039290899172447</c:v>
                      </c:pt>
                      <c:pt idx="118">
                        <c:v>0.15039290899172442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BD0-4954-B5D9-D06FB7C18194}"/>
                  </c:ext>
                </c:extLst>
              </c15:ser>
            </c15:filteredAreaSeries>
          </c:ext>
        </c:extLst>
      </c:areaChart>
      <c:catAx>
        <c:axId val="11678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48243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648243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783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7.b Structure of taxes (% </a:t>
            </a:r>
            <a:r>
              <a:rPr lang="fr-FR" sz="1400" b="1" i="0" u="none" strike="noStrike" baseline="0"/>
              <a:t>national income)</a:t>
            </a:r>
            <a:r>
              <a:rPr lang="fr-FR" sz="1400" b="1" i="0" u="none" strike="noStrike" baseline="0">
                <a:effectLst/>
              </a:rPr>
              <a:t>,</a:t>
            </a:r>
            <a:r>
              <a:rPr lang="fr-FR" sz="1400" b="1" i="0" baseline="0">
                <a:effectLst/>
              </a:rPr>
              <a:t> U.S. 1913-2018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3385629921259848"/>
          <c:y val="4.495797575864814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5722653120305115"/>
        </c:manualLayout>
      </c:layout>
      <c:areaChart>
        <c:grouping val="stacked"/>
        <c:varyColors val="0"/>
        <c:ser>
          <c:idx val="4"/>
          <c:order val="0"/>
          <c:tx>
            <c:v>Non-contri SSC</c:v>
          </c:tx>
          <c:spPr>
            <a:solidFill>
              <a:srgbClr val="7030A0"/>
            </a:solidFill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DataSeries1900_2018!$DQ$22:$DQ$127</c:f>
              <c:numCache>
                <c:formatCode>0%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7.8572111147683728E-4</c:v>
                </c:pt>
                <c:pt idx="17">
                  <c:v>8.784596871239472E-4</c:v>
                </c:pt>
                <c:pt idx="18">
                  <c:v>1.034661148473875E-3</c:v>
                </c:pt>
                <c:pt idx="19">
                  <c:v>1.3846903949293031E-3</c:v>
                </c:pt>
                <c:pt idx="20">
                  <c:v>1.2876852324987225E-3</c:v>
                </c:pt>
                <c:pt idx="21">
                  <c:v>1.1840005491017039E-3</c:v>
                </c:pt>
                <c:pt idx="22">
                  <c:v>1.0854489537478139E-3</c:v>
                </c:pt>
                <c:pt idx="23">
                  <c:v>2.4646437979704595E-3</c:v>
                </c:pt>
                <c:pt idx="24">
                  <c:v>7.3933539747074381E-3</c:v>
                </c:pt>
                <c:pt idx="25">
                  <c:v>7.4847239543891792E-3</c:v>
                </c:pt>
                <c:pt idx="26">
                  <c:v>7.4638271777861861E-3</c:v>
                </c:pt>
                <c:pt idx="27">
                  <c:v>6.6749327573351631E-3</c:v>
                </c:pt>
                <c:pt idx="28">
                  <c:v>6.3708180883324719E-3</c:v>
                </c:pt>
                <c:pt idx="29">
                  <c:v>5.5059709611269495E-3</c:v>
                </c:pt>
                <c:pt idx="30">
                  <c:v>6.6957001697114001E-3</c:v>
                </c:pt>
                <c:pt idx="31">
                  <c:v>8.1922254254462711E-3</c:v>
                </c:pt>
                <c:pt idx="32">
                  <c:v>1.3242330058284003E-2</c:v>
                </c:pt>
                <c:pt idx="33">
                  <c:v>1.9365212740760578E-2</c:v>
                </c:pt>
                <c:pt idx="34">
                  <c:v>1.1540864483929493E-2</c:v>
                </c:pt>
                <c:pt idx="35">
                  <c:v>5.3543204178902112E-3</c:v>
                </c:pt>
                <c:pt idx="36">
                  <c:v>6.8160866318770982E-3</c:v>
                </c:pt>
                <c:pt idx="37">
                  <c:v>5.1648281578779605E-3</c:v>
                </c:pt>
                <c:pt idx="38">
                  <c:v>5.1359398769974876E-3</c:v>
                </c:pt>
                <c:pt idx="39">
                  <c:v>4.7406444332691415E-3</c:v>
                </c:pt>
                <c:pt idx="40">
                  <c:v>4.3741783873707217E-3</c:v>
                </c:pt>
                <c:pt idx="41">
                  <c:v>4.2908591609115872E-3</c:v>
                </c:pt>
                <c:pt idx="42">
                  <c:v>3.9956912333579189E-3</c:v>
                </c:pt>
                <c:pt idx="43">
                  <c:v>3.59198814168981E-3</c:v>
                </c:pt>
                <c:pt idx="44">
                  <c:v>3.4525436525761483E-3</c:v>
                </c:pt>
                <c:pt idx="45">
                  <c:v>3.2869406496877085E-3</c:v>
                </c:pt>
                <c:pt idx="46">
                  <c:v>3.2020123197914439E-3</c:v>
                </c:pt>
                <c:pt idx="47">
                  <c:v>3.2553837030355123E-3</c:v>
                </c:pt>
                <c:pt idx="48">
                  <c:v>3.2074026288202544E-3</c:v>
                </c:pt>
                <c:pt idx="49">
                  <c:v>3.0433618191999592E-3</c:v>
                </c:pt>
                <c:pt idx="50">
                  <c:v>3.0369062821687318E-3</c:v>
                </c:pt>
                <c:pt idx="51">
                  <c:v>2.9899182920400738E-3</c:v>
                </c:pt>
                <c:pt idx="52">
                  <c:v>2.9704668505310325E-3</c:v>
                </c:pt>
                <c:pt idx="53">
                  <c:v>6.3716515754362602E-3</c:v>
                </c:pt>
                <c:pt idx="54">
                  <c:v>8.304268957957564E-3</c:v>
                </c:pt>
                <c:pt idx="55">
                  <c:v>9.3605256660661204E-3</c:v>
                </c:pt>
                <c:pt idx="56">
                  <c:v>9.2696696280451865E-3</c:v>
                </c:pt>
                <c:pt idx="57">
                  <c:v>9.4773914189350619E-3</c:v>
                </c:pt>
                <c:pt idx="58">
                  <c:v>9.1396993014800226E-3</c:v>
                </c:pt>
                <c:pt idx="59">
                  <c:v>9.2312600278136453E-3</c:v>
                </c:pt>
                <c:pt idx="60">
                  <c:v>1.2901276561820739E-2</c:v>
                </c:pt>
                <c:pt idx="61">
                  <c:v>1.2774037604164089E-2</c:v>
                </c:pt>
                <c:pt idx="62">
                  <c:v>1.2533192084757123E-2</c:v>
                </c:pt>
                <c:pt idx="63">
                  <c:v>1.2399338393109527E-2</c:v>
                </c:pt>
                <c:pt idx="64">
                  <c:v>1.2359684041206062E-2</c:v>
                </c:pt>
                <c:pt idx="65">
                  <c:v>1.3127871127834992E-2</c:v>
                </c:pt>
                <c:pt idx="66">
                  <c:v>1.4066907393149697E-2</c:v>
                </c:pt>
                <c:pt idx="67">
                  <c:v>1.3906770699885794E-2</c:v>
                </c:pt>
                <c:pt idx="68">
                  <c:v>1.6089285683153799E-2</c:v>
                </c:pt>
                <c:pt idx="69">
                  <c:v>1.6397147692814237E-2</c:v>
                </c:pt>
                <c:pt idx="70">
                  <c:v>1.6663172015776433E-2</c:v>
                </c:pt>
                <c:pt idx="71">
                  <c:v>1.6517467125812244E-2</c:v>
                </c:pt>
                <c:pt idx="72">
                  <c:v>1.6996825300655515E-2</c:v>
                </c:pt>
                <c:pt idx="73">
                  <c:v>1.8573890447011021E-2</c:v>
                </c:pt>
                <c:pt idx="74">
                  <c:v>1.8816352014194002E-2</c:v>
                </c:pt>
                <c:pt idx="75">
                  <c:v>1.9004510445738851E-2</c:v>
                </c:pt>
                <c:pt idx="76">
                  <c:v>1.9652763411699782E-2</c:v>
                </c:pt>
                <c:pt idx="77">
                  <c:v>1.9283135234941823E-2</c:v>
                </c:pt>
                <c:pt idx="78">
                  <c:v>2.0798566688317123E-2</c:v>
                </c:pt>
                <c:pt idx="79">
                  <c:v>2.0899272709935031E-2</c:v>
                </c:pt>
                <c:pt idx="80">
                  <c:v>2.1210168004866622E-2</c:v>
                </c:pt>
                <c:pt idx="81">
                  <c:v>2.1896417542934241E-2</c:v>
                </c:pt>
                <c:pt idx="82">
                  <c:v>2.1879302338714074E-2</c:v>
                </c:pt>
                <c:pt idx="83">
                  <c:v>2.1144804447694752E-2</c:v>
                </c:pt>
                <c:pt idx="84">
                  <c:v>2.0749371658376467E-2</c:v>
                </c:pt>
                <c:pt idx="85">
                  <c:v>2.0695083009974025E-2</c:v>
                </c:pt>
                <c:pt idx="86">
                  <c:v>2.0670729598245209E-2</c:v>
                </c:pt>
                <c:pt idx="87">
                  <c:v>2.0665659835408232E-2</c:v>
                </c:pt>
                <c:pt idx="88">
                  <c:v>2.1048675490057824E-2</c:v>
                </c:pt>
                <c:pt idx="89">
                  <c:v>2.1037387666946947E-2</c:v>
                </c:pt>
                <c:pt idx="90">
                  <c:v>2.1271836732512935E-2</c:v>
                </c:pt>
                <c:pt idx="91">
                  <c:v>2.1714602561207157E-2</c:v>
                </c:pt>
                <c:pt idx="92">
                  <c:v>2.1737590079584382E-2</c:v>
                </c:pt>
                <c:pt idx="93">
                  <c:v>2.1655594172133003E-2</c:v>
                </c:pt>
                <c:pt idx="94">
                  <c:v>2.2034680965728401E-2</c:v>
                </c:pt>
                <c:pt idx="95">
                  <c:v>2.260515411487473E-2</c:v>
                </c:pt>
                <c:pt idx="96">
                  <c:v>2.2734244385832283E-2</c:v>
                </c:pt>
                <c:pt idx="97">
                  <c:v>2.2037949245465094E-2</c:v>
                </c:pt>
                <c:pt idx="98">
                  <c:v>2.1965557238940392E-2</c:v>
                </c:pt>
                <c:pt idx="99">
                  <c:v>2.1518584163646479E-2</c:v>
                </c:pt>
                <c:pt idx="100">
                  <c:v>2.2009330178908652E-2</c:v>
                </c:pt>
                <c:pt idx="101">
                  <c:v>2.2038267547592076E-2</c:v>
                </c:pt>
                <c:pt idx="102">
                  <c:v>2.2386091791720769E-2</c:v>
                </c:pt>
                <c:pt idx="103">
                  <c:v>2.2912817308979941E-2</c:v>
                </c:pt>
                <c:pt idx="104">
                  <c:v>2.2989668437842031E-2</c:v>
                </c:pt>
                <c:pt idx="105">
                  <c:v>2.3337041100279073E-2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D-4764-B207-B645214F2E1C}"/>
            </c:ext>
          </c:extLst>
        </c:ser>
        <c:ser>
          <c:idx val="1"/>
          <c:order val="1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DataSeries1900_2018!$DR$22:$DR$127</c:f>
              <c:numCache>
                <c:formatCode>0%</c:formatCode>
                <c:ptCount val="106"/>
                <c:pt idx="0">
                  <c:v>5.8398190717873031E-3</c:v>
                </c:pt>
                <c:pt idx="1">
                  <c:v>6.7255344828861139E-3</c:v>
                </c:pt>
                <c:pt idx="2">
                  <c:v>7.0603778713774802E-3</c:v>
                </c:pt>
                <c:pt idx="3">
                  <c:v>7.4410653703304436E-3</c:v>
                </c:pt>
                <c:pt idx="4">
                  <c:v>9.2488057518160353E-3</c:v>
                </c:pt>
                <c:pt idx="5">
                  <c:v>1.8529852938025514E-2</c:v>
                </c:pt>
                <c:pt idx="6">
                  <c:v>2.2150783232541008E-2</c:v>
                </c:pt>
                <c:pt idx="7">
                  <c:v>2.1751975624867893E-2</c:v>
                </c:pt>
                <c:pt idx="8">
                  <c:v>2.2673669056097329E-2</c:v>
                </c:pt>
                <c:pt idx="9">
                  <c:v>1.6850942957260161E-2</c:v>
                </c:pt>
                <c:pt idx="10">
                  <c:v>1.7012610879991293E-2</c:v>
                </c:pt>
                <c:pt idx="11">
                  <c:v>1.4350549822228104E-2</c:v>
                </c:pt>
                <c:pt idx="12">
                  <c:v>1.4424458860971852E-2</c:v>
                </c:pt>
                <c:pt idx="13">
                  <c:v>1.420988599122818E-2</c:v>
                </c:pt>
                <c:pt idx="14">
                  <c:v>1.4328976328095499E-2</c:v>
                </c:pt>
                <c:pt idx="15">
                  <c:v>1.5273892018360706E-2</c:v>
                </c:pt>
                <c:pt idx="16">
                  <c:v>1.8358267591127724E-2</c:v>
                </c:pt>
                <c:pt idx="17">
                  <c:v>1.8904933814681106E-2</c:v>
                </c:pt>
                <c:pt idx="18">
                  <c:v>1.4825216170275664E-2</c:v>
                </c:pt>
                <c:pt idx="19">
                  <c:v>1.4197952218430034E-2</c:v>
                </c:pt>
                <c:pt idx="20">
                  <c:v>1.6596831885539093E-2</c:v>
                </c:pt>
                <c:pt idx="21">
                  <c:v>1.5443485423065704E-2</c:v>
                </c:pt>
                <c:pt idx="22">
                  <c:v>1.6085750467346078E-2</c:v>
                </c:pt>
                <c:pt idx="23">
                  <c:v>1.7241608861787536E-2</c:v>
                </c:pt>
                <c:pt idx="24">
                  <c:v>2.2976413910174416E-2</c:v>
                </c:pt>
                <c:pt idx="25">
                  <c:v>2.4127363390816541E-2</c:v>
                </c:pt>
                <c:pt idx="26">
                  <c:v>1.8042832008736274E-2</c:v>
                </c:pt>
                <c:pt idx="27">
                  <c:v>1.8418781476342898E-2</c:v>
                </c:pt>
                <c:pt idx="28">
                  <c:v>1.9685710389964549E-2</c:v>
                </c:pt>
                <c:pt idx="29">
                  <c:v>3.2081700697685102E-2</c:v>
                </c:pt>
                <c:pt idx="30">
                  <c:v>8.9402275519470109E-2</c:v>
                </c:pt>
                <c:pt idx="31">
                  <c:v>8.7921113411914636E-2</c:v>
                </c:pt>
                <c:pt idx="32">
                  <c:v>9.6566385043683853E-2</c:v>
                </c:pt>
                <c:pt idx="33">
                  <c:v>8.5509579457826529E-2</c:v>
                </c:pt>
                <c:pt idx="34">
                  <c:v>9.0471466515499921E-2</c:v>
                </c:pt>
                <c:pt idx="35">
                  <c:v>7.8436097349795189E-2</c:v>
                </c:pt>
                <c:pt idx="36">
                  <c:v>6.980023109620527E-2</c:v>
                </c:pt>
                <c:pt idx="37">
                  <c:v>7.0934807641095082E-2</c:v>
                </c:pt>
                <c:pt idx="38">
                  <c:v>8.794484390643488E-2</c:v>
                </c:pt>
                <c:pt idx="39">
                  <c:v>9.8139925670620284E-2</c:v>
                </c:pt>
                <c:pt idx="40">
                  <c:v>9.6679812468735096E-2</c:v>
                </c:pt>
                <c:pt idx="41">
                  <c:v>8.7737160876673437E-2</c:v>
                </c:pt>
                <c:pt idx="42">
                  <c:v>8.7180888603524492E-2</c:v>
                </c:pt>
                <c:pt idx="43">
                  <c:v>9.1464466313550305E-2</c:v>
                </c:pt>
                <c:pt idx="44">
                  <c:v>9.2910458459568204E-2</c:v>
                </c:pt>
                <c:pt idx="45">
                  <c:v>9.1616043502647626E-2</c:v>
                </c:pt>
                <c:pt idx="46">
                  <c:v>9.2178283860898824E-2</c:v>
                </c:pt>
                <c:pt idx="47">
                  <c:v>9.6195648769364733E-2</c:v>
                </c:pt>
                <c:pt idx="48">
                  <c:v>9.5254414966534945E-2</c:v>
                </c:pt>
                <c:pt idx="49">
                  <c:v>9.6554165285448634E-2</c:v>
                </c:pt>
                <c:pt idx="50">
                  <c:v>9.6487659583499877E-2</c:v>
                </c:pt>
                <c:pt idx="51">
                  <c:v>8.577523721665789E-2</c:v>
                </c:pt>
                <c:pt idx="52">
                  <c:v>8.7526316029136991E-2</c:v>
                </c:pt>
                <c:pt idx="53">
                  <c:v>9.2436108821104701E-2</c:v>
                </c:pt>
                <c:pt idx="54">
                  <c:v>9.6199156950412493E-2</c:v>
                </c:pt>
                <c:pt idx="55">
                  <c:v>0.1047724351909733</c:v>
                </c:pt>
                <c:pt idx="56">
                  <c:v>0.11647379935781482</c:v>
                </c:pt>
                <c:pt idx="57">
                  <c:v>0.10993875343725266</c:v>
                </c:pt>
                <c:pt idx="58">
                  <c:v>0.10030069003876722</c:v>
                </c:pt>
                <c:pt idx="59">
                  <c:v>0.1104423589859026</c:v>
                </c:pt>
                <c:pt idx="60">
                  <c:v>0.10565807375724665</c:v>
                </c:pt>
                <c:pt idx="61">
                  <c:v>0.1121859883378503</c:v>
                </c:pt>
                <c:pt idx="62">
                  <c:v>0.1020765648577289</c:v>
                </c:pt>
                <c:pt idx="63">
                  <c:v>0.10729078511272086</c:v>
                </c:pt>
                <c:pt idx="64">
                  <c:v>0.11037181232011781</c:v>
                </c:pt>
                <c:pt idx="65">
                  <c:v>0.11353805704465553</c:v>
                </c:pt>
                <c:pt idx="66">
                  <c:v>0.12003324523583897</c:v>
                </c:pt>
                <c:pt idx="67">
                  <c:v>0.12383565042121039</c:v>
                </c:pt>
                <c:pt idx="68">
                  <c:v>0.12737520799128582</c:v>
                </c:pt>
                <c:pt idx="69">
                  <c:v>0.12515258509132526</c:v>
                </c:pt>
                <c:pt idx="70">
                  <c:v>0.11563945476799457</c:v>
                </c:pt>
                <c:pt idx="71">
                  <c:v>0.11005455317966729</c:v>
                </c:pt>
                <c:pt idx="72">
                  <c:v>0.11384748943850791</c:v>
                </c:pt>
                <c:pt idx="73">
                  <c:v>0.11427266368068825</c:v>
                </c:pt>
                <c:pt idx="74">
                  <c:v>0.11945537054717428</c:v>
                </c:pt>
                <c:pt idx="75">
                  <c:v>0.11314506051083328</c:v>
                </c:pt>
                <c:pt idx="76">
                  <c:v>0.11926895181722158</c:v>
                </c:pt>
                <c:pt idx="77">
                  <c:v>0.11860721666119173</c:v>
                </c:pt>
                <c:pt idx="78">
                  <c:v>0.11403179252871314</c:v>
                </c:pt>
                <c:pt idx="79">
                  <c:v>0.11192272681446458</c:v>
                </c:pt>
                <c:pt idx="80">
                  <c:v>0.11321527837523856</c:v>
                </c:pt>
                <c:pt idx="81">
                  <c:v>0.11334641885938085</c:v>
                </c:pt>
                <c:pt idx="82">
                  <c:v>0.11599039723757848</c:v>
                </c:pt>
                <c:pt idx="83">
                  <c:v>0.1218356475416994</c:v>
                </c:pt>
                <c:pt idx="84">
                  <c:v>0.12677935053373884</c:v>
                </c:pt>
                <c:pt idx="85">
                  <c:v>0.13192654585657612</c:v>
                </c:pt>
                <c:pt idx="86">
                  <c:v>0.13412262723606769</c:v>
                </c:pt>
                <c:pt idx="87">
                  <c:v>0.13934496718546788</c:v>
                </c:pt>
                <c:pt idx="88">
                  <c:v>0.1355009972998158</c:v>
                </c:pt>
                <c:pt idx="89">
                  <c:v>0.11197658339976826</c:v>
                </c:pt>
                <c:pt idx="90">
                  <c:v>0.10228732711573606</c:v>
                </c:pt>
                <c:pt idx="91">
                  <c:v>9.9952565788639758E-2</c:v>
                </c:pt>
                <c:pt idx="92">
                  <c:v>0.10829105512004844</c:v>
                </c:pt>
                <c:pt idx="93">
                  <c:v>0.11357100925951188</c:v>
                </c:pt>
                <c:pt idx="94">
                  <c:v>0.12143253203543986</c:v>
                </c:pt>
                <c:pt idx="95">
                  <c:v>0.12230193589841362</c:v>
                </c:pt>
                <c:pt idx="96">
                  <c:v>9.5796184655409372E-2</c:v>
                </c:pt>
                <c:pt idx="97">
                  <c:v>9.716848268401769E-2</c:v>
                </c:pt>
                <c:pt idx="98">
                  <c:v>0.10879854660946768</c:v>
                </c:pt>
                <c:pt idx="99">
                  <c:v>0.10710994089530307</c:v>
                </c:pt>
                <c:pt idx="100">
                  <c:v>0.11568114594494477</c:v>
                </c:pt>
                <c:pt idx="101">
                  <c:v>0.11709881645141199</c:v>
                </c:pt>
                <c:pt idx="102">
                  <c:v>0.12290109085877728</c:v>
                </c:pt>
                <c:pt idx="103">
                  <c:v>0.12173855514782303</c:v>
                </c:pt>
                <c:pt idx="104">
                  <c:v>0.12143902728022433</c:v>
                </c:pt>
                <c:pt idx="105">
                  <c:v>0.11788224907133071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D-4764-B207-B645214F2E1C}"/>
            </c:ext>
          </c:extLst>
        </c:ser>
        <c:ser>
          <c:idx val="3"/>
          <c:order val="2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DataSeries1900_2018!$DS$22:$DS$127</c:f>
              <c:numCache>
                <c:formatCode>0%</c:formatCode>
                <c:ptCount val="106"/>
                <c:pt idx="0">
                  <c:v>4.8271203797850229E-2</c:v>
                </c:pt>
                <c:pt idx="1">
                  <c:v>5.7144080337442948E-2</c:v>
                </c:pt>
                <c:pt idx="2">
                  <c:v>5.9128910184730488E-2</c:v>
                </c:pt>
                <c:pt idx="3">
                  <c:v>5.2265755650929002E-2</c:v>
                </c:pt>
                <c:pt idx="4">
                  <c:v>5.3050959922904158E-2</c:v>
                </c:pt>
                <c:pt idx="5">
                  <c:v>5.5200515307448593E-2</c:v>
                </c:pt>
                <c:pt idx="6">
                  <c:v>5.2869115624514497E-2</c:v>
                </c:pt>
                <c:pt idx="7">
                  <c:v>4.9420486930368032E-2</c:v>
                </c:pt>
                <c:pt idx="8">
                  <c:v>5.8239267637325599E-2</c:v>
                </c:pt>
                <c:pt idx="9">
                  <c:v>5.941443597205761E-2</c:v>
                </c:pt>
                <c:pt idx="10">
                  <c:v>6.0584244871637417E-2</c:v>
                </c:pt>
                <c:pt idx="11">
                  <c:v>6.294675212270108E-2</c:v>
                </c:pt>
                <c:pt idx="12">
                  <c:v>6.6772069102258816E-2</c:v>
                </c:pt>
                <c:pt idx="13">
                  <c:v>6.5455216343076689E-2</c:v>
                </c:pt>
                <c:pt idx="14">
                  <c:v>6.3524762155463349E-2</c:v>
                </c:pt>
                <c:pt idx="15">
                  <c:v>6.6071677703845241E-2</c:v>
                </c:pt>
                <c:pt idx="16">
                  <c:v>6.4630870345398758E-2</c:v>
                </c:pt>
                <c:pt idx="17">
                  <c:v>6.9049338146811079E-2</c:v>
                </c:pt>
                <c:pt idx="18">
                  <c:v>7.5604168206340985E-2</c:v>
                </c:pt>
                <c:pt idx="19">
                  <c:v>9.4724524622135556E-2</c:v>
                </c:pt>
                <c:pt idx="20">
                  <c:v>9.187531936637712E-2</c:v>
                </c:pt>
                <c:pt idx="21">
                  <c:v>7.5638759716526241E-2</c:v>
                </c:pt>
                <c:pt idx="22">
                  <c:v>7.1307965989266128E-2</c:v>
                </c:pt>
                <c:pt idx="23">
                  <c:v>7.5556857367292868E-2</c:v>
                </c:pt>
                <c:pt idx="24">
                  <c:v>6.9849732818495894E-2</c:v>
                </c:pt>
                <c:pt idx="25">
                  <c:v>6.9460315811344278E-2</c:v>
                </c:pt>
                <c:pt idx="26">
                  <c:v>6.5740459867742518E-2</c:v>
                </c:pt>
                <c:pt idx="27">
                  <c:v>7.5860034740050472E-2</c:v>
                </c:pt>
                <c:pt idx="28">
                  <c:v>0.10324345514044178</c:v>
                </c:pt>
                <c:pt idx="29">
                  <c:v>0.10414738679845893</c:v>
                </c:pt>
                <c:pt idx="30">
                  <c:v>9.9091928849954589E-2</c:v>
                </c:pt>
                <c:pt idx="31">
                  <c:v>8.5392441860465129E-2</c:v>
                </c:pt>
                <c:pt idx="32">
                  <c:v>7.4414030486805463E-2</c:v>
                </c:pt>
                <c:pt idx="33">
                  <c:v>6.6872366642817385E-2</c:v>
                </c:pt>
                <c:pt idx="34">
                  <c:v>7.8343078407080463E-2</c:v>
                </c:pt>
                <c:pt idx="35">
                  <c:v>7.6455284685663399E-2</c:v>
                </c:pt>
                <c:pt idx="36">
                  <c:v>7.1201825409736907E-2</c:v>
                </c:pt>
                <c:pt idx="37">
                  <c:v>9.3218209301191637E-2</c:v>
                </c:pt>
                <c:pt idx="38">
                  <c:v>9.7166781521018333E-2</c:v>
                </c:pt>
                <c:pt idx="39">
                  <c:v>8.5162948153417808E-2</c:v>
                </c:pt>
                <c:pt idx="40">
                  <c:v>8.6302772251887525E-2</c:v>
                </c:pt>
                <c:pt idx="41">
                  <c:v>8.1037602471534867E-2</c:v>
                </c:pt>
                <c:pt idx="42">
                  <c:v>8.8321756618361086E-2</c:v>
                </c:pt>
                <c:pt idx="43">
                  <c:v>8.475292270851402E-2</c:v>
                </c:pt>
                <c:pt idx="44">
                  <c:v>8.1580380950560527E-2</c:v>
                </c:pt>
                <c:pt idx="45">
                  <c:v>7.7315593835857371E-2</c:v>
                </c:pt>
                <c:pt idx="46">
                  <c:v>8.3646850083047411E-2</c:v>
                </c:pt>
                <c:pt idx="47">
                  <c:v>8.1894094579441593E-2</c:v>
                </c:pt>
                <c:pt idx="48">
                  <c:v>8.119909684702846E-2</c:v>
                </c:pt>
                <c:pt idx="49">
                  <c:v>7.9818484536912704E-2</c:v>
                </c:pt>
                <c:pt idx="50">
                  <c:v>8.2045994007548917E-2</c:v>
                </c:pt>
                <c:pt idx="51">
                  <c:v>8.0449393779652087E-2</c:v>
                </c:pt>
                <c:pt idx="52">
                  <c:v>8.129091601790478E-2</c:v>
                </c:pt>
                <c:pt idx="53">
                  <c:v>7.8964372451594211E-2</c:v>
                </c:pt>
                <c:pt idx="54">
                  <c:v>7.6635237996036595E-2</c:v>
                </c:pt>
                <c:pt idx="55">
                  <c:v>8.0667560376610825E-2</c:v>
                </c:pt>
                <c:pt idx="56">
                  <c:v>7.7806718090518895E-2</c:v>
                </c:pt>
                <c:pt idx="57">
                  <c:v>7.2450566493372962E-2</c:v>
                </c:pt>
                <c:pt idx="58">
                  <c:v>7.532043854000145E-2</c:v>
                </c:pt>
                <c:pt idx="59">
                  <c:v>7.3698211162503191E-2</c:v>
                </c:pt>
                <c:pt idx="60">
                  <c:v>7.4497771642201949E-2</c:v>
                </c:pt>
                <c:pt idx="61">
                  <c:v>7.368202928237895E-2</c:v>
                </c:pt>
                <c:pt idx="62">
                  <c:v>7.0262136231174471E-2</c:v>
                </c:pt>
                <c:pt idx="63">
                  <c:v>7.44239685741164E-2</c:v>
                </c:pt>
                <c:pt idx="64">
                  <c:v>7.4674817607817773E-2</c:v>
                </c:pt>
                <c:pt idx="65">
                  <c:v>6.9143074395561097E-2</c:v>
                </c:pt>
                <c:pt idx="66">
                  <c:v>6.434345792410999E-2</c:v>
                </c:pt>
                <c:pt idx="67">
                  <c:v>5.924357847950798E-2</c:v>
                </c:pt>
                <c:pt idx="68">
                  <c:v>5.3481526395415702E-2</c:v>
                </c:pt>
                <c:pt idx="69">
                  <c:v>4.645642734268389E-2</c:v>
                </c:pt>
                <c:pt idx="70">
                  <c:v>4.7609325767766823E-2</c:v>
                </c:pt>
                <c:pt idx="71">
                  <c:v>4.9061459909834224E-2</c:v>
                </c:pt>
                <c:pt idx="72">
                  <c:v>4.8141166494456579E-2</c:v>
                </c:pt>
                <c:pt idx="73">
                  <c:v>5.0415270251928879E-2</c:v>
                </c:pt>
                <c:pt idx="74">
                  <c:v>5.3536263206988517E-2</c:v>
                </c:pt>
                <c:pt idx="75">
                  <c:v>5.4203241974453871E-2</c:v>
                </c:pt>
                <c:pt idx="76">
                  <c:v>5.4471690233279635E-2</c:v>
                </c:pt>
                <c:pt idx="77">
                  <c:v>5.4272652514809741E-2</c:v>
                </c:pt>
                <c:pt idx="78">
                  <c:v>5.4603689364679978E-2</c:v>
                </c:pt>
                <c:pt idx="79">
                  <c:v>5.5212170314858353E-2</c:v>
                </c:pt>
                <c:pt idx="80">
                  <c:v>5.6412883932674018E-2</c:v>
                </c:pt>
                <c:pt idx="81">
                  <c:v>5.8833351540989141E-2</c:v>
                </c:pt>
                <c:pt idx="82">
                  <c:v>5.9243123780475519E-2</c:v>
                </c:pt>
                <c:pt idx="83">
                  <c:v>5.9909323785404464E-2</c:v>
                </c:pt>
                <c:pt idx="84">
                  <c:v>6.0062370551717204E-2</c:v>
                </c:pt>
                <c:pt idx="85">
                  <c:v>5.7354039740210694E-2</c:v>
                </c:pt>
                <c:pt idx="86">
                  <c:v>5.5689681855097997E-2</c:v>
                </c:pt>
                <c:pt idx="87">
                  <c:v>5.3865334241163174E-2</c:v>
                </c:pt>
                <c:pt idx="88">
                  <c:v>4.5400735833273823E-2</c:v>
                </c:pt>
                <c:pt idx="89">
                  <c:v>4.6948244388203109E-2</c:v>
                </c:pt>
                <c:pt idx="90">
                  <c:v>5.0960807039384784E-2</c:v>
                </c:pt>
                <c:pt idx="91">
                  <c:v>5.6098460346686231E-2</c:v>
                </c:pt>
                <c:pt idx="92">
                  <c:v>6.2565831070005351E-2</c:v>
                </c:pt>
                <c:pt idx="93">
                  <c:v>6.5861264166005323E-2</c:v>
                </c:pt>
                <c:pt idx="94">
                  <c:v>6.2877943743574902E-2</c:v>
                </c:pt>
                <c:pt idx="95">
                  <c:v>5.2955283358997116E-2</c:v>
                </c:pt>
                <c:pt idx="96">
                  <c:v>5.0741441211450834E-2</c:v>
                </c:pt>
                <c:pt idx="97">
                  <c:v>5.297590942058969E-2</c:v>
                </c:pt>
                <c:pt idx="98">
                  <c:v>5.0497896575851964E-2</c:v>
                </c:pt>
                <c:pt idx="99">
                  <c:v>5.2514108472874757E-2</c:v>
                </c:pt>
                <c:pt idx="100">
                  <c:v>5.4231823257902129E-2</c:v>
                </c:pt>
                <c:pt idx="101">
                  <c:v>5.562583875046162E-2</c:v>
                </c:pt>
                <c:pt idx="102">
                  <c:v>5.4171438186569866E-2</c:v>
                </c:pt>
                <c:pt idx="103">
                  <c:v>5.2962339496121016E-2</c:v>
                </c:pt>
                <c:pt idx="104">
                  <c:v>4.8414259121814067E-2</c:v>
                </c:pt>
                <c:pt idx="105">
                  <c:v>4.5053242989268411E-2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FD-4764-B207-B645214F2E1C}"/>
            </c:ext>
          </c:extLst>
        </c:ser>
        <c:ser>
          <c:idx val="2"/>
          <c:order val="3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DataSeries1900_2018!$DT$22:$DT$127</c:f>
              <c:numCache>
                <c:formatCode>0%</c:formatCode>
                <c:ptCount val="106"/>
                <c:pt idx="0">
                  <c:v>2.4298779277995609E-2</c:v>
                </c:pt>
                <c:pt idx="1">
                  <c:v>1.5398038598563268E-2</c:v>
                </c:pt>
                <c:pt idx="2">
                  <c:v>1.3405825208576454E-2</c:v>
                </c:pt>
                <c:pt idx="3">
                  <c:v>2.1434385621862166E-2</c:v>
                </c:pt>
                <c:pt idx="4">
                  <c:v>2.6156700161735883E-2</c:v>
                </c:pt>
                <c:pt idx="5">
                  <c:v>3.2003533729623078E-2</c:v>
                </c:pt>
                <c:pt idx="6">
                  <c:v>3.3178678261292442E-2</c:v>
                </c:pt>
                <c:pt idx="7">
                  <c:v>3.611744569416403E-2</c:v>
                </c:pt>
                <c:pt idx="8">
                  <c:v>2.4360661629758393E-2</c:v>
                </c:pt>
                <c:pt idx="9">
                  <c:v>2.2670466020437145E-2</c:v>
                </c:pt>
                <c:pt idx="10">
                  <c:v>2.6049997564366927E-2</c:v>
                </c:pt>
                <c:pt idx="11">
                  <c:v>2.2368280086067865E-2</c:v>
                </c:pt>
                <c:pt idx="12">
                  <c:v>2.1025934717165004E-2</c:v>
                </c:pt>
                <c:pt idx="13">
                  <c:v>2.618152496640196E-2</c:v>
                </c:pt>
                <c:pt idx="14">
                  <c:v>2.4894489569262639E-2</c:v>
                </c:pt>
                <c:pt idx="15">
                  <c:v>2.0869062534727974E-2</c:v>
                </c:pt>
                <c:pt idx="16">
                  <c:v>2.4219322368630607E-2</c:v>
                </c:pt>
                <c:pt idx="17">
                  <c:v>2.7003610108303239E-2</c:v>
                </c:pt>
                <c:pt idx="18">
                  <c:v>3.1483260660705052E-2</c:v>
                </c:pt>
                <c:pt idx="19">
                  <c:v>4.185275475377865E-2</c:v>
                </c:pt>
                <c:pt idx="20">
                  <c:v>5.9315278487480826E-2</c:v>
                </c:pt>
                <c:pt idx="21">
                  <c:v>6.3798754225509208E-2</c:v>
                </c:pt>
                <c:pt idx="22">
                  <c:v>5.9805222215521932E-2</c:v>
                </c:pt>
                <c:pt idx="23">
                  <c:v>5.8621470130077645E-2</c:v>
                </c:pt>
                <c:pt idx="24">
                  <c:v>5.7130219602873865E-2</c:v>
                </c:pt>
                <c:pt idx="25">
                  <c:v>6.0448265115312712E-2</c:v>
                </c:pt>
                <c:pt idx="26">
                  <c:v>5.8981981435418322E-2</c:v>
                </c:pt>
                <c:pt idx="27">
                  <c:v>5.8861444006248841E-2</c:v>
                </c:pt>
                <c:pt idx="28">
                  <c:v>5.6287496591218997E-2</c:v>
                </c:pt>
                <c:pt idx="29">
                  <c:v>4.6698302058925854E-2</c:v>
                </c:pt>
                <c:pt idx="30">
                  <c:v>4.2396239517119808E-2</c:v>
                </c:pt>
                <c:pt idx="31">
                  <c:v>4.5526043325899969E-2</c:v>
                </c:pt>
                <c:pt idx="32">
                  <c:v>5.1918960130728699E-2</c:v>
                </c:pt>
                <c:pt idx="33">
                  <c:v>5.9603307099133473E-2</c:v>
                </c:pt>
                <c:pt idx="34">
                  <c:v>5.8333295236876158E-2</c:v>
                </c:pt>
                <c:pt idx="35">
                  <c:v>5.6312257758863629E-2</c:v>
                </c:pt>
                <c:pt idx="36">
                  <c:v>5.9492672915441309E-2</c:v>
                </c:pt>
                <c:pt idx="37">
                  <c:v>5.9288626500782045E-2</c:v>
                </c:pt>
                <c:pt idx="38">
                  <c:v>5.5419391748690025E-2</c:v>
                </c:pt>
                <c:pt idx="39">
                  <c:v>5.7451949613021129E-2</c:v>
                </c:pt>
                <c:pt idx="40">
                  <c:v>5.8181807605951673E-2</c:v>
                </c:pt>
                <c:pt idx="41">
                  <c:v>5.590044043123861E-2</c:v>
                </c:pt>
                <c:pt idx="42">
                  <c:v>5.5767220474070456E-2</c:v>
                </c:pt>
                <c:pt idx="43">
                  <c:v>5.6951884356479215E-2</c:v>
                </c:pt>
                <c:pt idx="44">
                  <c:v>5.7360010704079978E-2</c:v>
                </c:pt>
                <c:pt idx="45">
                  <c:v>5.6935611138046745E-2</c:v>
                </c:pt>
                <c:pt idx="46">
                  <c:v>5.8383866566108812E-2</c:v>
                </c:pt>
                <c:pt idx="47">
                  <c:v>6.0087826451924092E-2</c:v>
                </c:pt>
                <c:pt idx="48">
                  <c:v>5.992661882106283E-2</c:v>
                </c:pt>
                <c:pt idx="49">
                  <c:v>5.9597452191126866E-2</c:v>
                </c:pt>
                <c:pt idx="50">
                  <c:v>6.0057165294723172E-2</c:v>
                </c:pt>
                <c:pt idx="51">
                  <c:v>6.0042171850289934E-2</c:v>
                </c:pt>
                <c:pt idx="52">
                  <c:v>5.8149506920717228E-2</c:v>
                </c:pt>
                <c:pt idx="53">
                  <c:v>5.4399411777812434E-2</c:v>
                </c:pt>
                <c:pt idx="54">
                  <c:v>5.4389487854627362E-2</c:v>
                </c:pt>
                <c:pt idx="55">
                  <c:v>5.6566298944771859E-2</c:v>
                </c:pt>
                <c:pt idx="56">
                  <c:v>5.7125725411786454E-2</c:v>
                </c:pt>
                <c:pt idx="57">
                  <c:v>5.728398906905649E-2</c:v>
                </c:pt>
                <c:pt idx="58">
                  <c:v>5.7724795143200051E-2</c:v>
                </c:pt>
                <c:pt idx="59">
                  <c:v>5.6958565356972489E-2</c:v>
                </c:pt>
                <c:pt idx="60">
                  <c:v>5.4986374499766587E-2</c:v>
                </c:pt>
                <c:pt idx="61">
                  <c:v>5.4571908791323877E-2</c:v>
                </c:pt>
                <c:pt idx="62">
                  <c:v>5.3829695126420954E-2</c:v>
                </c:pt>
                <c:pt idx="63">
                  <c:v>5.3285314662719796E-2</c:v>
                </c:pt>
                <c:pt idx="64">
                  <c:v>5.215523973137591E-2</c:v>
                </c:pt>
                <c:pt idx="65">
                  <c:v>5.1799584804374028E-2</c:v>
                </c:pt>
                <c:pt idx="66">
                  <c:v>5.0438754089257735E-2</c:v>
                </c:pt>
                <c:pt idx="67">
                  <c:v>5.251868313607938E-2</c:v>
                </c:pt>
                <c:pt idx="68">
                  <c:v>5.6672721452470778E-2</c:v>
                </c:pt>
                <c:pt idx="69">
                  <c:v>5.3701484996916543E-2</c:v>
                </c:pt>
                <c:pt idx="70">
                  <c:v>5.5552187498463905E-2</c:v>
                </c:pt>
                <c:pt idx="71">
                  <c:v>5.5099497742652159E-2</c:v>
                </c:pt>
                <c:pt idx="72">
                  <c:v>5.5181616246168852E-2</c:v>
                </c:pt>
                <c:pt idx="73">
                  <c:v>5.4748854156878718E-2</c:v>
                </c:pt>
                <c:pt idx="74">
                  <c:v>5.4622760121830136E-2</c:v>
                </c:pt>
                <c:pt idx="75">
                  <c:v>5.4460420843027872E-2</c:v>
                </c:pt>
                <c:pt idx="76">
                  <c:v>5.3835152193514292E-2</c:v>
                </c:pt>
                <c:pt idx="77">
                  <c:v>5.3290355599461402E-2</c:v>
                </c:pt>
                <c:pt idx="78">
                  <c:v>5.600657429248708E-2</c:v>
                </c:pt>
                <c:pt idx="79">
                  <c:v>5.6461799553771674E-2</c:v>
                </c:pt>
                <c:pt idx="80">
                  <c:v>5.7117562892771694E-2</c:v>
                </c:pt>
                <c:pt idx="81">
                  <c:v>5.8635465940453761E-2</c:v>
                </c:pt>
                <c:pt idx="82">
                  <c:v>5.7627733323414386E-2</c:v>
                </c:pt>
                <c:pt idx="83">
                  <c:v>5.62042616365383E-2</c:v>
                </c:pt>
                <c:pt idx="84">
                  <c:v>5.5261108827646691E-2</c:v>
                </c:pt>
                <c:pt idx="85">
                  <c:v>5.4351506812275296E-2</c:v>
                </c:pt>
                <c:pt idx="86">
                  <c:v>5.3992513400333071E-2</c:v>
                </c:pt>
                <c:pt idx="87">
                  <c:v>5.2447911459766253E-2</c:v>
                </c:pt>
                <c:pt idx="88">
                  <c:v>5.0888044661359329E-2</c:v>
                </c:pt>
                <c:pt idx="89">
                  <c:v>5.0911991823261026E-2</c:v>
                </c:pt>
                <c:pt idx="90">
                  <c:v>5.1352001753954837E-2</c:v>
                </c:pt>
                <c:pt idx="91">
                  <c:v>5.166106945514131E-2</c:v>
                </c:pt>
                <c:pt idx="92">
                  <c:v>5.2397713488714241E-2</c:v>
                </c:pt>
                <c:pt idx="93">
                  <c:v>5.1461875340324759E-2</c:v>
                </c:pt>
                <c:pt idx="94">
                  <c:v>5.0362042473629409E-2</c:v>
                </c:pt>
                <c:pt idx="95">
                  <c:v>4.9963491983650909E-2</c:v>
                </c:pt>
                <c:pt idx="96">
                  <c:v>4.7478872107241228E-2</c:v>
                </c:pt>
                <c:pt idx="97">
                  <c:v>4.7452956563971964E-2</c:v>
                </c:pt>
                <c:pt idx="98">
                  <c:v>4.8279925267801234E-2</c:v>
                </c:pt>
                <c:pt idx="99">
                  <c:v>4.7995097184606365E-2</c:v>
                </c:pt>
                <c:pt idx="100">
                  <c:v>4.9405274486283395E-2</c:v>
                </c:pt>
                <c:pt idx="101">
                  <c:v>4.9533160646648554E-2</c:v>
                </c:pt>
                <c:pt idx="102">
                  <c:v>4.9382665210735394E-2</c:v>
                </c:pt>
                <c:pt idx="103">
                  <c:v>4.9461872441779235E-2</c:v>
                </c:pt>
                <c:pt idx="104">
                  <c:v>4.8811082234766781E-2</c:v>
                </c:pt>
                <c:pt idx="105">
                  <c:v>5.0300236427601154E-2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FD-4764-B207-B645214F2E1C}"/>
            </c:ext>
          </c:extLst>
        </c:ser>
        <c:ser>
          <c:idx val="5"/>
          <c:order val="4"/>
          <c:tx>
            <c:v>Contri SSC</c:v>
          </c:tx>
          <c:spPr>
            <a:noFill/>
            <a:ln w="25400">
              <a:solidFill>
                <a:srgbClr val="000000"/>
              </a:solidFill>
              <a:prstDash val="dash"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DataSeries1900_2018!$DU$22:$DU$127</c:f>
              <c:numCache>
                <c:formatCode>0%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1.6893191092710164E-3</c:v>
                </c:pt>
                <c:pt idx="24">
                  <c:v>1.0215520993912187E-2</c:v>
                </c:pt>
                <c:pt idx="25">
                  <c:v>1.3513094454087863E-2</c:v>
                </c:pt>
                <c:pt idx="26">
                  <c:v>1.3794438914551373E-2</c:v>
                </c:pt>
                <c:pt idx="27">
                  <c:v>1.3753964846912296E-2</c:v>
                </c:pt>
                <c:pt idx="28">
                  <c:v>1.3519419162826516E-2</c:v>
                </c:pt>
                <c:pt idx="29">
                  <c:v>1.3475264394377412E-2</c:v>
                </c:pt>
                <c:pt idx="30">
                  <c:v>1.3484845741297623E-2</c:v>
                </c:pt>
                <c:pt idx="31">
                  <c:v>1.3445836059102949E-2</c:v>
                </c:pt>
                <c:pt idx="32">
                  <c:v>1.3280892662283415E-2</c:v>
                </c:pt>
                <c:pt idx="33">
                  <c:v>1.3516971852609324E-2</c:v>
                </c:pt>
                <c:pt idx="34">
                  <c:v>1.3895378047260076E-2</c:v>
                </c:pt>
                <c:pt idx="35">
                  <c:v>1.3498115164856706E-2</c:v>
                </c:pt>
                <c:pt idx="36">
                  <c:v>1.3582116323985198E-2</c:v>
                </c:pt>
                <c:pt idx="37">
                  <c:v>1.5396964116259269E-2</c:v>
                </c:pt>
                <c:pt idx="38">
                  <c:v>1.6431757011533109E-2</c:v>
                </c:pt>
                <c:pt idx="39">
                  <c:v>1.6487998135632724E-2</c:v>
                </c:pt>
                <c:pt idx="40">
                  <c:v>1.6289742784350678E-2</c:v>
                </c:pt>
                <c:pt idx="41">
                  <c:v>1.919686752735968E-2</c:v>
                </c:pt>
                <c:pt idx="42">
                  <c:v>2.0124381145431487E-2</c:v>
                </c:pt>
                <c:pt idx="43">
                  <c:v>2.1371954496484248E-2</c:v>
                </c:pt>
                <c:pt idx="44">
                  <c:v>2.3816577943860925E-2</c:v>
                </c:pt>
                <c:pt idx="45">
                  <c:v>2.3769120345283251E-2</c:v>
                </c:pt>
                <c:pt idx="46">
                  <c:v>2.6950088714704844E-2</c:v>
                </c:pt>
                <c:pt idx="47">
                  <c:v>3.1081710339758484E-2</c:v>
                </c:pt>
                <c:pt idx="48">
                  <c:v>3.1076122893315055E-2</c:v>
                </c:pt>
                <c:pt idx="49">
                  <c:v>3.2759683040889671E-2</c:v>
                </c:pt>
                <c:pt idx="50">
                  <c:v>3.5289664613762831E-2</c:v>
                </c:pt>
                <c:pt idx="51">
                  <c:v>3.3887387981022664E-2</c:v>
                </c:pt>
                <c:pt idx="52">
                  <c:v>3.2571920360523907E-2</c:v>
                </c:pt>
                <c:pt idx="53">
                  <c:v>3.7265967907195587E-2</c:v>
                </c:pt>
                <c:pt idx="54">
                  <c:v>3.7667908032352766E-2</c:v>
                </c:pt>
                <c:pt idx="55">
                  <c:v>3.7246086583059744E-2</c:v>
                </c:pt>
                <c:pt idx="56">
                  <c:v>3.9909543722986697E-2</c:v>
                </c:pt>
                <c:pt idx="57">
                  <c:v>3.9971048191015414E-2</c:v>
                </c:pt>
                <c:pt idx="58">
                  <c:v>4.1329678933847175E-2</c:v>
                </c:pt>
                <c:pt idx="59">
                  <c:v>4.3652264551953354E-2</c:v>
                </c:pt>
                <c:pt idx="60">
                  <c:v>4.73429849679858E-2</c:v>
                </c:pt>
                <c:pt idx="61">
                  <c:v>5.049212188549989E-2</c:v>
                </c:pt>
                <c:pt idx="62">
                  <c:v>4.9227807941521505E-2</c:v>
                </c:pt>
                <c:pt idx="63">
                  <c:v>5.0565516264664254E-2</c:v>
                </c:pt>
                <c:pt idx="64">
                  <c:v>5.0721237848086909E-2</c:v>
                </c:pt>
                <c:pt idx="65">
                  <c:v>5.1767333753259759E-2</c:v>
                </c:pt>
                <c:pt idx="66">
                  <c:v>5.4114839776117571E-2</c:v>
                </c:pt>
                <c:pt idx="67">
                  <c:v>5.4804997350142638E-2</c:v>
                </c:pt>
                <c:pt idx="68">
                  <c:v>5.6001221515361514E-2</c:v>
                </c:pt>
                <c:pt idx="69">
                  <c:v>5.7300216624641784E-2</c:v>
                </c:pt>
                <c:pt idx="70">
                  <c:v>5.7382598241585002E-2</c:v>
                </c:pt>
                <c:pt idx="71">
                  <c:v>5.8461485358784718E-2</c:v>
                </c:pt>
                <c:pt idx="72">
                  <c:v>5.9672086636773362E-2</c:v>
                </c:pt>
                <c:pt idx="73">
                  <c:v>6.0627099310874177E-2</c:v>
                </c:pt>
                <c:pt idx="74">
                  <c:v>6.0020918172677129E-2</c:v>
                </c:pt>
                <c:pt idx="75">
                  <c:v>6.1835082397621782E-2</c:v>
                </c:pt>
                <c:pt idx="76">
                  <c:v>6.1276010712671768E-2</c:v>
                </c:pt>
                <c:pt idx="77">
                  <c:v>6.2513377122353372E-2</c:v>
                </c:pt>
                <c:pt idx="78">
                  <c:v>6.249968645369975E-2</c:v>
                </c:pt>
                <c:pt idx="79">
                  <c:v>6.2193400758766886E-2</c:v>
                </c:pt>
                <c:pt idx="80">
                  <c:v>6.210616496309701E-2</c:v>
                </c:pt>
                <c:pt idx="81">
                  <c:v>6.1212263845548884E-2</c:v>
                </c:pt>
                <c:pt idx="82">
                  <c:v>6.0695775424133652E-2</c:v>
                </c:pt>
                <c:pt idx="83">
                  <c:v>5.964551954147649E-2</c:v>
                </c:pt>
                <c:pt idx="84">
                  <c:v>5.9147982647636529E-2</c:v>
                </c:pt>
                <c:pt idx="85">
                  <c:v>5.9125115141609605E-2</c:v>
                </c:pt>
                <c:pt idx="86">
                  <c:v>5.9095584659694715E-2</c:v>
                </c:pt>
                <c:pt idx="87">
                  <c:v>5.8888546273147463E-2</c:v>
                </c:pt>
                <c:pt idx="88">
                  <c:v>5.9133048623097727E-2</c:v>
                </c:pt>
                <c:pt idx="89">
                  <c:v>5.893953118004687E-2</c:v>
                </c:pt>
                <c:pt idx="90">
                  <c:v>5.815791593926644E-2</c:v>
                </c:pt>
                <c:pt idx="91">
                  <c:v>5.7317636595662851E-2</c:v>
                </c:pt>
                <c:pt idx="92">
                  <c:v>5.6265791582042063E-2</c:v>
                </c:pt>
                <c:pt idx="93">
                  <c:v>5.5556217601844315E-2</c:v>
                </c:pt>
                <c:pt idx="94">
                  <c:v>5.6187973019789894E-2</c:v>
                </c:pt>
                <c:pt idx="95">
                  <c:v>5.7579268157935896E-2</c:v>
                </c:pt>
                <c:pt idx="96">
                  <c:v>5.7424851475109964E-2</c:v>
                </c:pt>
                <c:pt idx="97">
                  <c:v>5.5198361847563743E-2</c:v>
                </c:pt>
                <c:pt idx="98">
                  <c:v>4.6639322717057938E-2</c:v>
                </c:pt>
                <c:pt idx="99">
                  <c:v>4.5927483696240126E-2</c:v>
                </c:pt>
                <c:pt idx="100">
                  <c:v>5.4193941203030858E-2</c:v>
                </c:pt>
                <c:pt idx="101">
                  <c:v>5.3654524257515719E-2</c:v>
                </c:pt>
                <c:pt idx="102">
                  <c:v>5.3938101594401461E-2</c:v>
                </c:pt>
                <c:pt idx="103">
                  <c:v>5.4132340065296075E-2</c:v>
                </c:pt>
                <c:pt idx="104">
                  <c:v>5.4050975730433506E-2</c:v>
                </c:pt>
                <c:pt idx="105">
                  <c:v>5.356945498591504E-2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A6FD-4764-B207-B645214F2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83744"/>
        <c:axId val="116482432"/>
        <c:extLst/>
      </c:areaChart>
      <c:catAx>
        <c:axId val="11678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48243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648243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783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u="none" strike="noStrike" baseline="0">
                <a:effectLst/>
              </a:rPr>
              <a:t>Figure 8. </a:t>
            </a:r>
            <a:r>
              <a:rPr lang="fr-FR" sz="1400" b="1" i="0" baseline="0">
                <a:effectLst/>
              </a:rPr>
              <a:t>Taxes paid by pretax income group, France vs U.S. 1970-2018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301399444206937"/>
          <c:y val="2.2485000703818237E-3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lineChart>
        <c:grouping val="standard"/>
        <c:varyColors val="0"/>
        <c:ser>
          <c:idx val="1"/>
          <c:order val="0"/>
          <c:tx>
            <c:v>Top 10% (France)</c:v>
          </c:tx>
          <c:spPr>
            <a:ln w="34925">
              <a:solidFill>
                <a:schemeClr val="tx2"/>
              </a:solidFill>
            </a:ln>
          </c:spPr>
          <c:marker>
            <c:symbol val="triang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DataSeries1970_2018!$D$9:$D$57</c:f>
              <c:numCache>
                <c:formatCode>0%</c:formatCode>
                <c:ptCount val="49"/>
                <c:pt idx="0">
                  <c:v>0.32449744123840241</c:v>
                </c:pt>
                <c:pt idx="1">
                  <c:v>0.32037535605137807</c:v>
                </c:pt>
                <c:pt idx="2">
                  <c:v>0.31859380450451713</c:v>
                </c:pt>
                <c:pt idx="3">
                  <c:v>0.31718857191573119</c:v>
                </c:pt>
                <c:pt idx="4">
                  <c:v>0.33133063442141431</c:v>
                </c:pt>
                <c:pt idx="5">
                  <c:v>0.33324767141916228</c:v>
                </c:pt>
                <c:pt idx="6">
                  <c:v>0.36208064669962747</c:v>
                </c:pt>
                <c:pt idx="7">
                  <c:v>0.35344361977197453</c:v>
                </c:pt>
                <c:pt idx="8">
                  <c:v>0.35796212692593476</c:v>
                </c:pt>
                <c:pt idx="9">
                  <c:v>0.3733750145193388</c:v>
                </c:pt>
                <c:pt idx="10">
                  <c:v>0.38255543433770001</c:v>
                </c:pt>
                <c:pt idx="11">
                  <c:v>0.38827725423010095</c:v>
                </c:pt>
                <c:pt idx="12">
                  <c:v>0.39604385826938893</c:v>
                </c:pt>
                <c:pt idx="13">
                  <c:v>0.4074673332815833</c:v>
                </c:pt>
                <c:pt idx="14">
                  <c:v>0.40751119436687117</c:v>
                </c:pt>
                <c:pt idx="15">
                  <c:v>0.40691000401918337</c:v>
                </c:pt>
                <c:pt idx="16">
                  <c:v>0.39016162559511847</c:v>
                </c:pt>
                <c:pt idx="17">
                  <c:v>0.38732566192314399</c:v>
                </c:pt>
                <c:pt idx="18">
                  <c:v>0.38597741262287844</c:v>
                </c:pt>
                <c:pt idx="19">
                  <c:v>0.39363385937078771</c:v>
                </c:pt>
                <c:pt idx="20">
                  <c:v>0.40241898822088534</c:v>
                </c:pt>
                <c:pt idx="21">
                  <c:v>0.39873544929019894</c:v>
                </c:pt>
                <c:pt idx="22">
                  <c:v>0.38810332935201541</c:v>
                </c:pt>
                <c:pt idx="23">
                  <c:v>0.38766623677271095</c:v>
                </c:pt>
                <c:pt idx="24">
                  <c:v>0.40375945448437706</c:v>
                </c:pt>
                <c:pt idx="25">
                  <c:v>0.40456175696468522</c:v>
                </c:pt>
                <c:pt idx="26">
                  <c:v>0.41265470586213648</c:v>
                </c:pt>
                <c:pt idx="27">
                  <c:v>0.41957991717590237</c:v>
                </c:pt>
                <c:pt idx="28">
                  <c:v>0.41574749895788815</c:v>
                </c:pt>
                <c:pt idx="29">
                  <c:v>0.42670501321668913</c:v>
                </c:pt>
                <c:pt idx="30">
                  <c:v>0.42385023562345109</c:v>
                </c:pt>
                <c:pt idx="31">
                  <c:v>0.42434393900320977</c:v>
                </c:pt>
                <c:pt idx="32">
                  <c:v>0.42517324127077283</c:v>
                </c:pt>
                <c:pt idx="33">
                  <c:v>0.41637918082837294</c:v>
                </c:pt>
                <c:pt idx="34">
                  <c:v>0.42219324624598148</c:v>
                </c:pt>
                <c:pt idx="35">
                  <c:v>0.43225540225626607</c:v>
                </c:pt>
                <c:pt idx="36">
                  <c:v>0.4342848076942657</c:v>
                </c:pt>
                <c:pt idx="37">
                  <c:v>0.43320181895693433</c:v>
                </c:pt>
                <c:pt idx="38">
                  <c:v>0.43201972446670178</c:v>
                </c:pt>
                <c:pt idx="39">
                  <c:v>0.42307573258949288</c:v>
                </c:pt>
                <c:pt idx="40">
                  <c:v>0.42202669992165548</c:v>
                </c:pt>
                <c:pt idx="41">
                  <c:v>0.44284966835647477</c:v>
                </c:pt>
                <c:pt idx="42">
                  <c:v>0.47721602694251397</c:v>
                </c:pt>
                <c:pt idx="43">
                  <c:v>0.48447371266079881</c:v>
                </c:pt>
                <c:pt idx="44">
                  <c:v>0.48568138409099004</c:v>
                </c:pt>
                <c:pt idx="45">
                  <c:v>0.48121952374235644</c:v>
                </c:pt>
                <c:pt idx="46">
                  <c:v>0.48440098095182615</c:v>
                </c:pt>
                <c:pt idx="47">
                  <c:v>0.48293672060019521</c:v>
                </c:pt>
                <c:pt idx="48">
                  <c:v>0.47519175405924774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513-BC84-EF6C360207F3}"/>
            </c:ext>
          </c:extLst>
        </c:ser>
        <c:ser>
          <c:idx val="6"/>
          <c:order val="1"/>
          <c:tx>
            <c:v>Top 10% (US)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DataSeries1970_2018!$G$9:$G$57</c:f>
              <c:numCache>
                <c:formatCode>0%</c:formatCode>
                <c:ptCount val="49"/>
                <c:pt idx="0">
                  <c:v>0.32207118391528833</c:v>
                </c:pt>
                <c:pt idx="1">
                  <c:v>0.31568828203979693</c:v>
                </c:pt>
                <c:pt idx="2">
                  <c:v>0.32347457130908858</c:v>
                </c:pt>
                <c:pt idx="3">
                  <c:v>0.31362629201729186</c:v>
                </c:pt>
                <c:pt idx="4">
                  <c:v>0.32256425552023232</c:v>
                </c:pt>
                <c:pt idx="5">
                  <c:v>0.3032230668648348</c:v>
                </c:pt>
                <c:pt idx="6">
                  <c:v>0.31662594902540353</c:v>
                </c:pt>
                <c:pt idx="7">
                  <c:v>0.32023073063185148</c:v>
                </c:pt>
                <c:pt idx="8">
                  <c:v>0.30912285775329545</c:v>
                </c:pt>
                <c:pt idx="9">
                  <c:v>0.31260852257807686</c:v>
                </c:pt>
                <c:pt idx="10">
                  <c:v>0.3131715644616378</c:v>
                </c:pt>
                <c:pt idx="11">
                  <c:v>0.30301849347226462</c:v>
                </c:pt>
                <c:pt idx="12">
                  <c:v>0.28690366029835052</c:v>
                </c:pt>
                <c:pt idx="13">
                  <c:v>0.27523617508430787</c:v>
                </c:pt>
                <c:pt idx="14">
                  <c:v>0.26088938384440896</c:v>
                </c:pt>
                <c:pt idx="15">
                  <c:v>0.26623918073419045</c:v>
                </c:pt>
                <c:pt idx="16">
                  <c:v>0.27869664039119973</c:v>
                </c:pt>
                <c:pt idx="17">
                  <c:v>0.29284510885015902</c:v>
                </c:pt>
                <c:pt idx="18">
                  <c:v>0.28112008321966053</c:v>
                </c:pt>
                <c:pt idx="19">
                  <c:v>0.28946478315827934</c:v>
                </c:pt>
                <c:pt idx="20">
                  <c:v>0.28602356522626154</c:v>
                </c:pt>
                <c:pt idx="21">
                  <c:v>0.28340847181486384</c:v>
                </c:pt>
                <c:pt idx="22">
                  <c:v>0.28478264040553825</c:v>
                </c:pt>
                <c:pt idx="23">
                  <c:v>0.29314958885189701</c:v>
                </c:pt>
                <c:pt idx="24">
                  <c:v>0.30180950306641235</c:v>
                </c:pt>
                <c:pt idx="25">
                  <c:v>0.30448880595952182</c:v>
                </c:pt>
                <c:pt idx="26">
                  <c:v>0.31281727018036054</c:v>
                </c:pt>
                <c:pt idx="27">
                  <c:v>0.31990214041732234</c:v>
                </c:pt>
                <c:pt idx="28">
                  <c:v>0.32667062131861613</c:v>
                </c:pt>
                <c:pt idx="29">
                  <c:v>0.32991446756806142</c:v>
                </c:pt>
                <c:pt idx="30">
                  <c:v>0.33412257982486981</c:v>
                </c:pt>
                <c:pt idx="31">
                  <c:v>0.31032578784676451</c:v>
                </c:pt>
                <c:pt idx="32">
                  <c:v>0.2801237095976552</c:v>
                </c:pt>
                <c:pt idx="33">
                  <c:v>0.27198737862689609</c:v>
                </c:pt>
                <c:pt idx="34">
                  <c:v>0.27873214025912119</c:v>
                </c:pt>
                <c:pt idx="35">
                  <c:v>0.30034349279956946</c:v>
                </c:pt>
                <c:pt idx="36">
                  <c:v>0.31088769104513725</c:v>
                </c:pt>
                <c:pt idx="37">
                  <c:v>0.32008057739133466</c:v>
                </c:pt>
                <c:pt idx="38">
                  <c:v>0.3065038273076886</c:v>
                </c:pt>
                <c:pt idx="39">
                  <c:v>0.26704713721525553</c:v>
                </c:pt>
                <c:pt idx="40">
                  <c:v>0.26596970247172586</c:v>
                </c:pt>
                <c:pt idx="41">
                  <c:v>0.27346101237111048</c:v>
                </c:pt>
                <c:pt idx="42">
                  <c:v>0.27466977232288314</c:v>
                </c:pt>
                <c:pt idx="43">
                  <c:v>0.29412384627592436</c:v>
                </c:pt>
                <c:pt idx="44">
                  <c:v>0.29773573175259099</c:v>
                </c:pt>
                <c:pt idx="45">
                  <c:v>0.30493715477608696</c:v>
                </c:pt>
                <c:pt idx="46">
                  <c:v>0.30066840596290317</c:v>
                </c:pt>
                <c:pt idx="47">
                  <c:v>0.29605773564563026</c:v>
                </c:pt>
                <c:pt idx="48">
                  <c:v>0.28581140653543563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9-4513-BC84-EF6C360207F3}"/>
            </c:ext>
          </c:extLst>
        </c:ser>
        <c:ser>
          <c:idx val="3"/>
          <c:order val="2"/>
          <c:tx>
            <c:v>Middle 40% (France)</c:v>
          </c:tx>
          <c:spPr>
            <a:ln w="34925">
              <a:solidFill>
                <a:schemeClr val="tx2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tx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DataSeries1970_2018!$C$9:$C$57</c:f>
              <c:numCache>
                <c:formatCode>0%</c:formatCode>
                <c:ptCount val="49"/>
                <c:pt idx="0">
                  <c:v>0.32544102073206643</c:v>
                </c:pt>
                <c:pt idx="1">
                  <c:v>0.32472653063111495</c:v>
                </c:pt>
                <c:pt idx="2">
                  <c:v>0.32502671585378845</c:v>
                </c:pt>
                <c:pt idx="3">
                  <c:v>0.3272548853962215</c:v>
                </c:pt>
                <c:pt idx="4">
                  <c:v>0.32003089972297394</c:v>
                </c:pt>
                <c:pt idx="5">
                  <c:v>0.33189865369938815</c:v>
                </c:pt>
                <c:pt idx="6">
                  <c:v>0.34894553599526751</c:v>
                </c:pt>
                <c:pt idx="7">
                  <c:v>0.34403331152010286</c:v>
                </c:pt>
                <c:pt idx="8">
                  <c:v>0.34721942622348212</c:v>
                </c:pt>
                <c:pt idx="9">
                  <c:v>0.36484218602972013</c:v>
                </c:pt>
                <c:pt idx="10">
                  <c:v>0.36588725073613781</c:v>
                </c:pt>
                <c:pt idx="11">
                  <c:v>0.3616794653779401</c:v>
                </c:pt>
                <c:pt idx="12">
                  <c:v>0.36649864751839695</c:v>
                </c:pt>
                <c:pt idx="13">
                  <c:v>0.37619579311269757</c:v>
                </c:pt>
                <c:pt idx="14">
                  <c:v>0.38187251850771292</c:v>
                </c:pt>
                <c:pt idx="15">
                  <c:v>0.38412748012008213</c:v>
                </c:pt>
                <c:pt idx="16">
                  <c:v>0.37630884298989498</c:v>
                </c:pt>
                <c:pt idx="17">
                  <c:v>0.38601620481661081</c:v>
                </c:pt>
                <c:pt idx="18">
                  <c:v>0.3853033095007502</c:v>
                </c:pt>
                <c:pt idx="19">
                  <c:v>0.38637241885061774</c:v>
                </c:pt>
                <c:pt idx="20">
                  <c:v>0.38447224755057585</c:v>
                </c:pt>
                <c:pt idx="21">
                  <c:v>0.38509899610635445</c:v>
                </c:pt>
                <c:pt idx="22">
                  <c:v>0.38251296716287664</c:v>
                </c:pt>
                <c:pt idx="23">
                  <c:v>0.38065895678996325</c:v>
                </c:pt>
                <c:pt idx="24">
                  <c:v>0.38891156482738076</c:v>
                </c:pt>
                <c:pt idx="25">
                  <c:v>0.39244906070625202</c:v>
                </c:pt>
                <c:pt idx="26">
                  <c:v>0.40052587166329157</c:v>
                </c:pt>
                <c:pt idx="27">
                  <c:v>0.40657827931890067</c:v>
                </c:pt>
                <c:pt idx="28">
                  <c:v>0.40672669782218607</c:v>
                </c:pt>
                <c:pt idx="29">
                  <c:v>0.40943272609527792</c:v>
                </c:pt>
                <c:pt idx="30">
                  <c:v>0.40071743369481178</c:v>
                </c:pt>
                <c:pt idx="31">
                  <c:v>0.39670388639619103</c:v>
                </c:pt>
                <c:pt idx="32">
                  <c:v>0.39979517416765287</c:v>
                </c:pt>
                <c:pt idx="33">
                  <c:v>0.39801286142748965</c:v>
                </c:pt>
                <c:pt idx="34">
                  <c:v>0.40235682228362374</c:v>
                </c:pt>
                <c:pt idx="35">
                  <c:v>0.40723255984017764</c:v>
                </c:pt>
                <c:pt idx="36">
                  <c:v>0.40107480949886426</c:v>
                </c:pt>
                <c:pt idx="37">
                  <c:v>0.40357815857122215</c:v>
                </c:pt>
                <c:pt idx="38">
                  <c:v>0.40112016050476279</c:v>
                </c:pt>
                <c:pt idx="39">
                  <c:v>0.39117207135413651</c:v>
                </c:pt>
                <c:pt idx="40">
                  <c:v>0.38446984378046956</c:v>
                </c:pt>
                <c:pt idx="41">
                  <c:v>0.39774363809865071</c:v>
                </c:pt>
                <c:pt idx="42">
                  <c:v>0.40862514548532891</c:v>
                </c:pt>
                <c:pt idx="43">
                  <c:v>0.41427944428402164</c:v>
                </c:pt>
                <c:pt idx="44">
                  <c:v>0.40723688793907209</c:v>
                </c:pt>
                <c:pt idx="45">
                  <c:v>0.39990625684801984</c:v>
                </c:pt>
                <c:pt idx="46">
                  <c:v>0.39910707327883665</c:v>
                </c:pt>
                <c:pt idx="47">
                  <c:v>0.3987964373914446</c:v>
                </c:pt>
                <c:pt idx="48">
                  <c:v>0.39763516622126338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513-BC84-EF6C360207F3}"/>
            </c:ext>
          </c:extLst>
        </c:ser>
        <c:ser>
          <c:idx val="0"/>
          <c:order val="3"/>
          <c:tx>
            <c:v>Middle 40% (US)</c:v>
          </c:tx>
          <c:spPr>
            <a:ln w="34925">
              <a:solidFill>
                <a:schemeClr val="accent2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DataSeries1970_2018!$F$9:$F$57</c:f>
              <c:numCache>
                <c:formatCode>0%</c:formatCode>
                <c:ptCount val="49"/>
                <c:pt idx="0">
                  <c:v>0.22360370697390997</c:v>
                </c:pt>
                <c:pt idx="1">
                  <c:v>0.21643763814112466</c:v>
                </c:pt>
                <c:pt idx="2">
                  <c:v>0.22613686538500974</c:v>
                </c:pt>
                <c:pt idx="3">
                  <c:v>0.22673473976327757</c:v>
                </c:pt>
                <c:pt idx="4">
                  <c:v>0.23245277346360668</c:v>
                </c:pt>
                <c:pt idx="5">
                  <c:v>0.2209974447112685</c:v>
                </c:pt>
                <c:pt idx="6">
                  <c:v>0.22853431930921778</c:v>
                </c:pt>
                <c:pt idx="7">
                  <c:v>0.23196095991677479</c:v>
                </c:pt>
                <c:pt idx="8">
                  <c:v>0.23421710787777533</c:v>
                </c:pt>
                <c:pt idx="9">
                  <c:v>0.23503769038741779</c:v>
                </c:pt>
                <c:pt idx="10">
                  <c:v>0.23546121635328296</c:v>
                </c:pt>
                <c:pt idx="11">
                  <c:v>0.24534532013277252</c:v>
                </c:pt>
                <c:pt idx="12">
                  <c:v>0.23366795396650919</c:v>
                </c:pt>
                <c:pt idx="13">
                  <c:v>0.22682216171006647</c:v>
                </c:pt>
                <c:pt idx="14">
                  <c:v>0.22583353555391511</c:v>
                </c:pt>
                <c:pt idx="15">
                  <c:v>0.2273879637242989</c:v>
                </c:pt>
                <c:pt idx="16">
                  <c:v>0.22652144721972747</c:v>
                </c:pt>
                <c:pt idx="17">
                  <c:v>0.23143642549041171</c:v>
                </c:pt>
                <c:pt idx="18">
                  <c:v>0.22603350622196303</c:v>
                </c:pt>
                <c:pt idx="19">
                  <c:v>0.23268657593835337</c:v>
                </c:pt>
                <c:pt idx="20">
                  <c:v>0.23173018580877414</c:v>
                </c:pt>
                <c:pt idx="21">
                  <c:v>0.23212857401064113</c:v>
                </c:pt>
                <c:pt idx="22">
                  <c:v>0.22847152058269807</c:v>
                </c:pt>
                <c:pt idx="23">
                  <c:v>0.22992527042688071</c:v>
                </c:pt>
                <c:pt idx="24">
                  <c:v>0.23237859024966209</c:v>
                </c:pt>
                <c:pt idx="25">
                  <c:v>0.23250397221758556</c:v>
                </c:pt>
                <c:pt idx="26">
                  <c:v>0.2336274700246187</c:v>
                </c:pt>
                <c:pt idx="27">
                  <c:v>0.23418767257371534</c:v>
                </c:pt>
                <c:pt idx="28">
                  <c:v>0.23228058470592577</c:v>
                </c:pt>
                <c:pt idx="29">
                  <c:v>0.22983565629420488</c:v>
                </c:pt>
                <c:pt idx="30">
                  <c:v>0.22890897366603288</c:v>
                </c:pt>
                <c:pt idx="31">
                  <c:v>0.22570019948483652</c:v>
                </c:pt>
                <c:pt idx="32">
                  <c:v>0.20835800084714048</c:v>
                </c:pt>
                <c:pt idx="33">
                  <c:v>0.20436057357638307</c:v>
                </c:pt>
                <c:pt idx="34">
                  <c:v>0.20400169499404636</c:v>
                </c:pt>
                <c:pt idx="35">
                  <c:v>0.21397115308093106</c:v>
                </c:pt>
                <c:pt idx="36">
                  <c:v>0.21819629601851043</c:v>
                </c:pt>
                <c:pt idx="37">
                  <c:v>0.21881836558606374</c:v>
                </c:pt>
                <c:pt idx="38">
                  <c:v>0.21464918735875599</c:v>
                </c:pt>
                <c:pt idx="39">
                  <c:v>0.18981629922803425</c:v>
                </c:pt>
                <c:pt idx="40">
                  <c:v>0.1945244930458519</c:v>
                </c:pt>
                <c:pt idx="41">
                  <c:v>0.20575503046021704</c:v>
                </c:pt>
                <c:pt idx="42">
                  <c:v>0.20229221162550087</c:v>
                </c:pt>
                <c:pt idx="43">
                  <c:v>0.2123963069331086</c:v>
                </c:pt>
                <c:pt idx="44">
                  <c:v>0.21294689390897162</c:v>
                </c:pt>
                <c:pt idx="45">
                  <c:v>0.21562862421838389</c:v>
                </c:pt>
                <c:pt idx="46">
                  <c:v>0.21582441272153002</c:v>
                </c:pt>
                <c:pt idx="47">
                  <c:v>0.20950299217328311</c:v>
                </c:pt>
                <c:pt idx="48">
                  <c:v>0.2072913098606575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513-BC84-EF6C360207F3}"/>
            </c:ext>
          </c:extLst>
        </c:ser>
        <c:ser>
          <c:idx val="5"/>
          <c:order val="4"/>
          <c:tx>
            <c:v>Bottom 50% (France)</c:v>
          </c:tx>
          <c:spPr>
            <a:ln w="34925">
              <a:solidFill>
                <a:schemeClr val="tx2">
                  <a:alpha val="97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DataSeries1970_2018!$B$9:$B$57</c:f>
              <c:numCache>
                <c:formatCode>0%</c:formatCode>
                <c:ptCount val="49"/>
                <c:pt idx="0">
                  <c:v>0.30872687068407861</c:v>
                </c:pt>
                <c:pt idx="1">
                  <c:v>0.3085464949929056</c:v>
                </c:pt>
                <c:pt idx="2">
                  <c:v>0.30941236716807669</c:v>
                </c:pt>
                <c:pt idx="3">
                  <c:v>0.31191325548285925</c:v>
                </c:pt>
                <c:pt idx="4">
                  <c:v>0.30137205574777665</c:v>
                </c:pt>
                <c:pt idx="5">
                  <c:v>0.3109728578698524</c:v>
                </c:pt>
                <c:pt idx="6">
                  <c:v>0.32704089383992258</c:v>
                </c:pt>
                <c:pt idx="7">
                  <c:v>0.31897394567803528</c:v>
                </c:pt>
                <c:pt idx="8">
                  <c:v>0.32169522034317199</c:v>
                </c:pt>
                <c:pt idx="9">
                  <c:v>0.33792059070233516</c:v>
                </c:pt>
                <c:pt idx="10">
                  <c:v>0.3371046196784378</c:v>
                </c:pt>
                <c:pt idx="11">
                  <c:v>0.32919734745761348</c:v>
                </c:pt>
                <c:pt idx="12">
                  <c:v>0.33182018582136058</c:v>
                </c:pt>
                <c:pt idx="13">
                  <c:v>0.33919898868584802</c:v>
                </c:pt>
                <c:pt idx="14">
                  <c:v>0.34542606175383989</c:v>
                </c:pt>
                <c:pt idx="15">
                  <c:v>0.35064586517908353</c:v>
                </c:pt>
                <c:pt idx="16">
                  <c:v>0.34721365681404592</c:v>
                </c:pt>
                <c:pt idx="17">
                  <c:v>0.36146646986884912</c:v>
                </c:pt>
                <c:pt idx="18">
                  <c:v>0.36296631029871368</c:v>
                </c:pt>
                <c:pt idx="19">
                  <c:v>0.36354430743111649</c:v>
                </c:pt>
                <c:pt idx="20">
                  <c:v>0.36356322874168062</c:v>
                </c:pt>
                <c:pt idx="21">
                  <c:v>0.35557384526958669</c:v>
                </c:pt>
                <c:pt idx="22">
                  <c:v>0.35815605205108803</c:v>
                </c:pt>
                <c:pt idx="23">
                  <c:v>0.36482208003797484</c:v>
                </c:pt>
                <c:pt idx="24">
                  <c:v>0.36983283068841333</c:v>
                </c:pt>
                <c:pt idx="25">
                  <c:v>0.36860417965508169</c:v>
                </c:pt>
                <c:pt idx="26">
                  <c:v>0.36904906740550231</c:v>
                </c:pt>
                <c:pt idx="27">
                  <c:v>0.36694674333871596</c:v>
                </c:pt>
                <c:pt idx="28">
                  <c:v>0.36808423252268763</c:v>
                </c:pt>
                <c:pt idx="29">
                  <c:v>0.36927180800112647</c:v>
                </c:pt>
                <c:pt idx="30">
                  <c:v>0.3528880473599369</c:v>
                </c:pt>
                <c:pt idx="31">
                  <c:v>0.34950252990418468</c:v>
                </c:pt>
                <c:pt idx="32">
                  <c:v>0.33213563870178309</c:v>
                </c:pt>
                <c:pt idx="33">
                  <c:v>0.33056849207550704</c:v>
                </c:pt>
                <c:pt idx="34">
                  <c:v>0.33667415831129938</c:v>
                </c:pt>
                <c:pt idx="35">
                  <c:v>0.33521769813658248</c:v>
                </c:pt>
                <c:pt idx="36">
                  <c:v>0.33239104761659843</c:v>
                </c:pt>
                <c:pt idx="37">
                  <c:v>0.33214829082263375</c:v>
                </c:pt>
                <c:pt idx="38">
                  <c:v>0.32992488667752418</c:v>
                </c:pt>
                <c:pt idx="39">
                  <c:v>0.31575808779172976</c:v>
                </c:pt>
                <c:pt idx="40">
                  <c:v>0.30917390701699149</c:v>
                </c:pt>
                <c:pt idx="41">
                  <c:v>0.32125673124216741</c:v>
                </c:pt>
                <c:pt idx="42">
                  <c:v>0.32837632171057007</c:v>
                </c:pt>
                <c:pt idx="43">
                  <c:v>0.33247937715639675</c:v>
                </c:pt>
                <c:pt idx="44">
                  <c:v>0.32308673915261882</c:v>
                </c:pt>
                <c:pt idx="45">
                  <c:v>0.31307422213746527</c:v>
                </c:pt>
                <c:pt idx="46">
                  <c:v>0.31158704388489045</c:v>
                </c:pt>
                <c:pt idx="47">
                  <c:v>0.31116649052704348</c:v>
                </c:pt>
                <c:pt idx="48">
                  <c:v>0.31101848980101776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49-4513-BC84-EF6C360207F3}"/>
            </c:ext>
          </c:extLst>
        </c:ser>
        <c:ser>
          <c:idx val="4"/>
          <c:order val="5"/>
          <c:tx>
            <c:v>Bottom 50% (US)</c:v>
          </c:tx>
          <c:spPr>
            <a:ln w="34925"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DataSeries1970_2018!$E$9:$E$57</c:f>
              <c:numCache>
                <c:formatCode>0%</c:formatCode>
                <c:ptCount val="49"/>
                <c:pt idx="0">
                  <c:v>0.1908010656620901</c:v>
                </c:pt>
                <c:pt idx="1">
                  <c:v>0.1813514603961485</c:v>
                </c:pt>
                <c:pt idx="2">
                  <c:v>0.18319781050273326</c:v>
                </c:pt>
                <c:pt idx="3">
                  <c:v>0.18651636303400279</c:v>
                </c:pt>
                <c:pt idx="4">
                  <c:v>0.18929123448062135</c:v>
                </c:pt>
                <c:pt idx="5">
                  <c:v>0.17435402558816482</c:v>
                </c:pt>
                <c:pt idx="6">
                  <c:v>0.17819236290273521</c:v>
                </c:pt>
                <c:pt idx="7">
                  <c:v>0.17275307399067394</c:v>
                </c:pt>
                <c:pt idx="8">
                  <c:v>0.1776997404130283</c:v>
                </c:pt>
                <c:pt idx="9">
                  <c:v>0.17593848753970209</c:v>
                </c:pt>
                <c:pt idx="10">
                  <c:v>0.17769897378732957</c:v>
                </c:pt>
                <c:pt idx="11">
                  <c:v>0.18978074100851028</c:v>
                </c:pt>
                <c:pt idx="12">
                  <c:v>0.18219652327898717</c:v>
                </c:pt>
                <c:pt idx="13">
                  <c:v>0.18383592062212142</c:v>
                </c:pt>
                <c:pt idx="14">
                  <c:v>0.18571235423433091</c:v>
                </c:pt>
                <c:pt idx="15">
                  <c:v>0.18912072026984519</c:v>
                </c:pt>
                <c:pt idx="16">
                  <c:v>0.18799041714684922</c:v>
                </c:pt>
                <c:pt idx="17">
                  <c:v>0.19078051443168925</c:v>
                </c:pt>
                <c:pt idx="18">
                  <c:v>0.19068459111268518</c:v>
                </c:pt>
                <c:pt idx="19">
                  <c:v>0.19335936141861032</c:v>
                </c:pt>
                <c:pt idx="20">
                  <c:v>0.1930014021795165</c:v>
                </c:pt>
                <c:pt idx="21">
                  <c:v>0.19731601536523641</c:v>
                </c:pt>
                <c:pt idx="22">
                  <c:v>0.19333229618013861</c:v>
                </c:pt>
                <c:pt idx="23">
                  <c:v>0.19215178034086466</c:v>
                </c:pt>
                <c:pt idx="24">
                  <c:v>0.19395856878279308</c:v>
                </c:pt>
                <c:pt idx="25">
                  <c:v>0.19545293427019456</c:v>
                </c:pt>
                <c:pt idx="26">
                  <c:v>0.19412287816624127</c:v>
                </c:pt>
                <c:pt idx="27">
                  <c:v>0.19408131249691765</c:v>
                </c:pt>
                <c:pt idx="28">
                  <c:v>0.18855960244558784</c:v>
                </c:pt>
                <c:pt idx="29">
                  <c:v>0.18544595966571881</c:v>
                </c:pt>
                <c:pt idx="30">
                  <c:v>0.18438357322491045</c:v>
                </c:pt>
                <c:pt idx="31">
                  <c:v>0.17594071080799351</c:v>
                </c:pt>
                <c:pt idx="32">
                  <c:v>0.16512504523716579</c:v>
                </c:pt>
                <c:pt idx="33">
                  <c:v>0.16450672352035389</c:v>
                </c:pt>
                <c:pt idx="34">
                  <c:v>0.16656494574104705</c:v>
                </c:pt>
                <c:pt idx="35">
                  <c:v>0.17452093129276272</c:v>
                </c:pt>
                <c:pt idx="36">
                  <c:v>0.17773709623159545</c:v>
                </c:pt>
                <c:pt idx="37">
                  <c:v>0.17821578096705876</c:v>
                </c:pt>
                <c:pt idx="38">
                  <c:v>0.17226448910782524</c:v>
                </c:pt>
                <c:pt idx="39">
                  <c:v>0.15343157103755053</c:v>
                </c:pt>
                <c:pt idx="40">
                  <c:v>0.15572422064423416</c:v>
                </c:pt>
                <c:pt idx="41">
                  <c:v>0.16448533854362007</c:v>
                </c:pt>
                <c:pt idx="42">
                  <c:v>0.16140719954221258</c:v>
                </c:pt>
                <c:pt idx="43">
                  <c:v>0.16164793894782833</c:v>
                </c:pt>
                <c:pt idx="44">
                  <c:v>0.16503930210041862</c:v>
                </c:pt>
                <c:pt idx="45">
                  <c:v>0.16602710368410625</c:v>
                </c:pt>
                <c:pt idx="46">
                  <c:v>0.16709958326819857</c:v>
                </c:pt>
                <c:pt idx="47">
                  <c:v>0.16367784857299053</c:v>
                </c:pt>
                <c:pt idx="48">
                  <c:v>0.16490023467085194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49-4513-BC84-EF6C3602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0048"/>
        <c:axId val="117491968"/>
        <c:extLst/>
      </c:lineChart>
      <c:catAx>
        <c:axId val="117490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9196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17491968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90048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8.1194991251093612E-2"/>
          <c:y val="0.10773093427222975"/>
          <c:w val="0.5097712160979877"/>
          <c:h val="0.1391970097905985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u="none" strike="noStrike" baseline="0">
                <a:effectLst/>
              </a:rPr>
              <a:t>Figure 9. </a:t>
            </a:r>
            <a:r>
              <a:rPr lang="fr-FR" sz="1400" b="1" i="0" baseline="0">
                <a:effectLst/>
              </a:rPr>
              <a:t>Taxes paid by </a:t>
            </a:r>
            <a:r>
              <a:rPr lang="fr-FR" sz="1400" b="1" i="0" u="none" strike="noStrike" baseline="0"/>
              <a:t>pre-tax income group</a:t>
            </a:r>
            <a:r>
              <a:rPr lang="fr-FR" sz="1400" b="1" i="0" baseline="0">
                <a:effectLst/>
              </a:rPr>
              <a:t>, France vs U.S. 1970-2018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8658256780402449"/>
          <c:y val="4.49667891531650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79876092578214564"/>
        </c:manualLayout>
      </c:layout>
      <c:lineChart>
        <c:grouping val="standard"/>
        <c:varyColors val="0"/>
        <c:ser>
          <c:idx val="6"/>
          <c:order val="0"/>
          <c:tx>
            <c:v>U.S: 1970</c:v>
          </c:tx>
          <c:spPr>
            <a:ln w="34925" cap="rnd" cmpd="sng" algn="ctr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noFill/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DataSeries1970_2018!$I$9:$I$21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DataSeries1970_2018!$L$9:$L$21</c:f>
              <c:numCache>
                <c:formatCode>0%</c:formatCode>
                <c:ptCount val="13"/>
                <c:pt idx="0">
                  <c:v>0.1532247740429791</c:v>
                </c:pt>
                <c:pt idx="1">
                  <c:v>0.18328533275411099</c:v>
                </c:pt>
                <c:pt idx="2">
                  <c:v>0.19663283777243898</c:v>
                </c:pt>
                <c:pt idx="3">
                  <c:v>0.20560002566148194</c:v>
                </c:pt>
                <c:pt idx="4">
                  <c:v>0.21086039322972303</c:v>
                </c:pt>
                <c:pt idx="5">
                  <c:v>0.21992489961819717</c:v>
                </c:pt>
                <c:pt idx="6">
                  <c:v>0.2210406237475801</c:v>
                </c:pt>
                <c:pt idx="7">
                  <c:v>0.23541973334105759</c:v>
                </c:pt>
                <c:pt idx="8">
                  <c:v>0.25004941037332162</c:v>
                </c:pt>
                <c:pt idx="9">
                  <c:v>0.28735845604286059</c:v>
                </c:pt>
                <c:pt idx="10">
                  <c:v>0.35383663602807353</c:v>
                </c:pt>
                <c:pt idx="11">
                  <c:v>0.40863709788251346</c:v>
                </c:pt>
                <c:pt idx="12">
                  <c:v>0.53761879097330623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F-4C03-B8FC-76CE0B3E5DE4}"/>
            </c:ext>
          </c:extLst>
        </c:ser>
        <c:ser>
          <c:idx val="3"/>
          <c:order val="1"/>
          <c:tx>
            <c:v>U.S: 2018</c:v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strRef>
              <c:f>DataSeries1970_2018!$I$9:$I$21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DataSeries1970_2018!$M$9:$M$21</c:f>
              <c:numCache>
                <c:formatCode>0%</c:formatCode>
                <c:ptCount val="13"/>
                <c:pt idx="0">
                  <c:v>0.16760269458936453</c:v>
                </c:pt>
                <c:pt idx="1">
                  <c:v>0.15774804982221211</c:v>
                </c:pt>
                <c:pt idx="2">
                  <c:v>0.15809022930713451</c:v>
                </c:pt>
                <c:pt idx="3">
                  <c:v>0.16239257145267166</c:v>
                </c:pt>
                <c:pt idx="4">
                  <c:v>0.17988509644474118</c:v>
                </c:pt>
                <c:pt idx="5">
                  <c:v>0.19087497191103373</c:v>
                </c:pt>
                <c:pt idx="6">
                  <c:v>0.20679257342901536</c:v>
                </c:pt>
                <c:pt idx="7">
                  <c:v>0.22909725399276426</c:v>
                </c:pt>
                <c:pt idx="8">
                  <c:v>0.23851683823163841</c:v>
                </c:pt>
                <c:pt idx="9">
                  <c:v>0.25653120370205723</c:v>
                </c:pt>
                <c:pt idx="10">
                  <c:v>0.2868107513259015</c:v>
                </c:pt>
                <c:pt idx="11">
                  <c:v>0.31719016845435238</c:v>
                </c:pt>
                <c:pt idx="12">
                  <c:v>0.37594916025027902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F-4C03-B8FC-76CE0B3E5DE4}"/>
            </c:ext>
          </c:extLst>
        </c:ser>
        <c:ser>
          <c:idx val="4"/>
          <c:order val="2"/>
          <c:tx>
            <c:v>France: 1970</c:v>
          </c:tx>
          <c:spPr>
            <a:ln w="28575" cap="rnd" cmpd="sng" algn="ctr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noFill/>
              <a:ln w="6350" cap="flat" cmpd="sng" algn="ctr">
                <a:solidFill>
                  <a:schemeClr val="tx2"/>
                </a:solidFill>
                <a:prstDash val="solid"/>
                <a:round/>
              </a:ln>
              <a:effectLst/>
            </c:spPr>
          </c:marker>
          <c:cat>
            <c:strRef>
              <c:f>DataSeries1970_2018!$I$9:$I$21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DataSeries1970_2018!$J$9:$J$21</c:f>
              <c:numCache>
                <c:formatCode>0%</c:formatCode>
                <c:ptCount val="13"/>
                <c:pt idx="0">
                  <c:v>0.28028958736338755</c:v>
                </c:pt>
                <c:pt idx="1">
                  <c:v>0.28627814308162575</c:v>
                </c:pt>
                <c:pt idx="2">
                  <c:v>0.3102926154632793</c:v>
                </c:pt>
                <c:pt idx="3">
                  <c:v>0.32795244993164069</c:v>
                </c:pt>
                <c:pt idx="4">
                  <c:v>0.32640170033296595</c:v>
                </c:pt>
                <c:pt idx="5">
                  <c:v>0.32674819127377192</c:v>
                </c:pt>
                <c:pt idx="6">
                  <c:v>0.32715388025428738</c:v>
                </c:pt>
                <c:pt idx="7">
                  <c:v>0.32272847573868035</c:v>
                </c:pt>
                <c:pt idx="8">
                  <c:v>0.31453047226447206</c:v>
                </c:pt>
                <c:pt idx="9">
                  <c:v>0.31321378019161694</c:v>
                </c:pt>
                <c:pt idx="10">
                  <c:v>0.32299839434606409</c:v>
                </c:pt>
                <c:pt idx="11">
                  <c:v>0.34837907669373114</c:v>
                </c:pt>
                <c:pt idx="12">
                  <c:v>0.38506125401082364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3E3F-4C03-B8FC-76CE0B3E5DE4}"/>
            </c:ext>
          </c:extLst>
        </c:ser>
        <c:ser>
          <c:idx val="5"/>
          <c:order val="3"/>
          <c:tx>
            <c:v>France: 2018</c:v>
          </c:tx>
          <c:spPr>
            <a:ln w="34925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6350" cap="flat" cmpd="sng" algn="ctr">
                <a:solidFill>
                  <a:schemeClr val="tx2"/>
                </a:solidFill>
                <a:prstDash val="solid"/>
                <a:round/>
              </a:ln>
              <a:effectLst/>
            </c:spPr>
          </c:marker>
          <c:cat>
            <c:strRef>
              <c:f>DataSeries1970_2018!$I$9:$I$21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DataSeries1970_2018!$K$9:$K$21</c:f>
              <c:numCache>
                <c:formatCode>0%</c:formatCode>
                <c:ptCount val="13"/>
                <c:pt idx="0">
                  <c:v>0.27153651145481528</c:v>
                </c:pt>
                <c:pt idx="1">
                  <c:v>0.28262116014395267</c:v>
                </c:pt>
                <c:pt idx="2">
                  <c:v>0.31302488891722702</c:v>
                </c:pt>
                <c:pt idx="3">
                  <c:v>0.33453038399018459</c:v>
                </c:pt>
                <c:pt idx="4">
                  <c:v>0.35620520502293851</c:v>
                </c:pt>
                <c:pt idx="5">
                  <c:v>0.38466784783428509</c:v>
                </c:pt>
                <c:pt idx="6">
                  <c:v>0.4047541949522398</c:v>
                </c:pt>
                <c:pt idx="7">
                  <c:v>0.42473322674220132</c:v>
                </c:pt>
                <c:pt idx="8">
                  <c:v>0.45227988851338413</c:v>
                </c:pt>
                <c:pt idx="9">
                  <c:v>0.47770119236964326</c:v>
                </c:pt>
                <c:pt idx="10">
                  <c:v>0.49869783022307401</c:v>
                </c:pt>
                <c:pt idx="11">
                  <c:v>0.49912128200194522</c:v>
                </c:pt>
                <c:pt idx="12">
                  <c:v>0.48699947429855373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F-4C03-B8FC-76CE0B3E5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99520"/>
        <c:axId val="117105792"/>
        <c:extLst/>
      </c:lineChart>
      <c:catAx>
        <c:axId val="117099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05792"/>
        <c:crossesAt val="0"/>
        <c:auto val="1"/>
        <c:lblAlgn val="ctr"/>
        <c:lblOffset val="100"/>
        <c:tickLblSkip val="1"/>
        <c:noMultiLvlLbl val="0"/>
      </c:catAx>
      <c:valAx>
        <c:axId val="117105792"/>
        <c:scaling>
          <c:orientation val="minMax"/>
          <c:max val="0.55000000000000004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099520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>
              <a:alpha val="97000"/>
            </a:srgbClr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49178783902012246"/>
          <c:y val="0.60933307246317792"/>
          <c:w val="0.39401356308088958"/>
          <c:h val="0.1928944740493296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10.a.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France 1970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98613181948727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DataSeries1970_2018!$P$9:$P$21</c:f>
              <c:numCache>
                <c:formatCode>0.0%</c:formatCode>
                <c:ptCount val="13"/>
                <c:pt idx="0">
                  <c:v>5.3059668280476778E-2</c:v>
                </c:pt>
                <c:pt idx="1">
                  <c:v>8.4064124281590713E-2</c:v>
                </c:pt>
                <c:pt idx="2">
                  <c:v>0.11951464887198955</c:v>
                </c:pt>
                <c:pt idx="3">
                  <c:v>0.14475626670040173</c:v>
                </c:pt>
                <c:pt idx="4">
                  <c:v>0.14500560346603097</c:v>
                </c:pt>
                <c:pt idx="5">
                  <c:v>0.14897605473567799</c:v>
                </c:pt>
                <c:pt idx="6">
                  <c:v>0.14631673400127487</c:v>
                </c:pt>
                <c:pt idx="7">
                  <c:v>0.1321765739727617</c:v>
                </c:pt>
                <c:pt idx="8">
                  <c:v>0.10290131400112426</c:v>
                </c:pt>
                <c:pt idx="9">
                  <c:v>6.9162214975231145E-2</c:v>
                </c:pt>
                <c:pt idx="10">
                  <c:v>3.735082167209193E-2</c:v>
                </c:pt>
                <c:pt idx="11">
                  <c:v>2.8596866499584466E-2</c:v>
                </c:pt>
                <c:pt idx="12">
                  <c:v>1.147089591827638E-2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2-4E43-860E-B86170D94B2E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DataSeries1970_2018!$Q$9:$Q$21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2-4E43-860E-B86170D94B2E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DataSeries1970_2018!$R$9:$R$21</c:f>
              <c:numCache>
                <c:formatCode>0.0%</c:formatCode>
                <c:ptCount val="13"/>
                <c:pt idx="0">
                  <c:v>8.1658216768041251E-3</c:v>
                </c:pt>
                <c:pt idx="1">
                  <c:v>4.9913147242877341E-3</c:v>
                </c:pt>
                <c:pt idx="2">
                  <c:v>4.2496808157543153E-3</c:v>
                </c:pt>
                <c:pt idx="3">
                  <c:v>6.4938464354991655E-3</c:v>
                </c:pt>
                <c:pt idx="4">
                  <c:v>1.13943726659212E-2</c:v>
                </c:pt>
                <c:pt idx="5">
                  <c:v>1.7961440108422849E-2</c:v>
                </c:pt>
                <c:pt idx="6">
                  <c:v>2.7949067351195997E-2</c:v>
                </c:pt>
                <c:pt idx="7">
                  <c:v>4.0663187728530309E-2</c:v>
                </c:pt>
                <c:pt idx="8">
                  <c:v>5.7883708625234703E-2</c:v>
                </c:pt>
                <c:pt idx="9">
                  <c:v>8.9442070671691437E-2</c:v>
                </c:pt>
                <c:pt idx="10">
                  <c:v>0.12523664281982697</c:v>
                </c:pt>
                <c:pt idx="11">
                  <c:v>0.15152778574867617</c:v>
                </c:pt>
                <c:pt idx="12">
                  <c:v>0.15108265511594532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2-4E43-860E-B86170D94B2E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DataSeries1970_2018!$S$9:$S$21</c:f>
              <c:numCache>
                <c:formatCode>0.0%</c:formatCode>
                <c:ptCount val="13"/>
                <c:pt idx="0">
                  <c:v>1.85307111578372E-2</c:v>
                </c:pt>
                <c:pt idx="1">
                  <c:v>1.5264455405700452E-2</c:v>
                </c:pt>
                <c:pt idx="2">
                  <c:v>1.2075346211696395E-2</c:v>
                </c:pt>
                <c:pt idx="3">
                  <c:v>1.1234531558231049E-2</c:v>
                </c:pt>
                <c:pt idx="4">
                  <c:v>1.2386989028781572E-2</c:v>
                </c:pt>
                <c:pt idx="5">
                  <c:v>1.2166363486505644E-2</c:v>
                </c:pt>
                <c:pt idx="6">
                  <c:v>1.4000113183130426E-2</c:v>
                </c:pt>
                <c:pt idx="7">
                  <c:v>1.599795688091454E-2</c:v>
                </c:pt>
                <c:pt idx="8">
                  <c:v>2.4954581325488577E-2</c:v>
                </c:pt>
                <c:pt idx="9">
                  <c:v>3.850571844211953E-2</c:v>
                </c:pt>
                <c:pt idx="10">
                  <c:v>6.1025479392773987E-2</c:v>
                </c:pt>
                <c:pt idx="11">
                  <c:v>8.1637161138854705E-2</c:v>
                </c:pt>
                <c:pt idx="12">
                  <c:v>0.16106727754722983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52-4E43-860E-B86170D94B2E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DataSeries1970_2018!$T$9:$T$21</c:f>
              <c:numCache>
                <c:formatCode>0.0%</c:formatCode>
                <c:ptCount val="13"/>
                <c:pt idx="0">
                  <c:v>0.20053338719743941</c:v>
                </c:pt>
                <c:pt idx="1">
                  <c:v>0.18195824488552356</c:v>
                </c:pt>
                <c:pt idx="2">
                  <c:v>0.17445293965550293</c:v>
                </c:pt>
                <c:pt idx="3">
                  <c:v>0.16546779895133304</c:v>
                </c:pt>
                <c:pt idx="4">
                  <c:v>0.15761473496577422</c:v>
                </c:pt>
                <c:pt idx="5">
                  <c:v>0.14764432856890797</c:v>
                </c:pt>
                <c:pt idx="6">
                  <c:v>0.13888796178702206</c:v>
                </c:pt>
                <c:pt idx="7">
                  <c:v>0.13389075975301462</c:v>
                </c:pt>
                <c:pt idx="8">
                  <c:v>0.12879086964155712</c:v>
                </c:pt>
                <c:pt idx="9">
                  <c:v>0.11610376747871962</c:v>
                </c:pt>
                <c:pt idx="10">
                  <c:v>9.9385450609103754E-2</c:v>
                </c:pt>
                <c:pt idx="11">
                  <c:v>8.661726285579352E-2</c:v>
                </c:pt>
                <c:pt idx="12">
                  <c:v>6.1440416347269107E-2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2-4E43-860E-B86170D9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94976"/>
        <c:axId val="89696512"/>
      </c:areaChart>
      <c:catAx>
        <c:axId val="89694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696512"/>
        <c:crossesAt val="0"/>
        <c:auto val="1"/>
        <c:lblAlgn val="ctr"/>
        <c:lblOffset val="100"/>
        <c:tickLblSkip val="1"/>
        <c:noMultiLvlLbl val="0"/>
      </c:catAx>
      <c:valAx>
        <c:axId val="8969651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694976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10.b.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France 1996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98613181948727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DataSeries1970_2018!$Z$9:$Z$21</c:f>
              <c:numCache>
                <c:formatCode>0.0%</c:formatCode>
                <c:ptCount val="13"/>
                <c:pt idx="0">
                  <c:v>0.1227773541375639</c:v>
                </c:pt>
                <c:pt idx="1">
                  <c:v>0.13614093199048746</c:v>
                </c:pt>
                <c:pt idx="2">
                  <c:v>0.12950477246152786</c:v>
                </c:pt>
                <c:pt idx="3">
                  <c:v>0.14695430970808074</c:v>
                </c:pt>
                <c:pt idx="4">
                  <c:v>0.15638569396960625</c:v>
                </c:pt>
                <c:pt idx="5">
                  <c:v>0.16442377448906667</c:v>
                </c:pt>
                <c:pt idx="6">
                  <c:v>0.16916277817414349</c:v>
                </c:pt>
                <c:pt idx="7">
                  <c:v>0.1679418484245821</c:v>
                </c:pt>
                <c:pt idx="8">
                  <c:v>0.16113862469753024</c:v>
                </c:pt>
                <c:pt idx="9">
                  <c:v>0.1429647546076763</c:v>
                </c:pt>
                <c:pt idx="10">
                  <c:v>0.11487313365694866</c:v>
                </c:pt>
                <c:pt idx="11">
                  <c:v>7.4275452109475434E-2</c:v>
                </c:pt>
                <c:pt idx="12">
                  <c:v>2.3194595308693437E-2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D-417F-B494-8EB6FD7E5952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DataSeries1970_2018!$AA$9:$AA$21</c:f>
              <c:numCache>
                <c:formatCode>0.0%</c:formatCode>
                <c:ptCount val="13"/>
                <c:pt idx="0">
                  <c:v>1.4540237023132915E-2</c:v>
                </c:pt>
                <c:pt idx="1">
                  <c:v>1.4883378299416111E-2</c:v>
                </c:pt>
                <c:pt idx="2">
                  <c:v>1.4830311399279992E-2</c:v>
                </c:pt>
                <c:pt idx="3">
                  <c:v>1.6464797984552897E-2</c:v>
                </c:pt>
                <c:pt idx="4">
                  <c:v>1.7170384235614858E-2</c:v>
                </c:pt>
                <c:pt idx="5">
                  <c:v>1.7983695632606846E-2</c:v>
                </c:pt>
                <c:pt idx="6">
                  <c:v>1.8483777088065645E-2</c:v>
                </c:pt>
                <c:pt idx="7">
                  <c:v>1.878273712911719E-2</c:v>
                </c:pt>
                <c:pt idx="8">
                  <c:v>1.8916751754832168E-2</c:v>
                </c:pt>
                <c:pt idx="9">
                  <c:v>1.9288585986527908E-2</c:v>
                </c:pt>
                <c:pt idx="10">
                  <c:v>1.9250689496345431E-2</c:v>
                </c:pt>
                <c:pt idx="11">
                  <c:v>1.6063522128084224E-2</c:v>
                </c:pt>
                <c:pt idx="12">
                  <c:v>1.0648306790158997E-2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D-417F-B494-8EB6FD7E5952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DataSeries1970_2018!$AB$9:$AB$21</c:f>
              <c:numCache>
                <c:formatCode>0.0%</c:formatCode>
                <c:ptCount val="13"/>
                <c:pt idx="0">
                  <c:v>9.0295270579573354E-4</c:v>
                </c:pt>
                <c:pt idx="1">
                  <c:v>1.3198190734835214E-3</c:v>
                </c:pt>
                <c:pt idx="2">
                  <c:v>4.3054731078148193E-3</c:v>
                </c:pt>
                <c:pt idx="3">
                  <c:v>1.0358286283151191E-2</c:v>
                </c:pt>
                <c:pt idx="4">
                  <c:v>1.607491212801844E-2</c:v>
                </c:pt>
                <c:pt idx="5">
                  <c:v>2.3189836508533707E-2</c:v>
                </c:pt>
                <c:pt idx="6">
                  <c:v>3.1744423908102247E-2</c:v>
                </c:pt>
                <c:pt idx="7">
                  <c:v>4.3418757499054911E-2</c:v>
                </c:pt>
                <c:pt idx="8">
                  <c:v>5.8759857250322123E-2</c:v>
                </c:pt>
                <c:pt idx="9">
                  <c:v>8.1385761643628152E-2</c:v>
                </c:pt>
                <c:pt idx="10">
                  <c:v>0.11332361283210671</c:v>
                </c:pt>
                <c:pt idx="11">
                  <c:v>0.10791021480870121</c:v>
                </c:pt>
                <c:pt idx="12">
                  <c:v>7.2332655255580414E-2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D-417F-B494-8EB6FD7E5952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DataSeries1970_2018!$AC$9:$AC$21</c:f>
              <c:numCache>
                <c:formatCode>0.0%</c:formatCode>
                <c:ptCount val="13"/>
                <c:pt idx="0">
                  <c:v>1.5236987344892542E-2</c:v>
                </c:pt>
                <c:pt idx="1">
                  <c:v>1.4602221856449009E-2</c:v>
                </c:pt>
                <c:pt idx="2">
                  <c:v>1.5414179256098431E-2</c:v>
                </c:pt>
                <c:pt idx="3">
                  <c:v>1.6767692581156089E-2</c:v>
                </c:pt>
                <c:pt idx="4">
                  <c:v>1.783801752216177E-2</c:v>
                </c:pt>
                <c:pt idx="5">
                  <c:v>1.983000316829972E-2</c:v>
                </c:pt>
                <c:pt idx="6">
                  <c:v>2.2236823839363293E-2</c:v>
                </c:pt>
                <c:pt idx="7">
                  <c:v>2.4058565931221191E-2</c:v>
                </c:pt>
                <c:pt idx="8">
                  <c:v>2.9710767961940689E-2</c:v>
                </c:pt>
                <c:pt idx="9">
                  <c:v>4.0697927012034868E-2</c:v>
                </c:pt>
                <c:pt idx="10">
                  <c:v>6.2918638333134158E-2</c:v>
                </c:pt>
                <c:pt idx="11">
                  <c:v>0.10272516550979451</c:v>
                </c:pt>
                <c:pt idx="12">
                  <c:v>0.16852436334268289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D-417F-B494-8EB6FD7E5952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DataSeries1970_2018!$AD$9:$AD$21</c:f>
              <c:numCache>
                <c:formatCode>0.0%</c:formatCode>
                <c:ptCount val="13"/>
                <c:pt idx="0">
                  <c:v>0.21198814596585264</c:v>
                </c:pt>
                <c:pt idx="1">
                  <c:v>0.18812918923160238</c:v>
                </c:pt>
                <c:pt idx="2">
                  <c:v>0.19160317906162749</c:v>
                </c:pt>
                <c:pt idx="3">
                  <c:v>0.18378292918760109</c:v>
                </c:pt>
                <c:pt idx="4">
                  <c:v>0.17744234401670159</c:v>
                </c:pt>
                <c:pt idx="5">
                  <c:v>0.16969559120292779</c:v>
                </c:pt>
                <c:pt idx="6">
                  <c:v>0.16276734253283953</c:v>
                </c:pt>
                <c:pt idx="7">
                  <c:v>0.15594587981475524</c:v>
                </c:pt>
                <c:pt idx="8">
                  <c:v>0.14843800888163666</c:v>
                </c:pt>
                <c:pt idx="9">
                  <c:v>0.13641957730376</c:v>
                </c:pt>
                <c:pt idx="10">
                  <c:v>0.11863221214540486</c:v>
                </c:pt>
                <c:pt idx="11">
                  <c:v>0.1068343043388791</c:v>
                </c:pt>
                <c:pt idx="12">
                  <c:v>9.332179240213008E-2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2-431B-9875-AD522C85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62016"/>
        <c:axId val="75863552"/>
      </c:areaChart>
      <c:catAx>
        <c:axId val="7586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63552"/>
        <c:crossesAt val="0"/>
        <c:auto val="1"/>
        <c:lblAlgn val="ctr"/>
        <c:lblOffset val="100"/>
        <c:tickLblSkip val="1"/>
        <c:noMultiLvlLbl val="0"/>
      </c:catAx>
      <c:valAx>
        <c:axId val="7586355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62016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10.c. Taxes paid by pretax income percentile, France 2016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9636772782611336"/>
          <c:y val="2.24846531286341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DataSeries1970_2018!$AJ$9:$AJ$21</c:f>
              <c:numCache>
                <c:formatCode>0.0%</c:formatCode>
                <c:ptCount val="13"/>
                <c:pt idx="0">
                  <c:v>3.9386654207808583E-2</c:v>
                </c:pt>
                <c:pt idx="1">
                  <c:v>4.7572745439069274E-2</c:v>
                </c:pt>
                <c:pt idx="2">
                  <c:v>5.5606753571758448E-2</c:v>
                </c:pt>
                <c:pt idx="3">
                  <c:v>7.4220837966667966E-2</c:v>
                </c:pt>
                <c:pt idx="4">
                  <c:v>9.6623336934806958E-2</c:v>
                </c:pt>
                <c:pt idx="5">
                  <c:v>0.12236984534982771</c:v>
                </c:pt>
                <c:pt idx="6">
                  <c:v>0.13816208604819744</c:v>
                </c:pt>
                <c:pt idx="7">
                  <c:v>0.14564201598294349</c:v>
                </c:pt>
                <c:pt idx="8">
                  <c:v>0.16187601203321428</c:v>
                </c:pt>
                <c:pt idx="9">
                  <c:v>0.15415857557989934</c:v>
                </c:pt>
                <c:pt idx="10">
                  <c:v>0.11181852839622333</c:v>
                </c:pt>
                <c:pt idx="11">
                  <c:v>7.5851045597469205E-2</c:v>
                </c:pt>
                <c:pt idx="12">
                  <c:v>3.1338294787425287E-2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B-48E1-ACD5-9987169F6AA5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DataSeries1970_2018!$AK$9:$AK$21</c:f>
              <c:numCache>
                <c:formatCode>0.0%</c:formatCode>
                <c:ptCount val="13"/>
                <c:pt idx="0">
                  <c:v>3.6376363754716166E-2</c:v>
                </c:pt>
                <c:pt idx="1">
                  <c:v>4.7035212984937319E-2</c:v>
                </c:pt>
                <c:pt idx="2">
                  <c:v>5.4189272593870241E-2</c:v>
                </c:pt>
                <c:pt idx="3">
                  <c:v>5.8535926202344095E-2</c:v>
                </c:pt>
                <c:pt idx="4">
                  <c:v>6.0409624184634789E-2</c:v>
                </c:pt>
                <c:pt idx="5">
                  <c:v>6.1206320722507493E-2</c:v>
                </c:pt>
                <c:pt idx="6">
                  <c:v>6.2226696921553151E-2</c:v>
                </c:pt>
                <c:pt idx="7">
                  <c:v>6.3878041797371318E-2</c:v>
                </c:pt>
                <c:pt idx="8">
                  <c:v>6.585538256286734E-2</c:v>
                </c:pt>
                <c:pt idx="9">
                  <c:v>6.8938892771739216E-2</c:v>
                </c:pt>
                <c:pt idx="10">
                  <c:v>6.971983759553449E-2</c:v>
                </c:pt>
                <c:pt idx="11">
                  <c:v>6.2262739620815133E-2</c:v>
                </c:pt>
                <c:pt idx="12">
                  <c:v>4.3695963403443179E-2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B-48E1-ACD5-9987169F6AA5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DataSeries1970_2018!$AL$9:$AL$21</c:f>
              <c:numCache>
                <c:formatCode>0.0%</c:formatCode>
                <c:ptCount val="13"/>
                <c:pt idx="0">
                  <c:v>-9.0367101371819261E-5</c:v>
                </c:pt>
                <c:pt idx="1">
                  <c:v>-5.2544191224314016E-4</c:v>
                </c:pt>
                <c:pt idx="2">
                  <c:v>-5.8209011199121198E-6</c:v>
                </c:pt>
                <c:pt idx="3">
                  <c:v>5.2399849566489723E-3</c:v>
                </c:pt>
                <c:pt idx="4">
                  <c:v>1.3222556843505165E-2</c:v>
                </c:pt>
                <c:pt idx="5">
                  <c:v>2.0966861435397444E-2</c:v>
                </c:pt>
                <c:pt idx="6">
                  <c:v>2.9526123309309669E-2</c:v>
                </c:pt>
                <c:pt idx="7">
                  <c:v>4.2801088217049012E-2</c:v>
                </c:pt>
                <c:pt idx="8">
                  <c:v>6.0673674579232222E-2</c:v>
                </c:pt>
                <c:pt idx="9">
                  <c:v>8.55234584948079E-2</c:v>
                </c:pt>
                <c:pt idx="10">
                  <c:v>0.10461997034312563</c:v>
                </c:pt>
                <c:pt idx="11">
                  <c:v>0.10979598066177546</c:v>
                </c:pt>
                <c:pt idx="12">
                  <c:v>0.10313846972092972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B-48E1-ACD5-9987169F6AA5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DataSeries1970_2018!$AM$9:$AM$21</c:f>
              <c:numCache>
                <c:formatCode>0.0%</c:formatCode>
                <c:ptCount val="13"/>
                <c:pt idx="0">
                  <c:v>1.8379440304255257E-2</c:v>
                </c:pt>
                <c:pt idx="1">
                  <c:v>1.7345506673334888E-2</c:v>
                </c:pt>
                <c:pt idx="2">
                  <c:v>1.8412605526335842E-2</c:v>
                </c:pt>
                <c:pt idx="3">
                  <c:v>2.0530816233705899E-2</c:v>
                </c:pt>
                <c:pt idx="4">
                  <c:v>2.2540972592398956E-2</c:v>
                </c:pt>
                <c:pt idx="5">
                  <c:v>2.3205567204894573E-2</c:v>
                </c:pt>
                <c:pt idx="6">
                  <c:v>2.5875073551907452E-2</c:v>
                </c:pt>
                <c:pt idx="7">
                  <c:v>3.189998089796494E-2</c:v>
                </c:pt>
                <c:pt idx="8">
                  <c:v>3.7982850387216639E-2</c:v>
                </c:pt>
                <c:pt idx="9">
                  <c:v>6.2332700137381014E-2</c:v>
                </c:pt>
                <c:pt idx="10">
                  <c:v>0.1341428023942012</c:v>
                </c:pt>
                <c:pt idx="11">
                  <c:v>0.18965994389627075</c:v>
                </c:pt>
                <c:pt idx="12">
                  <c:v>0.27769823068731125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B-48E1-ACD5-9987169F6AA5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DataSeries1970_2018!$AN$9:$AN$21</c:f>
              <c:numCache>
                <c:formatCode>0.0%</c:formatCode>
                <c:ptCount val="13"/>
                <c:pt idx="0">
                  <c:v>0.17708429451967173</c:v>
                </c:pt>
                <c:pt idx="1">
                  <c:v>0.171869301451051</c:v>
                </c:pt>
                <c:pt idx="2">
                  <c:v>0.18540247429772372</c:v>
                </c:pt>
                <c:pt idx="3">
                  <c:v>0.1765044225241508</c:v>
                </c:pt>
                <c:pt idx="4">
                  <c:v>0.16582302275002883</c:v>
                </c:pt>
                <c:pt idx="5">
                  <c:v>0.15903572356180504</c:v>
                </c:pt>
                <c:pt idx="6">
                  <c:v>0.15052600112421405</c:v>
                </c:pt>
                <c:pt idx="7">
                  <c:v>0.14096144814314754</c:v>
                </c:pt>
                <c:pt idx="8">
                  <c:v>0.12541874898683686</c:v>
                </c:pt>
                <c:pt idx="9">
                  <c:v>0.10988290357450409</c:v>
                </c:pt>
                <c:pt idx="10">
                  <c:v>9.2698991078212487E-2</c:v>
                </c:pt>
                <c:pt idx="11">
                  <c:v>8.3973656223486071E-2</c:v>
                </c:pt>
                <c:pt idx="12">
                  <c:v>7.2319817757524413E-2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B-48E1-ACD5-9987169F6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9392"/>
        <c:axId val="76540928"/>
      </c:areaChart>
      <c:catAx>
        <c:axId val="76539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540928"/>
        <c:crossesAt val="0"/>
        <c:auto val="1"/>
        <c:lblAlgn val="ctr"/>
        <c:lblOffset val="100"/>
        <c:tickLblSkip val="1"/>
        <c:noMultiLvlLbl val="0"/>
      </c:catAx>
      <c:valAx>
        <c:axId val="7654092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539392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10.d. Taxes paid by pretax income percentile, France 2018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9636772782611336"/>
          <c:y val="2.24846531286341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DataSeries1970_2018!$AO$9:$AO$21</c:f>
              <c:numCache>
                <c:formatCode>0.0%</c:formatCode>
                <c:ptCount val="13"/>
                <c:pt idx="0">
                  <c:v>3.543527089525704E-2</c:v>
                </c:pt>
                <c:pt idx="1">
                  <c:v>4.2913574416695174E-2</c:v>
                </c:pt>
                <c:pt idx="2">
                  <c:v>4.9645512514524537E-2</c:v>
                </c:pt>
                <c:pt idx="3">
                  <c:v>6.6255970403117856E-2</c:v>
                </c:pt>
                <c:pt idx="4">
                  <c:v>8.5921830101205132E-2</c:v>
                </c:pt>
                <c:pt idx="5">
                  <c:v>0.11007251713280074</c:v>
                </c:pt>
                <c:pt idx="6">
                  <c:v>0.12600286127757099</c:v>
                </c:pt>
                <c:pt idx="7">
                  <c:v>0.13354435586141092</c:v>
                </c:pt>
                <c:pt idx="8">
                  <c:v>0.15134358855413432</c:v>
                </c:pt>
                <c:pt idx="9">
                  <c:v>0.14430845798976055</c:v>
                </c:pt>
                <c:pt idx="10">
                  <c:v>0.10450050777798067</c:v>
                </c:pt>
                <c:pt idx="11">
                  <c:v>7.0785708216394808E-2</c:v>
                </c:pt>
                <c:pt idx="12">
                  <c:v>2.908621689484096E-2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88-4ED8-BDA7-E20B9D72273A}"/>
            </c:ext>
          </c:extLst>
        </c:ser>
        <c:ser>
          <c:idx val="0"/>
          <c:order val="1"/>
          <c:tx>
            <c:v>Social charges</c:v>
          </c:tx>
          <c:spPr>
            <a:solidFill>
              <a:schemeClr val="accent3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DataSeries1970_2018!$AP$9:$AP$21</c:f>
              <c:numCache>
                <c:formatCode>0.0%</c:formatCode>
                <c:ptCount val="13"/>
                <c:pt idx="0">
                  <c:v>4.2054488344002702E-2</c:v>
                </c:pt>
                <c:pt idx="1">
                  <c:v>5.3563739664697178E-2</c:v>
                </c:pt>
                <c:pt idx="2">
                  <c:v>6.329756145954421E-2</c:v>
                </c:pt>
                <c:pt idx="3">
                  <c:v>6.9685156014774582E-2</c:v>
                </c:pt>
                <c:pt idx="4">
                  <c:v>7.2227911697816755E-2</c:v>
                </c:pt>
                <c:pt idx="5">
                  <c:v>7.3379555382355743E-2</c:v>
                </c:pt>
                <c:pt idx="6">
                  <c:v>7.4423985353292157E-2</c:v>
                </c:pt>
                <c:pt idx="7">
                  <c:v>7.6080933739088252E-2</c:v>
                </c:pt>
                <c:pt idx="8">
                  <c:v>7.7874271729213781E-2</c:v>
                </c:pt>
                <c:pt idx="9">
                  <c:v>8.0841105599506635E-2</c:v>
                </c:pt>
                <c:pt idx="10">
                  <c:v>8.0305911774711733E-2</c:v>
                </c:pt>
                <c:pt idx="11">
                  <c:v>7.0991349256133499E-2</c:v>
                </c:pt>
                <c:pt idx="12">
                  <c:v>4.8699421221556495E-2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8-4ED8-BDA7-E20B9D72273A}"/>
            </c:ext>
          </c:extLst>
        </c:ser>
        <c:ser>
          <c:idx val="1"/>
          <c:order val="2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DataSeries1970_2018!$AQ$9:$AQ$21</c:f>
              <c:numCache>
                <c:formatCode>0.0%</c:formatCode>
                <c:ptCount val="13"/>
                <c:pt idx="0">
                  <c:v>-7.4099051592566655E-5</c:v>
                </c:pt>
                <c:pt idx="1">
                  <c:v>-5.558369267854743E-4</c:v>
                </c:pt>
                <c:pt idx="2">
                  <c:v>-8.096096112794825E-6</c:v>
                </c:pt>
                <c:pt idx="3">
                  <c:v>4.9936370272789816E-3</c:v>
                </c:pt>
                <c:pt idx="4">
                  <c:v>1.3241076521030551E-2</c:v>
                </c:pt>
                <c:pt idx="5">
                  <c:v>2.1626043621172777E-2</c:v>
                </c:pt>
                <c:pt idx="6">
                  <c:v>3.0572817912639681E-2</c:v>
                </c:pt>
                <c:pt idx="7">
                  <c:v>4.3474104297459057E-2</c:v>
                </c:pt>
                <c:pt idx="8">
                  <c:v>6.0990952797890914E-2</c:v>
                </c:pt>
                <c:pt idx="9">
                  <c:v>8.3483557517131129E-2</c:v>
                </c:pt>
                <c:pt idx="10">
                  <c:v>9.8499741749909511E-2</c:v>
                </c:pt>
                <c:pt idx="11">
                  <c:v>0.10095049470309067</c:v>
                </c:pt>
                <c:pt idx="12">
                  <c:v>8.7772288141156132E-2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8-4ED8-BDA7-E20B9D72273A}"/>
            </c:ext>
          </c:extLst>
        </c:ser>
        <c:ser>
          <c:idx val="3"/>
          <c:order val="3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DataSeries1970_2018!$AR$9:$AR$21</c:f>
              <c:numCache>
                <c:formatCode>0.0%</c:formatCode>
                <c:ptCount val="13"/>
                <c:pt idx="0">
                  <c:v>1.7905129416657582E-2</c:v>
                </c:pt>
                <c:pt idx="1">
                  <c:v>1.730798329962549E-2</c:v>
                </c:pt>
                <c:pt idx="2">
                  <c:v>1.7685556186379896E-2</c:v>
                </c:pt>
                <c:pt idx="3">
                  <c:v>2.0154492418262081E-2</c:v>
                </c:pt>
                <c:pt idx="4">
                  <c:v>2.2063226867130643E-2</c:v>
                </c:pt>
                <c:pt idx="5">
                  <c:v>2.3346485541516252E-2</c:v>
                </c:pt>
                <c:pt idx="6">
                  <c:v>2.5710177884566535E-2</c:v>
                </c:pt>
                <c:pt idx="7">
                  <c:v>3.1942164170588538E-2</c:v>
                </c:pt>
                <c:pt idx="8">
                  <c:v>3.7537730417415233E-2</c:v>
                </c:pt>
                <c:pt idx="9">
                  <c:v>5.9333276241272902E-2</c:v>
                </c:pt>
                <c:pt idx="10">
                  <c:v>0.12168320922051321</c:v>
                </c:pt>
                <c:pt idx="11">
                  <c:v>0.17065895851191712</c:v>
                </c:pt>
                <c:pt idx="12">
                  <c:v>0.24531203365282478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8-4ED8-BDA7-E20B9D72273A}"/>
            </c:ext>
          </c:extLst>
        </c:ser>
        <c:ser>
          <c:idx val="2"/>
          <c:order val="4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DataSeries1970_2018!$AS$9:$AS$21</c:f>
              <c:numCache>
                <c:formatCode>0.0%</c:formatCode>
                <c:ptCount val="13"/>
                <c:pt idx="0">
                  <c:v>0.17621572484229364</c:v>
                </c:pt>
                <c:pt idx="1">
                  <c:v>0.16939169885593489</c:v>
                </c:pt>
                <c:pt idx="2">
                  <c:v>0.1824043561266403</c:v>
                </c:pt>
                <c:pt idx="3">
                  <c:v>0.17344113769367792</c:v>
                </c:pt>
                <c:pt idx="4">
                  <c:v>0.16275114858726164</c:v>
                </c:pt>
                <c:pt idx="5">
                  <c:v>0.15624325217324855</c:v>
                </c:pt>
                <c:pt idx="6">
                  <c:v>0.14804434964746246</c:v>
                </c:pt>
                <c:pt idx="7">
                  <c:v>0.13969168089944548</c:v>
                </c:pt>
                <c:pt idx="8">
                  <c:v>0.12453334397507693</c:v>
                </c:pt>
                <c:pt idx="9">
                  <c:v>0.10973480040690994</c:v>
                </c:pt>
                <c:pt idx="10">
                  <c:v>9.3708451400861648E-2</c:v>
                </c:pt>
                <c:pt idx="11">
                  <c:v>8.5734769667540525E-2</c:v>
                </c:pt>
                <c:pt idx="12">
                  <c:v>7.6129515763147568E-2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2-431B-9875-AD522C85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9392"/>
        <c:axId val="76540928"/>
      </c:areaChart>
      <c:catAx>
        <c:axId val="76539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540928"/>
        <c:crossesAt val="0"/>
        <c:auto val="1"/>
        <c:lblAlgn val="ctr"/>
        <c:lblOffset val="100"/>
        <c:tickLblSkip val="1"/>
        <c:noMultiLvlLbl val="0"/>
      </c:catAx>
      <c:valAx>
        <c:axId val="7654092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539392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2a. Pretax vs. Post-Tax Income Inequality in France, 1900-2018 </a:t>
            </a:r>
          </a:p>
        </c:rich>
      </c:tx>
      <c:layout>
        <c:manualLayout>
          <c:xMode val="edge"/>
          <c:yMode val="edge"/>
          <c:x val="0.14552262652912401"/>
          <c:y val="4.4949936813453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Top 10% (pretax income)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DataSeries1900_2018!$D$9:$D$127</c:f>
              <c:numCache>
                <c:formatCode>0%</c:formatCode>
                <c:ptCount val="119"/>
                <c:pt idx="0">
                  <c:v>0.50028019398450851</c:v>
                </c:pt>
                <c:pt idx="10">
                  <c:v>0.51679228618741035</c:v>
                </c:pt>
                <c:pt idx="15">
                  <c:v>0.4850972443819046</c:v>
                </c:pt>
                <c:pt idx="16">
                  <c:v>0.50409282371401787</c:v>
                </c:pt>
                <c:pt idx="17">
                  <c:v>0.50213681906461716</c:v>
                </c:pt>
                <c:pt idx="18">
                  <c:v>0.47280945628881454</c:v>
                </c:pt>
                <c:pt idx="19">
                  <c:v>0.4811793640255928</c:v>
                </c:pt>
                <c:pt idx="20">
                  <c:v>0.47068093344569206</c:v>
                </c:pt>
                <c:pt idx="21">
                  <c:v>0.45907591842114925</c:v>
                </c:pt>
                <c:pt idx="22">
                  <c:v>0.47369816526770592</c:v>
                </c:pt>
                <c:pt idx="23">
                  <c:v>0.491318479180336</c:v>
                </c:pt>
                <c:pt idx="24">
                  <c:v>0.47360413894057274</c:v>
                </c:pt>
                <c:pt idx="25">
                  <c:v>0.4662756659090519</c:v>
                </c:pt>
                <c:pt idx="26">
                  <c:v>0.44955573230981827</c:v>
                </c:pt>
                <c:pt idx="27">
                  <c:v>0.4620990939438343</c:v>
                </c:pt>
                <c:pt idx="28">
                  <c:v>0.46063520759344101</c:v>
                </c:pt>
                <c:pt idx="29">
                  <c:v>0.44605193845927715</c:v>
                </c:pt>
                <c:pt idx="30">
                  <c:v>0.42334563843905926</c:v>
                </c:pt>
                <c:pt idx="31">
                  <c:v>0.41963814944028854</c:v>
                </c:pt>
                <c:pt idx="32">
                  <c:v>0.44101899489760399</c:v>
                </c:pt>
                <c:pt idx="33">
                  <c:v>0.45900008641183376</c:v>
                </c:pt>
                <c:pt idx="34">
                  <c:v>0.46495911292731762</c:v>
                </c:pt>
                <c:pt idx="35">
                  <c:v>0.47452913783490658</c:v>
                </c:pt>
                <c:pt idx="36">
                  <c:v>0.44790627434849739</c:v>
                </c:pt>
                <c:pt idx="37">
                  <c:v>0.44021319225430489</c:v>
                </c:pt>
                <c:pt idx="38">
                  <c:v>0.42769691161811352</c:v>
                </c:pt>
                <c:pt idx="39">
                  <c:v>0.40134931914508343</c:v>
                </c:pt>
                <c:pt idx="40">
                  <c:v>0.41173349320888519</c:v>
                </c:pt>
                <c:pt idx="41">
                  <c:v>0.39940685965120792</c:v>
                </c:pt>
                <c:pt idx="42">
                  <c:v>0.37215415947139263</c:v>
                </c:pt>
                <c:pt idx="43">
                  <c:v>0.33459443692117929</c:v>
                </c:pt>
                <c:pt idx="44">
                  <c:v>0.31281517166644335</c:v>
                </c:pt>
                <c:pt idx="45">
                  <c:v>0.3010634439997375</c:v>
                </c:pt>
                <c:pt idx="46">
                  <c:v>0.33336457144469023</c:v>
                </c:pt>
                <c:pt idx="47">
                  <c:v>0.34553485736250877</c:v>
                </c:pt>
                <c:pt idx="48">
                  <c:v>0.32568882592022419</c:v>
                </c:pt>
                <c:pt idx="49">
                  <c:v>0.32743086572736502</c:v>
                </c:pt>
                <c:pt idx="50">
                  <c:v>0.32538168970495462</c:v>
                </c:pt>
                <c:pt idx="51">
                  <c:v>0.33314366731792688</c:v>
                </c:pt>
                <c:pt idx="52">
                  <c:v>0.34010649472475052</c:v>
                </c:pt>
                <c:pt idx="53">
                  <c:v>0.33706317655742168</c:v>
                </c:pt>
                <c:pt idx="54">
                  <c:v>0.34332822542637587</c:v>
                </c:pt>
                <c:pt idx="55">
                  <c:v>0.34955840744078159</c:v>
                </c:pt>
                <c:pt idx="56">
                  <c:v>0.3446211339905858</c:v>
                </c:pt>
                <c:pt idx="57">
                  <c:v>0.34900298621505499</c:v>
                </c:pt>
                <c:pt idx="58">
                  <c:v>0.34008702170103788</c:v>
                </c:pt>
                <c:pt idx="59">
                  <c:v>0.35984927788376808</c:v>
                </c:pt>
                <c:pt idx="60">
                  <c:v>0.36052446812391281</c:v>
                </c:pt>
                <c:pt idx="61">
                  <c:v>0.36436402797698975</c:v>
                </c:pt>
                <c:pt idx="62">
                  <c:v>0.35255720093846321</c:v>
                </c:pt>
                <c:pt idx="63">
                  <c:v>0.35240732133388519</c:v>
                </c:pt>
                <c:pt idx="64">
                  <c:v>0.35814870148897171</c:v>
                </c:pt>
                <c:pt idx="65">
                  <c:v>0.36151737906038761</c:v>
                </c:pt>
                <c:pt idx="66">
                  <c:v>0.35092943627387285</c:v>
                </c:pt>
                <c:pt idx="67">
                  <c:v>0.34865906368941069</c:v>
                </c:pt>
                <c:pt idx="68">
                  <c:v>0.33466343674808741</c:v>
                </c:pt>
                <c:pt idx="69">
                  <c:v>0.32576212659478188</c:v>
                </c:pt>
                <c:pt idx="70">
                  <c:v>0.32153774704784155</c:v>
                </c:pt>
                <c:pt idx="71">
                  <c:v>0.31682696752250195</c:v>
                </c:pt>
                <c:pt idx="72">
                  <c:v>0.31346879061311483</c:v>
                </c:pt>
                <c:pt idx="73">
                  <c:v>0.31178488954901695</c:v>
                </c:pt>
                <c:pt idx="74">
                  <c:v>0.30818127188831568</c:v>
                </c:pt>
                <c:pt idx="75">
                  <c:v>0.29353866539895535</c:v>
                </c:pt>
                <c:pt idx="76">
                  <c:v>0.28827553847804666</c:v>
                </c:pt>
                <c:pt idx="77">
                  <c:v>0.28564737923443317</c:v>
                </c:pt>
                <c:pt idx="78">
                  <c:v>0.28130115009844303</c:v>
                </c:pt>
                <c:pt idx="79">
                  <c:v>0.27858366351574659</c:v>
                </c:pt>
                <c:pt idx="80">
                  <c:v>0.27699924167245626</c:v>
                </c:pt>
                <c:pt idx="81">
                  <c:v>0.27558469120413065</c:v>
                </c:pt>
                <c:pt idx="82">
                  <c:v>0.2727558477781713</c:v>
                </c:pt>
                <c:pt idx="83">
                  <c:v>0.27330969506874681</c:v>
                </c:pt>
                <c:pt idx="84">
                  <c:v>0.27492868527770042</c:v>
                </c:pt>
                <c:pt idx="85">
                  <c:v>0.2778423554264009</c:v>
                </c:pt>
                <c:pt idx="86">
                  <c:v>0.28563886322081089</c:v>
                </c:pt>
                <c:pt idx="87">
                  <c:v>0.28965390287339687</c:v>
                </c:pt>
                <c:pt idx="88">
                  <c:v>0.2927694721147418</c:v>
                </c:pt>
                <c:pt idx="89">
                  <c:v>0.29908108431845903</c:v>
                </c:pt>
                <c:pt idx="90">
                  <c:v>0.29916745331138372</c:v>
                </c:pt>
                <c:pt idx="91">
                  <c:v>0.29693937674164772</c:v>
                </c:pt>
                <c:pt idx="92">
                  <c:v>0.29351539816707373</c:v>
                </c:pt>
                <c:pt idx="93">
                  <c:v>0.29320648871362209</c:v>
                </c:pt>
                <c:pt idx="94">
                  <c:v>0.29680373799055815</c:v>
                </c:pt>
                <c:pt idx="95">
                  <c:v>0.29801456909626722</c:v>
                </c:pt>
                <c:pt idx="96">
                  <c:v>0.30668308027088642</c:v>
                </c:pt>
                <c:pt idx="97">
                  <c:v>0.30895720701664686</c:v>
                </c:pt>
                <c:pt idx="98">
                  <c:v>0.31473826803267002</c:v>
                </c:pt>
                <c:pt idx="99">
                  <c:v>0.31344528589397669</c:v>
                </c:pt>
                <c:pt idx="100">
                  <c:v>0.31679269019514322</c:v>
                </c:pt>
                <c:pt idx="101">
                  <c:v>0.31934975832700729</c:v>
                </c:pt>
                <c:pt idx="102">
                  <c:v>0.31733544729650021</c:v>
                </c:pt>
                <c:pt idx="103">
                  <c:v>0.3192017562687397</c:v>
                </c:pt>
                <c:pt idx="104">
                  <c:v>0.32382210716605186</c:v>
                </c:pt>
                <c:pt idx="105">
                  <c:v>0.32313262857496738</c:v>
                </c:pt>
                <c:pt idx="106">
                  <c:v>0.32198944035917521</c:v>
                </c:pt>
                <c:pt idx="107">
                  <c:v>0.33005012292414904</c:v>
                </c:pt>
                <c:pt idx="108">
                  <c:v>0.33353155199438334</c:v>
                </c:pt>
                <c:pt idx="109">
                  <c:v>0.3169673141092062</c:v>
                </c:pt>
                <c:pt idx="110">
                  <c:v>0.32150183711200953</c:v>
                </c:pt>
                <c:pt idx="111">
                  <c:v>0.32213951274752617</c:v>
                </c:pt>
                <c:pt idx="112">
                  <c:v>0.31334834452718496</c:v>
                </c:pt>
                <c:pt idx="113">
                  <c:v>0.30853297375142574</c:v>
                </c:pt>
                <c:pt idx="114">
                  <c:v>0.31078868545591831</c:v>
                </c:pt>
                <c:pt idx="115">
                  <c:v>0.3191597843542695</c:v>
                </c:pt>
                <c:pt idx="116">
                  <c:v>0.31931597832590342</c:v>
                </c:pt>
                <c:pt idx="117">
                  <c:v>0.31961801648139954</c:v>
                </c:pt>
                <c:pt idx="118">
                  <c:v>0.32081112079322338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8-41DE-A08D-9F20B9B12421}"/>
            </c:ext>
          </c:extLst>
        </c:ser>
        <c:ser>
          <c:idx val="6"/>
          <c:order val="1"/>
          <c:tx>
            <c:v>Top 10% (post-tax income)</c:v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accent2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DataSeries1900_2018!$J$9:$J$127</c:f>
              <c:numCache>
                <c:formatCode>0%</c:formatCode>
                <c:ptCount val="119"/>
                <c:pt idx="0">
                  <c:v>0.48433596268296242</c:v>
                </c:pt>
                <c:pt idx="10">
                  <c:v>0.49904822185635567</c:v>
                </c:pt>
                <c:pt idx="15">
                  <c:v>0.41711935587227345</c:v>
                </c:pt>
                <c:pt idx="16">
                  <c:v>0.44620421156287193</c:v>
                </c:pt>
                <c:pt idx="17">
                  <c:v>0.43313652649521828</c:v>
                </c:pt>
                <c:pt idx="18">
                  <c:v>0.40499875135719776</c:v>
                </c:pt>
                <c:pt idx="19">
                  <c:v>0.40256744064390659</c:v>
                </c:pt>
                <c:pt idx="20">
                  <c:v>0.41511108353734016</c:v>
                </c:pt>
                <c:pt idx="21">
                  <c:v>0.4197537861764431</c:v>
                </c:pt>
                <c:pt idx="22">
                  <c:v>0.42020930908620358</c:v>
                </c:pt>
                <c:pt idx="23">
                  <c:v>0.43431982770562172</c:v>
                </c:pt>
                <c:pt idx="24">
                  <c:v>0.42336604371666908</c:v>
                </c:pt>
                <c:pt idx="25">
                  <c:v>0.42799331620335579</c:v>
                </c:pt>
                <c:pt idx="26">
                  <c:v>0.41323875822126865</c:v>
                </c:pt>
                <c:pt idx="27">
                  <c:v>0.42520626820623875</c:v>
                </c:pt>
                <c:pt idx="28">
                  <c:v>0.43843615427613258</c:v>
                </c:pt>
                <c:pt idx="29">
                  <c:v>0.42052313126623631</c:v>
                </c:pt>
                <c:pt idx="30">
                  <c:v>0.39737661182880402</c:v>
                </c:pt>
                <c:pt idx="31">
                  <c:v>0.39578776247799397</c:v>
                </c:pt>
                <c:pt idx="32">
                  <c:v>0.41615328565239906</c:v>
                </c:pt>
                <c:pt idx="33">
                  <c:v>0.43358899839222431</c:v>
                </c:pt>
                <c:pt idx="34">
                  <c:v>0.43980296142399311</c:v>
                </c:pt>
                <c:pt idx="35">
                  <c:v>0.45275828987360001</c:v>
                </c:pt>
                <c:pt idx="36">
                  <c:v>0.42887141928076744</c:v>
                </c:pt>
                <c:pt idx="37">
                  <c:v>0.41477490402758121</c:v>
                </c:pt>
                <c:pt idx="38">
                  <c:v>0.40263421833515167</c:v>
                </c:pt>
                <c:pt idx="39">
                  <c:v>0.3824133425951004</c:v>
                </c:pt>
                <c:pt idx="40">
                  <c:v>0.39531561732292175</c:v>
                </c:pt>
                <c:pt idx="41">
                  <c:v>0.37455091811716557</c:v>
                </c:pt>
                <c:pt idx="42">
                  <c:v>0.34629961289465427</c:v>
                </c:pt>
                <c:pt idx="43">
                  <c:v>0.31062978971749544</c:v>
                </c:pt>
                <c:pt idx="44">
                  <c:v>0.29247139347717166</c:v>
                </c:pt>
                <c:pt idx="45">
                  <c:v>0.28086571581661701</c:v>
                </c:pt>
                <c:pt idx="46">
                  <c:v>0.30721046030521393</c:v>
                </c:pt>
                <c:pt idx="47">
                  <c:v>0.32257839385420084</c:v>
                </c:pt>
                <c:pt idx="48">
                  <c:v>0.30481543345376849</c:v>
                </c:pt>
                <c:pt idx="49">
                  <c:v>0.30120026273652911</c:v>
                </c:pt>
                <c:pt idx="50">
                  <c:v>0.29963880404829979</c:v>
                </c:pt>
                <c:pt idx="51">
                  <c:v>0.30910423677414656</c:v>
                </c:pt>
                <c:pt idx="52">
                  <c:v>0.31319418083876371</c:v>
                </c:pt>
                <c:pt idx="53">
                  <c:v>0.31162357330322266</c:v>
                </c:pt>
                <c:pt idx="54">
                  <c:v>0.31860833801329136</c:v>
                </c:pt>
                <c:pt idx="55">
                  <c:v>0.32293905969709158</c:v>
                </c:pt>
                <c:pt idx="56">
                  <c:v>0.31756459642201662</c:v>
                </c:pt>
                <c:pt idx="57">
                  <c:v>0.31790038663893938</c:v>
                </c:pt>
                <c:pt idx="58">
                  <c:v>0.31103156507015228</c:v>
                </c:pt>
                <c:pt idx="59">
                  <c:v>0.32701792614534497</c:v>
                </c:pt>
                <c:pt idx="60">
                  <c:v>0.33060686243698001</c:v>
                </c:pt>
                <c:pt idx="61">
                  <c:v>0.33439804054796696</c:v>
                </c:pt>
                <c:pt idx="62">
                  <c:v>0.32308021234348416</c:v>
                </c:pt>
                <c:pt idx="63">
                  <c:v>0.32254338404163718</c:v>
                </c:pt>
                <c:pt idx="64">
                  <c:v>0.32844436122104526</c:v>
                </c:pt>
                <c:pt idx="65">
                  <c:v>0.33273656526580453</c:v>
                </c:pt>
                <c:pt idx="66">
                  <c:v>0.32494971062988043</c:v>
                </c:pt>
                <c:pt idx="67">
                  <c:v>0.31960442010313272</c:v>
                </c:pt>
                <c:pt idx="68">
                  <c:v>0.3061121953651309</c:v>
                </c:pt>
                <c:pt idx="69">
                  <c:v>0.29858333524316549</c:v>
                </c:pt>
                <c:pt idx="70">
                  <c:v>0.29312476143240929</c:v>
                </c:pt>
                <c:pt idx="71">
                  <c:v>0.28869094047695398</c:v>
                </c:pt>
                <c:pt idx="72">
                  <c:v>0.28589901048690081</c:v>
                </c:pt>
                <c:pt idx="73">
                  <c:v>0.28334091510623693</c:v>
                </c:pt>
                <c:pt idx="74">
                  <c:v>0.2750773704610765</c:v>
                </c:pt>
                <c:pt idx="75">
                  <c:v>0.26573163084685802</c:v>
                </c:pt>
                <c:pt idx="76">
                  <c:v>0.25778176868334413</c:v>
                </c:pt>
                <c:pt idx="77">
                  <c:v>0.25504158344119787</c:v>
                </c:pt>
                <c:pt idx="78">
                  <c:v>0.24987332848832011</c:v>
                </c:pt>
                <c:pt idx="79">
                  <c:v>0.24748218804597855</c:v>
                </c:pt>
                <c:pt idx="80">
                  <c:v>0.24425398372113705</c:v>
                </c:pt>
                <c:pt idx="81">
                  <c:v>0.24104860937222838</c:v>
                </c:pt>
                <c:pt idx="82">
                  <c:v>0.23818802461028099</c:v>
                </c:pt>
                <c:pt idx="83">
                  <c:v>0.23751145275309682</c:v>
                </c:pt>
                <c:pt idx="84">
                  <c:v>0.23822694458067417</c:v>
                </c:pt>
                <c:pt idx="85">
                  <c:v>0.24176193168386817</c:v>
                </c:pt>
                <c:pt idx="86">
                  <c:v>0.25021700095385313</c:v>
                </c:pt>
                <c:pt idx="87">
                  <c:v>0.25626105256378651</c:v>
                </c:pt>
                <c:pt idx="88">
                  <c:v>0.2604714659973979</c:v>
                </c:pt>
                <c:pt idx="89">
                  <c:v>0.26376224961131811</c:v>
                </c:pt>
                <c:pt idx="90">
                  <c:v>0.26202861592173576</c:v>
                </c:pt>
                <c:pt idx="91">
                  <c:v>0.25999929197132587</c:v>
                </c:pt>
                <c:pt idx="92">
                  <c:v>0.26231189258396626</c:v>
                </c:pt>
                <c:pt idx="93">
                  <c:v>0.26071474142372608</c:v>
                </c:pt>
                <c:pt idx="94">
                  <c:v>0.26038961205631495</c:v>
                </c:pt>
                <c:pt idx="95">
                  <c:v>0.26087087485939264</c:v>
                </c:pt>
                <c:pt idx="96">
                  <c:v>0.26707208063453436</c:v>
                </c:pt>
                <c:pt idx="97">
                  <c:v>0.26772550586611032</c:v>
                </c:pt>
                <c:pt idx="98">
                  <c:v>0.27301094960421324</c:v>
                </c:pt>
                <c:pt idx="99">
                  <c:v>0.27011981513351202</c:v>
                </c:pt>
                <c:pt idx="100">
                  <c:v>0.27111564762890339</c:v>
                </c:pt>
                <c:pt idx="101">
                  <c:v>0.27137028239667416</c:v>
                </c:pt>
                <c:pt idx="102">
                  <c:v>0.26719281543046236</c:v>
                </c:pt>
                <c:pt idx="103">
                  <c:v>0.27043056488037109</c:v>
                </c:pt>
                <c:pt idx="104">
                  <c:v>0.27348580397665501</c:v>
                </c:pt>
                <c:pt idx="105">
                  <c:v>0.27020109724253416</c:v>
                </c:pt>
                <c:pt idx="106">
                  <c:v>0.26739211566746235</c:v>
                </c:pt>
                <c:pt idx="107">
                  <c:v>0.27442693058401346</c:v>
                </c:pt>
                <c:pt idx="108">
                  <c:v>0.27704214304685593</c:v>
                </c:pt>
                <c:pt idx="109">
                  <c:v>0.26223627850413322</c:v>
                </c:pt>
                <c:pt idx="110">
                  <c:v>0.2647190410643816</c:v>
                </c:pt>
                <c:pt idx="111">
                  <c:v>0.2621579822152853</c:v>
                </c:pt>
                <c:pt idx="112">
                  <c:v>0.24723360780626535</c:v>
                </c:pt>
                <c:pt idx="113">
                  <c:v>0.24218282708898187</c:v>
                </c:pt>
                <c:pt idx="114">
                  <c:v>0.24138051830232143</c:v>
                </c:pt>
                <c:pt idx="115">
                  <c:v>0.24755468592047691</c:v>
                </c:pt>
                <c:pt idx="116">
                  <c:v>0.24619366228580475</c:v>
                </c:pt>
                <c:pt idx="117">
                  <c:v>0.24680588487535715</c:v>
                </c:pt>
                <c:pt idx="118">
                  <c:v>0.24973110016435385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5-46E9-9671-8D372093AAE3}"/>
            </c:ext>
          </c:extLst>
        </c:ser>
        <c:ser>
          <c:idx val="3"/>
          <c:order val="2"/>
          <c:tx>
            <c:v>Middle 40% (pretax income)</c:v>
          </c:tx>
          <c:spPr>
            <a:ln w="34925">
              <a:solidFill>
                <a:schemeClr val="accent5"/>
              </a:solidFill>
            </a:ln>
          </c:spPr>
          <c:marker>
            <c:symbol val="triangl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DataSeries1900_2018!$C$9:$C$127</c:f>
              <c:numCache>
                <c:formatCode>0%</c:formatCode>
                <c:ptCount val="119"/>
                <c:pt idx="0">
                  <c:v>0.36410494521260262</c:v>
                </c:pt>
                <c:pt idx="10">
                  <c:v>0.35136520862579346</c:v>
                </c:pt>
                <c:pt idx="15">
                  <c:v>0.37620517984032631</c:v>
                </c:pt>
                <c:pt idx="16">
                  <c:v>0.35811923071742058</c:v>
                </c:pt>
                <c:pt idx="17">
                  <c:v>0.36083674803376198</c:v>
                </c:pt>
                <c:pt idx="18">
                  <c:v>0.38270410150289536</c:v>
                </c:pt>
                <c:pt idx="19">
                  <c:v>0.37474136799573898</c:v>
                </c:pt>
                <c:pt idx="20">
                  <c:v>0.38279233872890472</c:v>
                </c:pt>
                <c:pt idx="21">
                  <c:v>0.39142655581235886</c:v>
                </c:pt>
                <c:pt idx="22">
                  <c:v>0.38046663254499435</c:v>
                </c:pt>
                <c:pt idx="23">
                  <c:v>0.36742258071899414</c:v>
                </c:pt>
                <c:pt idx="24">
                  <c:v>0.38041828945279121</c:v>
                </c:pt>
                <c:pt idx="25">
                  <c:v>0.38537005335092545</c:v>
                </c:pt>
                <c:pt idx="26">
                  <c:v>0.39635493606328964</c:v>
                </c:pt>
                <c:pt idx="27">
                  <c:v>0.38657492399215698</c:v>
                </c:pt>
                <c:pt idx="28">
                  <c:v>0.38582658022642136</c:v>
                </c:pt>
                <c:pt idx="29">
                  <c:v>0.39467054605484009</c:v>
                </c:pt>
                <c:pt idx="30">
                  <c:v>0.4112103208899498</c:v>
                </c:pt>
                <c:pt idx="31">
                  <c:v>0.41331088542938232</c:v>
                </c:pt>
                <c:pt idx="32">
                  <c:v>0.3987887054681778</c:v>
                </c:pt>
                <c:pt idx="33">
                  <c:v>0.38627060502767563</c:v>
                </c:pt>
                <c:pt idx="34">
                  <c:v>0.38200825080275536</c:v>
                </c:pt>
                <c:pt idx="35">
                  <c:v>0.37523839250206947</c:v>
                </c:pt>
                <c:pt idx="36">
                  <c:v>0.3939502015709877</c:v>
                </c:pt>
                <c:pt idx="37">
                  <c:v>0.39678169041872025</c:v>
                </c:pt>
                <c:pt idx="38">
                  <c:v>0.40508490800857544</c:v>
                </c:pt>
                <c:pt idx="39">
                  <c:v>0.42051851004362106</c:v>
                </c:pt>
                <c:pt idx="40">
                  <c:v>0.41420822590589523</c:v>
                </c:pt>
                <c:pt idx="41">
                  <c:v>0.42261592298746109</c:v>
                </c:pt>
                <c:pt idx="42">
                  <c:v>0.43815084546804428</c:v>
                </c:pt>
                <c:pt idx="43">
                  <c:v>0.45980034023523331</c:v>
                </c:pt>
                <c:pt idx="44">
                  <c:v>0.47607354819774628</c:v>
                </c:pt>
                <c:pt idx="45">
                  <c:v>0.48415502905845642</c:v>
                </c:pt>
                <c:pt idx="46">
                  <c:v>0.46703385561704636</c:v>
                </c:pt>
                <c:pt idx="47">
                  <c:v>0.45952560752630234</c:v>
                </c:pt>
                <c:pt idx="48">
                  <c:v>0.47211217880249023</c:v>
                </c:pt>
                <c:pt idx="49">
                  <c:v>0.46886160224676132</c:v>
                </c:pt>
                <c:pt idx="50">
                  <c:v>0.46891225129365921</c:v>
                </c:pt>
                <c:pt idx="51">
                  <c:v>0.4655090793967247</c:v>
                </c:pt>
                <c:pt idx="52">
                  <c:v>0.46088262647390366</c:v>
                </c:pt>
                <c:pt idx="53">
                  <c:v>0.46121873706579208</c:v>
                </c:pt>
                <c:pt idx="54">
                  <c:v>0.45809099823236465</c:v>
                </c:pt>
                <c:pt idx="55">
                  <c:v>0.45447693765163422</c:v>
                </c:pt>
                <c:pt idx="56">
                  <c:v>0.45757875591516495</c:v>
                </c:pt>
                <c:pt idx="57">
                  <c:v>0.4549802765250206</c:v>
                </c:pt>
                <c:pt idx="58">
                  <c:v>0.4616396352648735</c:v>
                </c:pt>
                <c:pt idx="59">
                  <c:v>0.44772738218307495</c:v>
                </c:pt>
                <c:pt idx="60">
                  <c:v>0.44739854335784912</c:v>
                </c:pt>
                <c:pt idx="61">
                  <c:v>0.44408314675092697</c:v>
                </c:pt>
                <c:pt idx="62">
                  <c:v>0.45378103852272034</c:v>
                </c:pt>
                <c:pt idx="63">
                  <c:v>0.45716466754674911</c:v>
                </c:pt>
                <c:pt idx="64">
                  <c:v>0.44950287044048309</c:v>
                </c:pt>
                <c:pt idx="65">
                  <c:v>0.45020509511232376</c:v>
                </c:pt>
                <c:pt idx="66">
                  <c:v>0.45769065618515015</c:v>
                </c:pt>
                <c:pt idx="67">
                  <c:v>0.45964176207780838</c:v>
                </c:pt>
                <c:pt idx="68">
                  <c:v>0.46668364107608795</c:v>
                </c:pt>
                <c:pt idx="69">
                  <c:v>0.47099155932664871</c:v>
                </c:pt>
                <c:pt idx="70">
                  <c:v>0.47212621569633484</c:v>
                </c:pt>
                <c:pt idx="71">
                  <c:v>0.47237848490476608</c:v>
                </c:pt>
                <c:pt idx="72">
                  <c:v>0.47078718990087509</c:v>
                </c:pt>
                <c:pt idx="73">
                  <c:v>0.46933557838201523</c:v>
                </c:pt>
                <c:pt idx="74">
                  <c:v>0.46914403140544891</c:v>
                </c:pt>
                <c:pt idx="75">
                  <c:v>0.47383444011211395</c:v>
                </c:pt>
                <c:pt idx="76">
                  <c:v>0.47643048316240311</c:v>
                </c:pt>
                <c:pt idx="77">
                  <c:v>0.4777243584394455</c:v>
                </c:pt>
                <c:pt idx="78">
                  <c:v>0.47852730751037598</c:v>
                </c:pt>
                <c:pt idx="79">
                  <c:v>0.47873873263597488</c:v>
                </c:pt>
                <c:pt idx="80">
                  <c:v>0.48103458434343338</c:v>
                </c:pt>
                <c:pt idx="81">
                  <c:v>0.481761634349823</c:v>
                </c:pt>
                <c:pt idx="82">
                  <c:v>0.48374113440513611</c:v>
                </c:pt>
                <c:pt idx="83">
                  <c:v>0.48400784283876419</c:v>
                </c:pt>
                <c:pt idx="84">
                  <c:v>0.48438327759504318</c:v>
                </c:pt>
                <c:pt idx="85">
                  <c:v>0.47958427667617798</c:v>
                </c:pt>
                <c:pt idx="86">
                  <c:v>0.47279559075832367</c:v>
                </c:pt>
                <c:pt idx="87">
                  <c:v>0.46820318698883057</c:v>
                </c:pt>
                <c:pt idx="88">
                  <c:v>0.4640950933098793</c:v>
                </c:pt>
                <c:pt idx="89">
                  <c:v>0.46261118352413177</c:v>
                </c:pt>
                <c:pt idx="90">
                  <c:v>0.46473901718854904</c:v>
                </c:pt>
                <c:pt idx="91">
                  <c:v>0.46806430816650391</c:v>
                </c:pt>
                <c:pt idx="92">
                  <c:v>0.47231774032115936</c:v>
                </c:pt>
                <c:pt idx="93">
                  <c:v>0.47641332447528839</c:v>
                </c:pt>
                <c:pt idx="94">
                  <c:v>0.47367134690284729</c:v>
                </c:pt>
                <c:pt idx="95">
                  <c:v>0.47198816388845444</c:v>
                </c:pt>
                <c:pt idx="96">
                  <c:v>0.4668247252702713</c:v>
                </c:pt>
                <c:pt idx="97">
                  <c:v>0.46612564474344254</c:v>
                </c:pt>
                <c:pt idx="98">
                  <c:v>0.46222386509180069</c:v>
                </c:pt>
                <c:pt idx="99">
                  <c:v>0.46190106868743896</c:v>
                </c:pt>
                <c:pt idx="100">
                  <c:v>0.45866505056619644</c:v>
                </c:pt>
                <c:pt idx="101">
                  <c:v>0.45553336292505264</c:v>
                </c:pt>
                <c:pt idx="102">
                  <c:v>0.45954730361700058</c:v>
                </c:pt>
                <c:pt idx="103">
                  <c:v>0.46089961379766464</c:v>
                </c:pt>
                <c:pt idx="104">
                  <c:v>0.45864392071962357</c:v>
                </c:pt>
                <c:pt idx="105">
                  <c:v>0.45928256213665009</c:v>
                </c:pt>
                <c:pt idx="106">
                  <c:v>0.45937642455101013</c:v>
                </c:pt>
                <c:pt idx="107">
                  <c:v>0.45487291365861893</c:v>
                </c:pt>
                <c:pt idx="108">
                  <c:v>0.45313596725463867</c:v>
                </c:pt>
                <c:pt idx="109">
                  <c:v>0.46555569767951965</c:v>
                </c:pt>
                <c:pt idx="110">
                  <c:v>0.46157997846603394</c:v>
                </c:pt>
                <c:pt idx="111">
                  <c:v>0.45858439803123474</c:v>
                </c:pt>
                <c:pt idx="112">
                  <c:v>0.46457422524690628</c:v>
                </c:pt>
                <c:pt idx="113">
                  <c:v>0.46910940855741501</c:v>
                </c:pt>
                <c:pt idx="114">
                  <c:v>0.46488003432750702</c:v>
                </c:pt>
                <c:pt idx="115">
                  <c:v>0.46239274740219116</c:v>
                </c:pt>
                <c:pt idx="116">
                  <c:v>0.46064088493585587</c:v>
                </c:pt>
                <c:pt idx="117">
                  <c:v>0.46043491363525391</c:v>
                </c:pt>
                <c:pt idx="118">
                  <c:v>0.45924101769924164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8-41DE-A08D-9F20B9B12421}"/>
            </c:ext>
          </c:extLst>
        </c:ser>
        <c:ser>
          <c:idx val="7"/>
          <c:order val="3"/>
          <c:tx>
            <c:v>Middle 40% (post-tax income)</c:v>
          </c:tx>
          <c:spPr>
            <a:ln w="28575">
              <a:solidFill>
                <a:schemeClr val="accent5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accent5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DataSeries1900_2018!$I$9:$I$127</c:f>
              <c:numCache>
                <c:formatCode>0%</c:formatCode>
                <c:ptCount val="119"/>
                <c:pt idx="0">
                  <c:v>0.36703870445489883</c:v>
                </c:pt>
                <c:pt idx="10">
                  <c:v>0.35470175743103027</c:v>
                </c:pt>
                <c:pt idx="15">
                  <c:v>0.38199455291032791</c:v>
                </c:pt>
                <c:pt idx="16">
                  <c:v>0.36643186956644058</c:v>
                </c:pt>
                <c:pt idx="17">
                  <c:v>0.37103156000375748</c:v>
                </c:pt>
                <c:pt idx="18">
                  <c:v>0.38877522945404053</c:v>
                </c:pt>
                <c:pt idx="19">
                  <c:v>0.38422729820013046</c:v>
                </c:pt>
                <c:pt idx="20">
                  <c:v>0.38902148604393005</c:v>
                </c:pt>
                <c:pt idx="21">
                  <c:v>0.3948931023478508</c:v>
                </c:pt>
                <c:pt idx="22">
                  <c:v>0.38526224344968796</c:v>
                </c:pt>
                <c:pt idx="23">
                  <c:v>0.37468772381544113</c:v>
                </c:pt>
                <c:pt idx="24">
                  <c:v>0.38655025511980057</c:v>
                </c:pt>
                <c:pt idx="25">
                  <c:v>0.38904713094234467</c:v>
                </c:pt>
                <c:pt idx="26">
                  <c:v>0.39550966024398804</c:v>
                </c:pt>
                <c:pt idx="27">
                  <c:v>0.38579742610454559</c:v>
                </c:pt>
                <c:pt idx="28">
                  <c:v>0.3839007169008255</c:v>
                </c:pt>
                <c:pt idx="29">
                  <c:v>0.39178726077079773</c:v>
                </c:pt>
                <c:pt idx="30">
                  <c:v>0.40724561363458633</c:v>
                </c:pt>
                <c:pt idx="31">
                  <c:v>0.40863114595413208</c:v>
                </c:pt>
                <c:pt idx="32">
                  <c:v>0.39539238065481186</c:v>
                </c:pt>
                <c:pt idx="33">
                  <c:v>0.38251258432865143</c:v>
                </c:pt>
                <c:pt idx="34">
                  <c:v>0.377912737429142</c:v>
                </c:pt>
                <c:pt idx="35">
                  <c:v>0.37082527577877045</c:v>
                </c:pt>
                <c:pt idx="36">
                  <c:v>0.38831444084644318</c:v>
                </c:pt>
                <c:pt idx="37">
                  <c:v>0.3915657177567482</c:v>
                </c:pt>
                <c:pt idx="38">
                  <c:v>0.39878399670124054</c:v>
                </c:pt>
                <c:pt idx="39">
                  <c:v>0.41010496020317078</c:v>
                </c:pt>
                <c:pt idx="40">
                  <c:v>0.40454338490962982</c:v>
                </c:pt>
                <c:pt idx="41">
                  <c:v>0.41546148061752319</c:v>
                </c:pt>
                <c:pt idx="42">
                  <c:v>0.43187423795461655</c:v>
                </c:pt>
                <c:pt idx="43">
                  <c:v>0.45261864364147186</c:v>
                </c:pt>
                <c:pt idx="44">
                  <c:v>0.46936061233282089</c:v>
                </c:pt>
                <c:pt idx="45">
                  <c:v>0.47531323879957199</c:v>
                </c:pt>
                <c:pt idx="46">
                  <c:v>0.45699446648359299</c:v>
                </c:pt>
                <c:pt idx="47">
                  <c:v>0.44686844944953918</c:v>
                </c:pt>
                <c:pt idx="48">
                  <c:v>0.45720503479242325</c:v>
                </c:pt>
                <c:pt idx="49">
                  <c:v>0.45712123066186905</c:v>
                </c:pt>
                <c:pt idx="50">
                  <c:v>0.45712753385305405</c:v>
                </c:pt>
                <c:pt idx="51">
                  <c:v>0.45277687162160873</c:v>
                </c:pt>
                <c:pt idx="52">
                  <c:v>0.44890753924846649</c:v>
                </c:pt>
                <c:pt idx="53">
                  <c:v>0.44806159287691116</c:v>
                </c:pt>
                <c:pt idx="54">
                  <c:v>0.44521037489175797</c:v>
                </c:pt>
                <c:pt idx="55">
                  <c:v>0.44313916563987732</c:v>
                </c:pt>
                <c:pt idx="56">
                  <c:v>0.44645170867443085</c:v>
                </c:pt>
                <c:pt idx="57">
                  <c:v>0.44695553183555603</c:v>
                </c:pt>
                <c:pt idx="58">
                  <c:v>0.45272943377494812</c:v>
                </c:pt>
                <c:pt idx="59">
                  <c:v>0.44124133139848709</c:v>
                </c:pt>
                <c:pt idx="60">
                  <c:v>0.43965551257133484</c:v>
                </c:pt>
                <c:pt idx="61">
                  <c:v>0.43609868735074997</c:v>
                </c:pt>
                <c:pt idx="62">
                  <c:v>0.44499755650758743</c:v>
                </c:pt>
                <c:pt idx="63">
                  <c:v>0.44776403158903122</c:v>
                </c:pt>
                <c:pt idx="64">
                  <c:v>0.44022246450185776</c:v>
                </c:pt>
                <c:pt idx="65">
                  <c:v>0.44068196415901184</c:v>
                </c:pt>
                <c:pt idx="66">
                  <c:v>0.44658362865447998</c:v>
                </c:pt>
                <c:pt idx="67">
                  <c:v>0.45128479599952698</c:v>
                </c:pt>
                <c:pt idx="68">
                  <c:v>0.45794004946947098</c:v>
                </c:pt>
                <c:pt idx="69">
                  <c:v>0.46072594076395035</c:v>
                </c:pt>
                <c:pt idx="70">
                  <c:v>0.46178216487169266</c:v>
                </c:pt>
                <c:pt idx="71">
                  <c:v>0.46071182191371918</c:v>
                </c:pt>
                <c:pt idx="72">
                  <c:v>0.45857919752597809</c:v>
                </c:pt>
                <c:pt idx="73">
                  <c:v>0.45631210505962372</c:v>
                </c:pt>
                <c:pt idx="74">
                  <c:v>0.45793381333351135</c:v>
                </c:pt>
                <c:pt idx="75">
                  <c:v>0.45844488590955734</c:v>
                </c:pt>
                <c:pt idx="76">
                  <c:v>0.4612421989440918</c:v>
                </c:pt>
                <c:pt idx="77">
                  <c:v>0.46105525642633438</c:v>
                </c:pt>
                <c:pt idx="78">
                  <c:v>0.46146968007087708</c:v>
                </c:pt>
                <c:pt idx="79">
                  <c:v>0.46114432066679001</c:v>
                </c:pt>
                <c:pt idx="80">
                  <c:v>0.46289642155170441</c:v>
                </c:pt>
                <c:pt idx="81">
                  <c:v>0.46426969021558762</c:v>
                </c:pt>
                <c:pt idx="82">
                  <c:v>0.46498622000217438</c:v>
                </c:pt>
                <c:pt idx="83">
                  <c:v>0.46480750292539597</c:v>
                </c:pt>
                <c:pt idx="84">
                  <c:v>0.46349647641181946</c:v>
                </c:pt>
                <c:pt idx="85">
                  <c:v>0.45917650312185287</c:v>
                </c:pt>
                <c:pt idx="86">
                  <c:v>0.45297696441411972</c:v>
                </c:pt>
                <c:pt idx="87">
                  <c:v>0.44773939251899719</c:v>
                </c:pt>
                <c:pt idx="88">
                  <c:v>0.44430684298276901</c:v>
                </c:pt>
                <c:pt idx="89">
                  <c:v>0.4432845264673233</c:v>
                </c:pt>
                <c:pt idx="90">
                  <c:v>0.44519704580307007</c:v>
                </c:pt>
                <c:pt idx="91">
                  <c:v>0.44855991005897522</c:v>
                </c:pt>
                <c:pt idx="92">
                  <c:v>0.44888660311698914</c:v>
                </c:pt>
                <c:pt idx="93">
                  <c:v>0.4520881399512291</c:v>
                </c:pt>
                <c:pt idx="94">
                  <c:v>0.45004341006278992</c:v>
                </c:pt>
                <c:pt idx="95">
                  <c:v>0.44817192107439041</c:v>
                </c:pt>
                <c:pt idx="96">
                  <c:v>0.44339638948440552</c:v>
                </c:pt>
                <c:pt idx="97">
                  <c:v>0.4419255331158638</c:v>
                </c:pt>
                <c:pt idx="98">
                  <c:v>0.43890825659036636</c:v>
                </c:pt>
                <c:pt idx="99">
                  <c:v>0.43952278047800064</c:v>
                </c:pt>
                <c:pt idx="100">
                  <c:v>0.43721684068441391</c:v>
                </c:pt>
                <c:pt idx="101">
                  <c:v>0.43560176342725754</c:v>
                </c:pt>
                <c:pt idx="102">
                  <c:v>0.43682700395584106</c:v>
                </c:pt>
                <c:pt idx="103">
                  <c:v>0.43641582876443863</c:v>
                </c:pt>
                <c:pt idx="104">
                  <c:v>0.43502965569496155</c:v>
                </c:pt>
                <c:pt idx="105">
                  <c:v>0.43542834371328354</c:v>
                </c:pt>
                <c:pt idx="106">
                  <c:v>0.43732441961765289</c:v>
                </c:pt>
                <c:pt idx="107">
                  <c:v>0.43314489722251892</c:v>
                </c:pt>
                <c:pt idx="108">
                  <c:v>0.43208027631044388</c:v>
                </c:pt>
                <c:pt idx="109">
                  <c:v>0.44041246175765991</c:v>
                </c:pt>
                <c:pt idx="110">
                  <c:v>0.43901358544826508</c:v>
                </c:pt>
                <c:pt idx="111">
                  <c:v>0.43736997246742249</c:v>
                </c:pt>
                <c:pt idx="112">
                  <c:v>0.44458582997322083</c:v>
                </c:pt>
                <c:pt idx="113">
                  <c:v>0.44756594300270081</c:v>
                </c:pt>
                <c:pt idx="114">
                  <c:v>0.44539070874452591</c:v>
                </c:pt>
                <c:pt idx="115">
                  <c:v>0.44420549273490906</c:v>
                </c:pt>
                <c:pt idx="116">
                  <c:v>0.44327876716852188</c:v>
                </c:pt>
                <c:pt idx="117">
                  <c:v>0.44284660369157791</c:v>
                </c:pt>
                <c:pt idx="118">
                  <c:v>0.44073458760976791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5-46E9-9671-8D372093AAE3}"/>
            </c:ext>
          </c:extLst>
        </c:ser>
        <c:ser>
          <c:idx val="4"/>
          <c:order val="4"/>
          <c:tx>
            <c:v>Bottom 50% (pretax income)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DataSeries1900_2018!$B$9:$B$127</c:f>
              <c:numCache>
                <c:formatCode>0%</c:formatCode>
                <c:ptCount val="119"/>
                <c:pt idx="0">
                  <c:v>0.13561486080288887</c:v>
                </c:pt>
                <c:pt idx="10">
                  <c:v>0.13184250565245748</c:v>
                </c:pt>
                <c:pt idx="15">
                  <c:v>0.13869757205247879</c:v>
                </c:pt>
                <c:pt idx="16">
                  <c:v>0.13778793066740036</c:v>
                </c:pt>
                <c:pt idx="17">
                  <c:v>0.13702643034048378</c:v>
                </c:pt>
                <c:pt idx="18">
                  <c:v>0.14448645222000778</c:v>
                </c:pt>
                <c:pt idx="19">
                  <c:v>0.1440792572684586</c:v>
                </c:pt>
                <c:pt idx="20">
                  <c:v>0.14652674412354827</c:v>
                </c:pt>
                <c:pt idx="21">
                  <c:v>0.14949751785025001</c:v>
                </c:pt>
                <c:pt idx="22">
                  <c:v>0.14583521545864642</c:v>
                </c:pt>
                <c:pt idx="23">
                  <c:v>0.14125893427990377</c:v>
                </c:pt>
                <c:pt idx="24">
                  <c:v>0.14597756741568446</c:v>
                </c:pt>
                <c:pt idx="25">
                  <c:v>0.14835429354570806</c:v>
                </c:pt>
                <c:pt idx="26">
                  <c:v>0.15408933209255338</c:v>
                </c:pt>
                <c:pt idx="27">
                  <c:v>0.15132597740739584</c:v>
                </c:pt>
                <c:pt idx="28">
                  <c:v>0.15353822708129883</c:v>
                </c:pt>
                <c:pt idx="29">
                  <c:v>0.15927752247080207</c:v>
                </c:pt>
                <c:pt idx="30">
                  <c:v>0.16544404765591025</c:v>
                </c:pt>
                <c:pt idx="31">
                  <c:v>0.16705095255747437</c:v>
                </c:pt>
                <c:pt idx="32">
                  <c:v>0.16019229311496019</c:v>
                </c:pt>
                <c:pt idx="33">
                  <c:v>0.15472931601107121</c:v>
                </c:pt>
                <c:pt idx="34">
                  <c:v>0.1530326260253787</c:v>
                </c:pt>
                <c:pt idx="35">
                  <c:v>0.15023247199133039</c:v>
                </c:pt>
                <c:pt idx="36">
                  <c:v>0.15814352128654718</c:v>
                </c:pt>
                <c:pt idx="37">
                  <c:v>0.16300511313602328</c:v>
                </c:pt>
                <c:pt idx="38">
                  <c:v>0.16721818735823035</c:v>
                </c:pt>
                <c:pt idx="39">
                  <c:v>0.17813216522336006</c:v>
                </c:pt>
                <c:pt idx="40">
                  <c:v>0.17405828088521957</c:v>
                </c:pt>
                <c:pt idx="41">
                  <c:v>0.17797722574323416</c:v>
                </c:pt>
                <c:pt idx="42">
                  <c:v>0.18969499645754695</c:v>
                </c:pt>
                <c:pt idx="43">
                  <c:v>0.20560522330924869</c:v>
                </c:pt>
                <c:pt idx="44">
                  <c:v>0.2111112792044878</c:v>
                </c:pt>
                <c:pt idx="45">
                  <c:v>0.21478152554482222</c:v>
                </c:pt>
                <c:pt idx="46">
                  <c:v>0.19960156502202153</c:v>
                </c:pt>
                <c:pt idx="47">
                  <c:v>0.194939527194947</c:v>
                </c:pt>
                <c:pt idx="48">
                  <c:v>0.20219899993389845</c:v>
                </c:pt>
                <c:pt idx="49">
                  <c:v>0.20370752643793821</c:v>
                </c:pt>
                <c:pt idx="50">
                  <c:v>0.20570606458932161</c:v>
                </c:pt>
                <c:pt idx="51">
                  <c:v>0.20134726259857416</c:v>
                </c:pt>
                <c:pt idx="52">
                  <c:v>0.19901088438928127</c:v>
                </c:pt>
                <c:pt idx="53">
                  <c:v>0.20171809429302812</c:v>
                </c:pt>
                <c:pt idx="54">
                  <c:v>0.19858079077675939</c:v>
                </c:pt>
                <c:pt idx="55">
                  <c:v>0.19596466701477766</c:v>
                </c:pt>
                <c:pt idx="56">
                  <c:v>0.1978001082316041</c:v>
                </c:pt>
                <c:pt idx="57">
                  <c:v>0.19601673632860184</c:v>
                </c:pt>
                <c:pt idx="58">
                  <c:v>0.19827335234731436</c:v>
                </c:pt>
                <c:pt idx="59">
                  <c:v>0.19242332084104419</c:v>
                </c:pt>
                <c:pt idx="60">
                  <c:v>0.19207698665559292</c:v>
                </c:pt>
                <c:pt idx="61">
                  <c:v>0.19155282899737358</c:v>
                </c:pt>
                <c:pt idx="62">
                  <c:v>0.19366176379844546</c:v>
                </c:pt>
                <c:pt idx="63">
                  <c:v>0.19042800460010767</c:v>
                </c:pt>
                <c:pt idx="64">
                  <c:v>0.19234842248260975</c:v>
                </c:pt>
                <c:pt idx="65">
                  <c:v>0.18827752349898219</c:v>
                </c:pt>
                <c:pt idx="66">
                  <c:v>0.19137989496812224</c:v>
                </c:pt>
                <c:pt idx="67">
                  <c:v>0.19169918028637767</c:v>
                </c:pt>
                <c:pt idx="68">
                  <c:v>0.19865292124450207</c:v>
                </c:pt>
                <c:pt idx="69">
                  <c:v>0.20324630383402109</c:v>
                </c:pt>
                <c:pt idx="70">
                  <c:v>0.20633604330942035</c:v>
                </c:pt>
                <c:pt idx="71">
                  <c:v>0.21079727169126272</c:v>
                </c:pt>
                <c:pt idx="72">
                  <c:v>0.21574548026546836</c:v>
                </c:pt>
                <c:pt idx="73">
                  <c:v>0.21888010855764151</c:v>
                </c:pt>
                <c:pt idx="74">
                  <c:v>0.22267412766814232</c:v>
                </c:pt>
                <c:pt idx="75">
                  <c:v>0.23262690799310803</c:v>
                </c:pt>
                <c:pt idx="76">
                  <c:v>0.2352952747605741</c:v>
                </c:pt>
                <c:pt idx="77">
                  <c:v>0.23662877408787608</c:v>
                </c:pt>
                <c:pt idx="78">
                  <c:v>0.24017290445044637</c:v>
                </c:pt>
                <c:pt idx="79">
                  <c:v>0.24267764901742339</c:v>
                </c:pt>
                <c:pt idx="80">
                  <c:v>0.24196618515998125</c:v>
                </c:pt>
                <c:pt idx="81">
                  <c:v>0.24265373405069113</c:v>
                </c:pt>
                <c:pt idx="82">
                  <c:v>0.24350350303575397</c:v>
                </c:pt>
                <c:pt idx="83">
                  <c:v>0.24268221622332931</c:v>
                </c:pt>
                <c:pt idx="84">
                  <c:v>0.24068803712725639</c:v>
                </c:pt>
                <c:pt idx="85">
                  <c:v>0.24257363006472588</c:v>
                </c:pt>
                <c:pt idx="86">
                  <c:v>0.24156626500189304</c:v>
                </c:pt>
                <c:pt idx="87">
                  <c:v>0.24214303772896528</c:v>
                </c:pt>
                <c:pt idx="88">
                  <c:v>0.24313545878976583</c:v>
                </c:pt>
                <c:pt idx="89">
                  <c:v>0.23830788861960173</c:v>
                </c:pt>
                <c:pt idx="90">
                  <c:v>0.23609353695064783</c:v>
                </c:pt>
                <c:pt idx="91">
                  <c:v>0.23499629087746143</c:v>
                </c:pt>
                <c:pt idx="92">
                  <c:v>0.23416689597070217</c:v>
                </c:pt>
                <c:pt idx="93">
                  <c:v>0.23038014862686396</c:v>
                </c:pt>
                <c:pt idx="94">
                  <c:v>0.22952492069453001</c:v>
                </c:pt>
                <c:pt idx="95">
                  <c:v>0.22999725863337517</c:v>
                </c:pt>
                <c:pt idx="96">
                  <c:v>0.22649219445884228</c:v>
                </c:pt>
                <c:pt idx="97">
                  <c:v>0.22491715382784605</c:v>
                </c:pt>
                <c:pt idx="98">
                  <c:v>0.22303790505975485</c:v>
                </c:pt>
                <c:pt idx="99">
                  <c:v>0.22465360444039106</c:v>
                </c:pt>
                <c:pt idx="100">
                  <c:v>0.22454221732914448</c:v>
                </c:pt>
                <c:pt idx="101">
                  <c:v>0.22511688619852066</c:v>
                </c:pt>
                <c:pt idx="102">
                  <c:v>0.22311729192733765</c:v>
                </c:pt>
                <c:pt idx="103">
                  <c:v>0.21989864949136972</c:v>
                </c:pt>
                <c:pt idx="104">
                  <c:v>0.21753399074077606</c:v>
                </c:pt>
                <c:pt idx="105">
                  <c:v>0.21758478926494718</c:v>
                </c:pt>
                <c:pt idx="106">
                  <c:v>0.2186341667547822</c:v>
                </c:pt>
                <c:pt idx="107">
                  <c:v>0.21507692337036133</c:v>
                </c:pt>
                <c:pt idx="108">
                  <c:v>0.21333250449970365</c:v>
                </c:pt>
                <c:pt idx="109">
                  <c:v>0.2174770119599998</c:v>
                </c:pt>
                <c:pt idx="110">
                  <c:v>0.21691820863634348</c:v>
                </c:pt>
                <c:pt idx="111">
                  <c:v>0.21927607618272305</c:v>
                </c:pt>
                <c:pt idx="112">
                  <c:v>0.22207741299644113</c:v>
                </c:pt>
                <c:pt idx="113">
                  <c:v>0.22235762048512697</c:v>
                </c:pt>
                <c:pt idx="114">
                  <c:v>0.22433123923838139</c:v>
                </c:pt>
                <c:pt idx="115">
                  <c:v>0.21844746777787805</c:v>
                </c:pt>
                <c:pt idx="116">
                  <c:v>0.22004317073151469</c:v>
                </c:pt>
                <c:pt idx="117">
                  <c:v>0.21994711318984628</c:v>
                </c:pt>
                <c:pt idx="118">
                  <c:v>0.21994788106530905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8-41DE-A08D-9F20B9B12421}"/>
            </c:ext>
          </c:extLst>
        </c:ser>
        <c:ser>
          <c:idx val="8"/>
          <c:order val="5"/>
          <c:tx>
            <c:v>Bottom 50% (post-tax income)</c:v>
          </c:tx>
          <c:spPr>
            <a:ln w="31750">
              <a:solidFill>
                <a:schemeClr val="accent6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accent6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DataSeries1900_2018!$H$9:$H$127</c:f>
              <c:numCache>
                <c:formatCode>0%</c:formatCode>
                <c:ptCount val="119"/>
                <c:pt idx="0">
                  <c:v>0.14862533193081617</c:v>
                </c:pt>
                <c:pt idx="10">
                  <c:v>0.14625006774440408</c:v>
                </c:pt>
                <c:pt idx="15">
                  <c:v>0.2008860856294632</c:v>
                </c:pt>
                <c:pt idx="16">
                  <c:v>0.18736392445862293</c:v>
                </c:pt>
                <c:pt idx="17">
                  <c:v>0.19583194144070148</c:v>
                </c:pt>
                <c:pt idx="18">
                  <c:v>0.2062260527163744</c:v>
                </c:pt>
                <c:pt idx="19">
                  <c:v>0.2132052555680275</c:v>
                </c:pt>
                <c:pt idx="20">
                  <c:v>0.19586743786931038</c:v>
                </c:pt>
                <c:pt idx="21">
                  <c:v>0.18535311426967382</c:v>
                </c:pt>
                <c:pt idx="22">
                  <c:v>0.19452851079404354</c:v>
                </c:pt>
                <c:pt idx="23">
                  <c:v>0.190992446616292</c:v>
                </c:pt>
                <c:pt idx="24">
                  <c:v>0.1900837067514658</c:v>
                </c:pt>
                <c:pt idx="25">
                  <c:v>0.18295956123620272</c:v>
                </c:pt>
                <c:pt idx="26">
                  <c:v>0.191251615062356</c:v>
                </c:pt>
                <c:pt idx="27">
                  <c:v>0.18899625353515148</c:v>
                </c:pt>
                <c:pt idx="28">
                  <c:v>0.17766316793859005</c:v>
                </c:pt>
                <c:pt idx="29">
                  <c:v>0.1876896396279335</c:v>
                </c:pt>
                <c:pt idx="30">
                  <c:v>0.1953777801245451</c:v>
                </c:pt>
                <c:pt idx="31">
                  <c:v>0.19558105710893869</c:v>
                </c:pt>
                <c:pt idx="32">
                  <c:v>0.18845428805798292</c:v>
                </c:pt>
                <c:pt idx="33">
                  <c:v>0.18389847688376904</c:v>
                </c:pt>
                <c:pt idx="34">
                  <c:v>0.18228426296263933</c:v>
                </c:pt>
                <c:pt idx="35">
                  <c:v>0.17641642410308123</c:v>
                </c:pt>
                <c:pt idx="36">
                  <c:v>0.18281417340040207</c:v>
                </c:pt>
                <c:pt idx="37">
                  <c:v>0.19365933910012245</c:v>
                </c:pt>
                <c:pt idx="38">
                  <c:v>0.19858176726847887</c:v>
                </c:pt>
                <c:pt idx="39">
                  <c:v>0.20748171210289001</c:v>
                </c:pt>
                <c:pt idx="40">
                  <c:v>0.20014101918786764</c:v>
                </c:pt>
                <c:pt idx="41">
                  <c:v>0.20998759940266609</c:v>
                </c:pt>
                <c:pt idx="42">
                  <c:v>0.2218261631205678</c:v>
                </c:pt>
                <c:pt idx="43">
                  <c:v>0.23675155267119408</c:v>
                </c:pt>
                <c:pt idx="44">
                  <c:v>0.23816797696053982</c:v>
                </c:pt>
                <c:pt idx="45">
                  <c:v>0.24382098764181137</c:v>
                </c:pt>
                <c:pt idx="46">
                  <c:v>0.23579507786780596</c:v>
                </c:pt>
                <c:pt idx="47">
                  <c:v>0.23055316600948572</c:v>
                </c:pt>
                <c:pt idx="48">
                  <c:v>0.2379795154556632</c:v>
                </c:pt>
                <c:pt idx="49">
                  <c:v>0.24167850334197283</c:v>
                </c:pt>
                <c:pt idx="50">
                  <c:v>0.24323370214551687</c:v>
                </c:pt>
                <c:pt idx="51">
                  <c:v>0.23811888322234154</c:v>
                </c:pt>
                <c:pt idx="52">
                  <c:v>0.23789829481393099</c:v>
                </c:pt>
                <c:pt idx="53">
                  <c:v>0.2403147965669632</c:v>
                </c:pt>
                <c:pt idx="54">
                  <c:v>0.23618128336966038</c:v>
                </c:pt>
                <c:pt idx="55">
                  <c:v>0.23392176162451506</c:v>
                </c:pt>
                <c:pt idx="56">
                  <c:v>0.23598370794206858</c:v>
                </c:pt>
                <c:pt idx="57">
                  <c:v>0.23514404706656933</c:v>
                </c:pt>
                <c:pt idx="58">
                  <c:v>0.23623899277299643</c:v>
                </c:pt>
                <c:pt idx="59">
                  <c:v>0.23174073453992605</c:v>
                </c:pt>
                <c:pt idx="60">
                  <c:v>0.2297376012429595</c:v>
                </c:pt>
                <c:pt idx="61">
                  <c:v>0.22950323764234781</c:v>
                </c:pt>
                <c:pt idx="62">
                  <c:v>0.23192224930971861</c:v>
                </c:pt>
                <c:pt idx="63">
                  <c:v>0.22969257552176714</c:v>
                </c:pt>
                <c:pt idx="64">
                  <c:v>0.23133318684995174</c:v>
                </c:pt>
                <c:pt idx="65">
                  <c:v>0.22658144310116768</c:v>
                </c:pt>
                <c:pt idx="66">
                  <c:v>0.22846669144928455</c:v>
                </c:pt>
                <c:pt idx="67">
                  <c:v>0.22911077737808228</c:v>
                </c:pt>
                <c:pt idx="68">
                  <c:v>0.23594780266284943</c:v>
                </c:pt>
                <c:pt idx="69">
                  <c:v>0.24069070070981979</c:v>
                </c:pt>
                <c:pt idx="70">
                  <c:v>0.24509309232234955</c:v>
                </c:pt>
                <c:pt idx="71">
                  <c:v>0.25063696876168251</c:v>
                </c:pt>
                <c:pt idx="72">
                  <c:v>0.25556096807122231</c:v>
                </c:pt>
                <c:pt idx="73">
                  <c:v>0.26038920506834984</c:v>
                </c:pt>
                <c:pt idx="74">
                  <c:v>0.26702958717942238</c:v>
                </c:pt>
                <c:pt idx="75">
                  <c:v>0.27582348510622978</c:v>
                </c:pt>
                <c:pt idx="76">
                  <c:v>0.28103380091488361</c:v>
                </c:pt>
                <c:pt idx="77">
                  <c:v>0.28396829403936863</c:v>
                </c:pt>
                <c:pt idx="78">
                  <c:v>0.28873350471258163</c:v>
                </c:pt>
                <c:pt idx="79">
                  <c:v>0.29137353412806988</c:v>
                </c:pt>
                <c:pt idx="80">
                  <c:v>0.29234468564391136</c:v>
                </c:pt>
                <c:pt idx="81">
                  <c:v>0.29475914873182774</c:v>
                </c:pt>
                <c:pt idx="82">
                  <c:v>0.29689421132206917</c:v>
                </c:pt>
                <c:pt idx="83">
                  <c:v>0.29774496704339981</c:v>
                </c:pt>
                <c:pt idx="84">
                  <c:v>0.29827658459544182</c:v>
                </c:pt>
                <c:pt idx="85">
                  <c:v>0.2991129606962204</c:v>
                </c:pt>
                <c:pt idx="86">
                  <c:v>0.29685215651988983</c:v>
                </c:pt>
                <c:pt idx="87">
                  <c:v>0.29604106768965721</c:v>
                </c:pt>
                <c:pt idx="88">
                  <c:v>0.29522170126438141</c:v>
                </c:pt>
                <c:pt idx="89">
                  <c:v>0.29300258867442608</c:v>
                </c:pt>
                <c:pt idx="90">
                  <c:v>0.29277437925338745</c:v>
                </c:pt>
                <c:pt idx="91">
                  <c:v>0.29144078306853771</c:v>
                </c:pt>
                <c:pt idx="92">
                  <c:v>0.2888015378266573</c:v>
                </c:pt>
                <c:pt idx="93">
                  <c:v>0.28719709999859333</c:v>
                </c:pt>
                <c:pt idx="94">
                  <c:v>0.28956698253750801</c:v>
                </c:pt>
                <c:pt idx="95">
                  <c:v>0.29095719568431377</c:v>
                </c:pt>
                <c:pt idx="96">
                  <c:v>0.28953153640031815</c:v>
                </c:pt>
                <c:pt idx="97">
                  <c:v>0.2903489675372839</c:v>
                </c:pt>
                <c:pt idx="98">
                  <c:v>0.288080845028162</c:v>
                </c:pt>
                <c:pt idx="99">
                  <c:v>0.29035734571516514</c:v>
                </c:pt>
                <c:pt idx="100">
                  <c:v>0.29166746325790882</c:v>
                </c:pt>
                <c:pt idx="101">
                  <c:v>0.29302795603871346</c:v>
                </c:pt>
                <c:pt idx="102">
                  <c:v>0.29598021693527699</c:v>
                </c:pt>
                <c:pt idx="103">
                  <c:v>0.29315361939370632</c:v>
                </c:pt>
                <c:pt idx="104">
                  <c:v>0.29148455150425434</c:v>
                </c:pt>
                <c:pt idx="105">
                  <c:v>0.29437053948640823</c:v>
                </c:pt>
                <c:pt idx="106">
                  <c:v>0.29528348706662655</c:v>
                </c:pt>
                <c:pt idx="107">
                  <c:v>0.29242813214659691</c:v>
                </c:pt>
                <c:pt idx="108">
                  <c:v>0.29087760671973228</c:v>
                </c:pt>
                <c:pt idx="109">
                  <c:v>0.2973512802273035</c:v>
                </c:pt>
                <c:pt idx="110">
                  <c:v>0.29626739770174026</c:v>
                </c:pt>
                <c:pt idx="111">
                  <c:v>0.30047203972935677</c:v>
                </c:pt>
                <c:pt idx="112">
                  <c:v>0.3081805519759655</c:v>
                </c:pt>
                <c:pt idx="113">
                  <c:v>0.31025122478604317</c:v>
                </c:pt>
                <c:pt idx="114">
                  <c:v>0.31322874501347542</c:v>
                </c:pt>
                <c:pt idx="115">
                  <c:v>0.30823983624577522</c:v>
                </c:pt>
                <c:pt idx="116">
                  <c:v>0.31052760407328606</c:v>
                </c:pt>
                <c:pt idx="117">
                  <c:v>0.3103475384414196</c:v>
                </c:pt>
                <c:pt idx="118">
                  <c:v>0.30953433737158775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D5-46E9-9671-8D372093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9520"/>
        <c:axId val="116058752"/>
        <c:extLst/>
      </c:lineChart>
      <c:catAx>
        <c:axId val="116059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05875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6058752"/>
        <c:scaling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059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2"/>
        <c:txPr>
          <a:bodyPr/>
          <a:lstStyle/>
          <a:p>
            <a:pPr>
              <a:defRPr sz="1200"/>
            </a:pPr>
            <a:endParaRPr lang="fr-FR"/>
          </a:p>
        </c:txPr>
      </c:legendEntry>
      <c:layout>
        <c:manualLayout>
          <c:xMode val="edge"/>
          <c:yMode val="edge"/>
          <c:x val="0.38879885071598103"/>
          <c:y val="0.73123783769453066"/>
          <c:w val="0.57432027552227161"/>
          <c:h val="0.1218192072025369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11.a.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US 1970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98613181948727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DataSeries1970_2018!$AT$9:$AT$21</c:f>
              <c:numCache>
                <c:formatCode>0.0%</c:formatCode>
                <c:ptCount val="13"/>
                <c:pt idx="0">
                  <c:v>9.1399911637257848E-3</c:v>
                </c:pt>
                <c:pt idx="1">
                  <c:v>1.205330863879186E-2</c:v>
                </c:pt>
                <c:pt idx="2">
                  <c:v>1.3527750462263821E-2</c:v>
                </c:pt>
                <c:pt idx="3">
                  <c:v>1.3480052527069387E-2</c:v>
                </c:pt>
                <c:pt idx="4">
                  <c:v>1.2614434491453996E-2</c:v>
                </c:pt>
                <c:pt idx="5">
                  <c:v>1.212091183648527E-2</c:v>
                </c:pt>
                <c:pt idx="6">
                  <c:v>1.1855744336562279E-2</c:v>
                </c:pt>
                <c:pt idx="7">
                  <c:v>1.0302594889853064E-2</c:v>
                </c:pt>
                <c:pt idx="8">
                  <c:v>8.1953166524220706E-3</c:v>
                </c:pt>
                <c:pt idx="9">
                  <c:v>4.7764563871017067E-3</c:v>
                </c:pt>
                <c:pt idx="10">
                  <c:v>2.4487160942697384E-3</c:v>
                </c:pt>
                <c:pt idx="11">
                  <c:v>1.5874127792172565E-3</c:v>
                </c:pt>
                <c:pt idx="12">
                  <c:v>6.3780576680797787E-4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4-4A8A-A684-635CE44A9383}"/>
            </c:ext>
          </c:extLst>
        </c:ser>
        <c:ser>
          <c:idx val="1"/>
          <c:order val="1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DataSeries1970_2018!$AU$9:$AU$21</c:f>
              <c:numCache>
                <c:formatCode>0.0%</c:formatCode>
                <c:ptCount val="13"/>
                <c:pt idx="0">
                  <c:v>1.3621914034780472E-2</c:v>
                </c:pt>
                <c:pt idx="1">
                  <c:v>4.8399154282819858E-2</c:v>
                </c:pt>
                <c:pt idx="2">
                  <c:v>7.3711575061608262E-2</c:v>
                </c:pt>
                <c:pt idx="3">
                  <c:v>8.865545660100585E-2</c:v>
                </c:pt>
                <c:pt idx="4">
                  <c:v>9.6709874935962031E-2</c:v>
                </c:pt>
                <c:pt idx="5">
                  <c:v>0.10458396758018627</c:v>
                </c:pt>
                <c:pt idx="6">
                  <c:v>0.11421253654657698</c:v>
                </c:pt>
                <c:pt idx="7">
                  <c:v>0.11826600260760166</c:v>
                </c:pt>
                <c:pt idx="8">
                  <c:v>0.12553448286662913</c:v>
                </c:pt>
                <c:pt idx="9">
                  <c:v>0.12965382875828979</c:v>
                </c:pt>
                <c:pt idx="10">
                  <c:v>0.1601049125176153</c:v>
                </c:pt>
                <c:pt idx="11">
                  <c:v>0.17341817415154193</c:v>
                </c:pt>
                <c:pt idx="12">
                  <c:v>0.17402931553412565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4-4A8A-A684-635CE44A9383}"/>
            </c:ext>
          </c:extLst>
        </c:ser>
        <c:ser>
          <c:idx val="3"/>
          <c:order val="2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DataSeries1970_2018!$AV$9:$AV$21</c:f>
              <c:numCache>
                <c:formatCode>0.0%</c:formatCode>
                <c:ptCount val="13"/>
                <c:pt idx="0">
                  <c:v>2.7153291606773312E-2</c:v>
                </c:pt>
                <c:pt idx="1">
                  <c:v>3.2121619994967439E-2</c:v>
                </c:pt>
                <c:pt idx="2">
                  <c:v>2.9546677712721497E-2</c:v>
                </c:pt>
                <c:pt idx="3">
                  <c:v>2.9969602179620355E-2</c:v>
                </c:pt>
                <c:pt idx="4">
                  <c:v>3.4686942106530255E-2</c:v>
                </c:pt>
                <c:pt idx="5">
                  <c:v>3.8627829392379923E-2</c:v>
                </c:pt>
                <c:pt idx="6">
                  <c:v>3.9256489111931421E-2</c:v>
                </c:pt>
                <c:pt idx="7">
                  <c:v>5.3404856347712963E-2</c:v>
                </c:pt>
                <c:pt idx="8">
                  <c:v>7.0376901270394393E-2</c:v>
                </c:pt>
                <c:pt idx="9">
                  <c:v>0.11605926581200203</c:v>
                </c:pt>
                <c:pt idx="10">
                  <c:v>0.16340484600055818</c:v>
                </c:pt>
                <c:pt idx="11">
                  <c:v>0.20709112885978048</c:v>
                </c:pt>
                <c:pt idx="12">
                  <c:v>0.3383736117854293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4-4A8A-A684-635CE44A9383}"/>
            </c:ext>
          </c:extLst>
        </c:ser>
        <c:ser>
          <c:idx val="2"/>
          <c:order val="3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DataSeries1970_2018!$AW$9:$AW$21</c:f>
              <c:numCache>
                <c:formatCode>0.0%</c:formatCode>
                <c:ptCount val="13"/>
                <c:pt idx="0">
                  <c:v>0.1033095771375145</c:v>
                </c:pt>
                <c:pt idx="1">
                  <c:v>9.0711249749554079E-2</c:v>
                </c:pt>
                <c:pt idx="2">
                  <c:v>7.984683515420031E-2</c:v>
                </c:pt>
                <c:pt idx="3">
                  <c:v>7.3494914750817292E-2</c:v>
                </c:pt>
                <c:pt idx="4">
                  <c:v>6.684914237992591E-2</c:v>
                </c:pt>
                <c:pt idx="5">
                  <c:v>6.4592191356089387E-2</c:v>
                </c:pt>
                <c:pt idx="6">
                  <c:v>5.5715854081035306E-2</c:v>
                </c:pt>
                <c:pt idx="7">
                  <c:v>5.3446279223916898E-2</c:v>
                </c:pt>
                <c:pt idx="8">
                  <c:v>4.5942709758567346E-2</c:v>
                </c:pt>
                <c:pt idx="9">
                  <c:v>3.6868905295121997E-2</c:v>
                </c:pt>
                <c:pt idx="10">
                  <c:v>2.7878160847531339E-2</c:v>
                </c:pt>
                <c:pt idx="11">
                  <c:v>2.6540382437649116E-2</c:v>
                </c:pt>
                <c:pt idx="12">
                  <c:v>2.4578057769686249E-2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94-4A8A-A684-635CE44A9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88160"/>
        <c:axId val="118589696"/>
      </c:areaChart>
      <c:catAx>
        <c:axId val="11858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89696"/>
        <c:crossesAt val="0"/>
        <c:auto val="1"/>
        <c:lblAlgn val="ctr"/>
        <c:lblOffset val="100"/>
        <c:tickLblSkip val="1"/>
        <c:noMultiLvlLbl val="0"/>
      </c:catAx>
      <c:valAx>
        <c:axId val="118589696"/>
        <c:scaling>
          <c:orientation val="minMax"/>
          <c:max val="0.55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88160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11.b Taxes paid by </a:t>
            </a:r>
            <a:r>
              <a:rPr lang="fr-FR" sz="1400" b="1" i="0" u="none" strike="noStrike" baseline="0"/>
              <a:t>pretax income percentile</a:t>
            </a:r>
            <a:r>
              <a:rPr lang="fr-FR" sz="1400" b="1" i="0" baseline="0">
                <a:effectLst/>
              </a:rPr>
              <a:t>, U.S.  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98613181948727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0325825633584425"/>
        </c:manualLayout>
      </c:layout>
      <c:areaChart>
        <c:grouping val="stacked"/>
        <c:varyColors val="0"/>
        <c:ser>
          <c:idx val="4"/>
          <c:order val="0"/>
          <c:tx>
            <c:v>Non contributive social contributions</c:v>
          </c:tx>
          <c:spPr>
            <a:solidFill>
              <a:srgbClr val="7030A0"/>
            </a:solidFill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DataSeries1970_2018!$AX$9:$AX$21</c:f>
              <c:numCache>
                <c:formatCode>0.0%</c:formatCode>
                <c:ptCount val="13"/>
                <c:pt idx="0">
                  <c:v>2.8495517572638254E-2</c:v>
                </c:pt>
                <c:pt idx="1">
                  <c:v>3.0597443608817467E-2</c:v>
                </c:pt>
                <c:pt idx="2">
                  <c:v>2.9922452003315982E-2</c:v>
                </c:pt>
                <c:pt idx="3">
                  <c:v>2.8650216571945199E-2</c:v>
                </c:pt>
                <c:pt idx="4">
                  <c:v>3.0029163092591148E-2</c:v>
                </c:pt>
                <c:pt idx="5">
                  <c:v>2.9144586670899999E-2</c:v>
                </c:pt>
                <c:pt idx="6">
                  <c:v>2.8762018696662839E-2</c:v>
                </c:pt>
                <c:pt idx="7">
                  <c:v>2.6608556903802757E-2</c:v>
                </c:pt>
                <c:pt idx="8">
                  <c:v>2.338416548526899E-2</c:v>
                </c:pt>
                <c:pt idx="9">
                  <c:v>1.9035962891880264E-2</c:v>
                </c:pt>
                <c:pt idx="10">
                  <c:v>1.5505447489069471E-2</c:v>
                </c:pt>
                <c:pt idx="11">
                  <c:v>1.2514183889010674E-2</c:v>
                </c:pt>
                <c:pt idx="12">
                  <c:v>8.0766919281872549E-3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37B-8285-4FFD8E64B847}"/>
            </c:ext>
          </c:extLst>
        </c:ser>
        <c:ser>
          <c:idx val="1"/>
          <c:order val="1"/>
          <c:tx>
            <c:v>Income taxes</c:v>
          </c:tx>
          <c:spPr>
            <a:solidFill>
              <a:schemeClr val="accent1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DataSeries1970_2018!$AY$9:$AY$21</c:f>
              <c:numCache>
                <c:formatCode>0.0%</c:formatCode>
                <c:ptCount val="13"/>
                <c:pt idx="0">
                  <c:v>3.9392061620712408E-3</c:v>
                </c:pt>
                <c:pt idx="1">
                  <c:v>9.6553290773220782E-3</c:v>
                </c:pt>
                <c:pt idx="2">
                  <c:v>2.0256062679969586E-2</c:v>
                </c:pt>
                <c:pt idx="3">
                  <c:v>3.5016181866794088E-2</c:v>
                </c:pt>
                <c:pt idx="4">
                  <c:v>5.4588447246645404E-2</c:v>
                </c:pt>
                <c:pt idx="5">
                  <c:v>6.9852980351503613E-2</c:v>
                </c:pt>
                <c:pt idx="6">
                  <c:v>9.1234336109090403E-2</c:v>
                </c:pt>
                <c:pt idx="7">
                  <c:v>0.11296830616547493</c:v>
                </c:pt>
                <c:pt idx="8">
                  <c:v>0.12906308972626823</c:v>
                </c:pt>
                <c:pt idx="9">
                  <c:v>0.15134849217985361</c:v>
                </c:pt>
                <c:pt idx="10">
                  <c:v>0.18819364220844279</c:v>
                </c:pt>
                <c:pt idx="11">
                  <c:v>0.2153304619266829</c:v>
                </c:pt>
                <c:pt idx="12">
                  <c:v>0.23979615100221888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2-437B-8285-4FFD8E64B847}"/>
            </c:ext>
          </c:extLst>
        </c:ser>
        <c:ser>
          <c:idx val="3"/>
          <c:order val="2"/>
          <c:tx>
            <c:v>Capital taxes</c:v>
          </c:tx>
          <c:spPr>
            <a:solidFill>
              <a:schemeClr val="accent2"/>
            </a:solidFill>
            <a:ln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DataSeries1970_2018!$AZ$9:$AZ$21</c:f>
              <c:numCache>
                <c:formatCode>0.0%</c:formatCode>
                <c:ptCount val="13"/>
                <c:pt idx="0">
                  <c:v>1.5398385192542023E-2</c:v>
                </c:pt>
                <c:pt idx="1">
                  <c:v>1.5729958681289881E-2</c:v>
                </c:pt>
                <c:pt idx="2">
                  <c:v>2.1014240349464201E-2</c:v>
                </c:pt>
                <c:pt idx="3">
                  <c:v>2.64348050318753E-2</c:v>
                </c:pt>
                <c:pt idx="4">
                  <c:v>2.7801645785876229E-2</c:v>
                </c:pt>
                <c:pt idx="5">
                  <c:v>3.0937215647635845E-2</c:v>
                </c:pt>
                <c:pt idx="6">
                  <c:v>3.3964914605659598E-2</c:v>
                </c:pt>
                <c:pt idx="7">
                  <c:v>3.925168201522506E-2</c:v>
                </c:pt>
                <c:pt idx="8">
                  <c:v>4.6113833371950116E-2</c:v>
                </c:pt>
                <c:pt idx="9">
                  <c:v>5.212807649547424E-2</c:v>
                </c:pt>
                <c:pt idx="10">
                  <c:v>5.6064585229752169E-2</c:v>
                </c:pt>
                <c:pt idx="11">
                  <c:v>6.4052000997054173E-2</c:v>
                </c:pt>
                <c:pt idx="12">
                  <c:v>0.10248388674093568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2-437B-8285-4FFD8E64B847}"/>
            </c:ext>
          </c:extLst>
        </c:ser>
        <c:ser>
          <c:idx val="2"/>
          <c:order val="3"/>
          <c:tx>
            <c:v>Indirect taxes</c:v>
          </c:tx>
          <c:spPr>
            <a:solidFill>
              <a:schemeClr val="accent6"/>
            </a:solidFill>
            <a:ln w="34925">
              <a:noFill/>
            </a:ln>
          </c:spPr>
          <c:cat>
            <c:strRef>
              <c:f>DataSeries1970_2018!$O$9:$O$21</c:f>
              <c:strCache>
                <c:ptCount val="13"/>
                <c:pt idx="0">
                  <c:v>P10-20</c:v>
                </c:pt>
                <c:pt idx="1">
                  <c:v>P20-30</c:v>
                </c:pt>
                <c:pt idx="2">
                  <c:v>P30-40</c:v>
                </c:pt>
                <c:pt idx="3">
                  <c:v>P40-50</c:v>
                </c:pt>
                <c:pt idx="4">
                  <c:v>P50-60</c:v>
                </c:pt>
                <c:pt idx="5">
                  <c:v>P60-70</c:v>
                </c:pt>
                <c:pt idx="6">
                  <c:v>P70-80</c:v>
                </c:pt>
                <c:pt idx="7">
                  <c:v>P80-90</c:v>
                </c:pt>
                <c:pt idx="8">
                  <c:v>P90-95</c:v>
                </c:pt>
                <c:pt idx="9">
                  <c:v>P95-99</c:v>
                </c:pt>
                <c:pt idx="10">
                  <c:v>P99-99.5</c:v>
                </c:pt>
                <c:pt idx="11">
                  <c:v>P99.5-99.9</c:v>
                </c:pt>
                <c:pt idx="12">
                  <c:v>P99.9-100</c:v>
                </c:pt>
              </c:strCache>
            </c:strRef>
          </c:cat>
          <c:val>
            <c:numRef>
              <c:f>DataSeries1970_2018!$BA$9:$BA$21</c:f>
              <c:numCache>
                <c:formatCode>0.0%</c:formatCode>
                <c:ptCount val="13"/>
                <c:pt idx="0">
                  <c:v>0.11976958588424892</c:v>
                </c:pt>
                <c:pt idx="1">
                  <c:v>0.10176531876784181</c:v>
                </c:pt>
                <c:pt idx="2">
                  <c:v>8.6897474350864604E-2</c:v>
                </c:pt>
                <c:pt idx="3">
                  <c:v>7.2291367708160303E-2</c:v>
                </c:pt>
                <c:pt idx="4">
                  <c:v>6.7465840211462E-2</c:v>
                </c:pt>
                <c:pt idx="5">
                  <c:v>6.0940189281134767E-2</c:v>
                </c:pt>
                <c:pt idx="6">
                  <c:v>5.2831303897577821E-2</c:v>
                </c:pt>
                <c:pt idx="7">
                  <c:v>5.0268708775669399E-2</c:v>
                </c:pt>
                <c:pt idx="8">
                  <c:v>3.9955749877124136E-2</c:v>
                </c:pt>
                <c:pt idx="9">
                  <c:v>3.4018671503848096E-2</c:v>
                </c:pt>
                <c:pt idx="10">
                  <c:v>2.7047075998717595E-2</c:v>
                </c:pt>
                <c:pt idx="11">
                  <c:v>2.5293521654835553E-2</c:v>
                </c:pt>
                <c:pt idx="12">
                  <c:v>2.5592429761151038E-2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2-437B-8285-4FFD8E64B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49440"/>
        <c:axId val="76350976"/>
      </c:areaChart>
      <c:catAx>
        <c:axId val="7634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350976"/>
        <c:crossesAt val="0"/>
        <c:auto val="1"/>
        <c:lblAlgn val="ctr"/>
        <c:lblOffset val="100"/>
        <c:tickLblSkip val="1"/>
        <c:noMultiLvlLbl val="0"/>
      </c:catAx>
      <c:valAx>
        <c:axId val="7635097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349440"/>
        <c:crosses val="autoZero"/>
        <c:crossBetween val="midCat"/>
        <c:majorUnit val="5.000000000000001E-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12a. Structure of transfers (% </a:t>
            </a:r>
            <a:r>
              <a:rPr lang="fr-FR" sz="1400" b="1" i="0" u="none" strike="noStrike" baseline="0"/>
              <a:t>national income)</a:t>
            </a:r>
            <a:r>
              <a:rPr lang="fr-FR" sz="1400" b="1" i="0" baseline="0">
                <a:effectLst/>
              </a:rPr>
              <a:t>, France 1900-2018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289980130036873"/>
          <c:y val="2.2484725713393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6609650411709127"/>
        </c:manualLayout>
      </c:layout>
      <c:areaChart>
        <c:grouping val="stacked"/>
        <c:varyColors val="0"/>
        <c:ser>
          <c:idx val="5"/>
          <c:order val="0"/>
          <c:tx>
            <c:v>Monetary transfers</c:v>
          </c:tx>
          <c:spPr>
            <a:solidFill>
              <a:schemeClr val="accent3"/>
            </a:solidFill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DataSeries1900_2018!$DJ$9:$DJ$127</c:f>
              <c:numCache>
                <c:formatCode>0.0%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2.8861236428887158E-3</c:v>
                </c:pt>
                <c:pt idx="18">
                  <c:v>2.5368841989533856E-3</c:v>
                </c:pt>
                <c:pt idx="19">
                  <c:v>4.9732777235758995E-2</c:v>
                </c:pt>
                <c:pt idx="20">
                  <c:v>4.5639595712639994E-2</c:v>
                </c:pt>
                <c:pt idx="21">
                  <c:v>1.4636529717890936E-2</c:v>
                </c:pt>
                <c:pt idx="22">
                  <c:v>6.2765480574463572E-2</c:v>
                </c:pt>
                <c:pt idx="23">
                  <c:v>2.0320343242667158E-2</c:v>
                </c:pt>
                <c:pt idx="24">
                  <c:v>2.5098515176188711E-2</c:v>
                </c:pt>
                <c:pt idx="25">
                  <c:v>1.3128090914271731E-2</c:v>
                </c:pt>
                <c:pt idx="26">
                  <c:v>3.3192608089947667E-3</c:v>
                </c:pt>
                <c:pt idx="27">
                  <c:v>5.4651418063263674E-3</c:v>
                </c:pt>
                <c:pt idx="28">
                  <c:v>4.8556178207732077E-3</c:v>
                </c:pt>
                <c:pt idx="29">
                  <c:v>3.163438125425631E-3</c:v>
                </c:pt>
                <c:pt idx="30">
                  <c:v>2.1084127849011992E-3</c:v>
                </c:pt>
                <c:pt idx="31">
                  <c:v>2.5176300772529287E-3</c:v>
                </c:pt>
                <c:pt idx="32">
                  <c:v>4.573848853896275E-3</c:v>
                </c:pt>
                <c:pt idx="33">
                  <c:v>6.2281038143977103E-3</c:v>
                </c:pt>
                <c:pt idx="34">
                  <c:v>6.8275494248846806E-4</c:v>
                </c:pt>
                <c:pt idx="35">
                  <c:v>1.3882528516007497E-3</c:v>
                </c:pt>
                <c:pt idx="36">
                  <c:v>1.2277836734760914E-3</c:v>
                </c:pt>
                <c:pt idx="37">
                  <c:v>1.2606331423564857E-3</c:v>
                </c:pt>
                <c:pt idx="38">
                  <c:v>8.8870161685097296E-4</c:v>
                </c:pt>
                <c:pt idx="39">
                  <c:v>8.8686306890437363E-4</c:v>
                </c:pt>
                <c:pt idx="40">
                  <c:v>2.2479756611021771E-2</c:v>
                </c:pt>
                <c:pt idx="41">
                  <c:v>2.2476159563301876E-2</c:v>
                </c:pt>
                <c:pt idx="42">
                  <c:v>2.2324463301974951E-2</c:v>
                </c:pt>
                <c:pt idx="43">
                  <c:v>2.2347043565043564E-2</c:v>
                </c:pt>
                <c:pt idx="44">
                  <c:v>2.0765041910017431E-2</c:v>
                </c:pt>
                <c:pt idx="45">
                  <c:v>2.1502658550996159E-2</c:v>
                </c:pt>
                <c:pt idx="46">
                  <c:v>2.3321288357106684E-2</c:v>
                </c:pt>
                <c:pt idx="47">
                  <c:v>2.3360333298492856E-2</c:v>
                </c:pt>
                <c:pt idx="48">
                  <c:v>2.3399378239879035E-2</c:v>
                </c:pt>
                <c:pt idx="49">
                  <c:v>4.036030106737748E-2</c:v>
                </c:pt>
                <c:pt idx="50">
                  <c:v>3.9679820131251098E-2</c:v>
                </c:pt>
                <c:pt idx="51">
                  <c:v>4.0767495962457538E-2</c:v>
                </c:pt>
                <c:pt idx="52">
                  <c:v>4.2022525378150377E-2</c:v>
                </c:pt>
                <c:pt idx="53">
                  <c:v>4.3212243342361532E-2</c:v>
                </c:pt>
                <c:pt idx="54">
                  <c:v>4.4461272493787056E-2</c:v>
                </c:pt>
                <c:pt idx="55">
                  <c:v>4.4553184062271933E-2</c:v>
                </c:pt>
                <c:pt idx="56">
                  <c:v>4.3813215434295949E-2</c:v>
                </c:pt>
                <c:pt idx="57">
                  <c:v>4.1450078094924535E-2</c:v>
                </c:pt>
                <c:pt idx="58">
                  <c:v>3.96685870144525E-2</c:v>
                </c:pt>
                <c:pt idx="59">
                  <c:v>3.8477910801731935E-2</c:v>
                </c:pt>
                <c:pt idx="60">
                  <c:v>3.7533274886986406E-2</c:v>
                </c:pt>
                <c:pt idx="61">
                  <c:v>3.7607979219070324E-2</c:v>
                </c:pt>
                <c:pt idx="62">
                  <c:v>3.8469336813060771E-2</c:v>
                </c:pt>
                <c:pt idx="63">
                  <c:v>3.8276319795554785E-2</c:v>
                </c:pt>
                <c:pt idx="64">
                  <c:v>3.6929247044954004E-2</c:v>
                </c:pt>
                <c:pt idx="65">
                  <c:v>3.6237193432428691E-2</c:v>
                </c:pt>
                <c:pt idx="66">
                  <c:v>3.5381125033875874E-2</c:v>
                </c:pt>
                <c:pt idx="67">
                  <c:v>3.454859902307527E-2</c:v>
                </c:pt>
                <c:pt idx="68">
                  <c:v>3.3934189551547748E-2</c:v>
                </c:pt>
                <c:pt idx="69">
                  <c:v>3.1871293466140475E-2</c:v>
                </c:pt>
                <c:pt idx="70">
                  <c:v>3.3552857112940322E-2</c:v>
                </c:pt>
                <c:pt idx="71">
                  <c:v>3.2169303143909554E-2</c:v>
                </c:pt>
                <c:pt idx="72">
                  <c:v>3.102497459186427E-2</c:v>
                </c:pt>
                <c:pt idx="73">
                  <c:v>3.1477943181059419E-2</c:v>
                </c:pt>
                <c:pt idx="74">
                  <c:v>3.1067264799897656E-2</c:v>
                </c:pt>
                <c:pt idx="75">
                  <c:v>3.1482863022967655E-2</c:v>
                </c:pt>
                <c:pt idx="76">
                  <c:v>3.0061365316558532E-2</c:v>
                </c:pt>
                <c:pt idx="77">
                  <c:v>3.1202007749873251E-2</c:v>
                </c:pt>
                <c:pt idx="78">
                  <c:v>3.28487560438111E-2</c:v>
                </c:pt>
                <c:pt idx="79">
                  <c:v>3.2269024642219368E-2</c:v>
                </c:pt>
                <c:pt idx="80">
                  <c:v>3.3496799455552471E-2</c:v>
                </c:pt>
                <c:pt idx="81">
                  <c:v>3.59431090959502E-2</c:v>
                </c:pt>
                <c:pt idx="82">
                  <c:v>3.8623589711474483E-2</c:v>
                </c:pt>
                <c:pt idx="83">
                  <c:v>3.86106301671897E-2</c:v>
                </c:pt>
                <c:pt idx="84">
                  <c:v>3.8030691400537553E-2</c:v>
                </c:pt>
                <c:pt idx="85">
                  <c:v>3.7191942183292345E-2</c:v>
                </c:pt>
                <c:pt idx="86">
                  <c:v>3.6514345529642431E-2</c:v>
                </c:pt>
                <c:pt idx="87">
                  <c:v>3.5802472267090102E-2</c:v>
                </c:pt>
                <c:pt idx="88">
                  <c:v>3.477715363979992E-2</c:v>
                </c:pt>
                <c:pt idx="89">
                  <c:v>3.473033963004106E-2</c:v>
                </c:pt>
                <c:pt idx="90">
                  <c:v>3.5122649743519106E-2</c:v>
                </c:pt>
                <c:pt idx="91">
                  <c:v>3.5566659297401805E-2</c:v>
                </c:pt>
                <c:pt idx="92">
                  <c:v>3.5861305600943555E-2</c:v>
                </c:pt>
                <c:pt idx="93">
                  <c:v>3.8656582499805796E-2</c:v>
                </c:pt>
                <c:pt idx="94">
                  <c:v>3.9374952919283446E-2</c:v>
                </c:pt>
                <c:pt idx="95">
                  <c:v>3.9611563390334475E-2</c:v>
                </c:pt>
                <c:pt idx="96">
                  <c:v>3.9401929204166228E-2</c:v>
                </c:pt>
                <c:pt idx="97">
                  <c:v>3.9765729173931813E-2</c:v>
                </c:pt>
                <c:pt idx="98">
                  <c:v>3.8520765566981065E-2</c:v>
                </c:pt>
                <c:pt idx="99">
                  <c:v>3.8024542529549843E-2</c:v>
                </c:pt>
                <c:pt idx="100">
                  <c:v>3.6541824476588894E-2</c:v>
                </c:pt>
                <c:pt idx="101">
                  <c:v>3.6122018804230542E-2</c:v>
                </c:pt>
                <c:pt idx="102">
                  <c:v>3.6534493006889296E-2</c:v>
                </c:pt>
                <c:pt idx="103">
                  <c:v>3.610741437740142E-2</c:v>
                </c:pt>
                <c:pt idx="104">
                  <c:v>3.6140681761095847E-2</c:v>
                </c:pt>
                <c:pt idx="105">
                  <c:v>3.6121919746934322E-2</c:v>
                </c:pt>
                <c:pt idx="106">
                  <c:v>3.6061650678504024E-2</c:v>
                </c:pt>
                <c:pt idx="107">
                  <c:v>3.5191442767935163E-2</c:v>
                </c:pt>
                <c:pt idx="108">
                  <c:v>3.5821739103309019E-2</c:v>
                </c:pt>
                <c:pt idx="109">
                  <c:v>3.9630602595853277E-2</c:v>
                </c:pt>
                <c:pt idx="110">
                  <c:v>3.8559210256273062E-2</c:v>
                </c:pt>
                <c:pt idx="111">
                  <c:v>3.8521064635735139E-2</c:v>
                </c:pt>
                <c:pt idx="112">
                  <c:v>3.9915084326959442E-2</c:v>
                </c:pt>
                <c:pt idx="113">
                  <c:v>4.0812727127531388E-2</c:v>
                </c:pt>
                <c:pt idx="114">
                  <c:v>4.1278535827816779E-2</c:v>
                </c:pt>
                <c:pt idx="115">
                  <c:v>4.0828876815804986E-2</c:v>
                </c:pt>
                <c:pt idx="116">
                  <c:v>4.1868350996585452E-2</c:v>
                </c:pt>
                <c:pt idx="117">
                  <c:v>4.1868350996585452E-2</c:v>
                </c:pt>
                <c:pt idx="118">
                  <c:v>4.1916882424389325E-2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C-4378-B3FA-2DAEAC734AED}"/>
            </c:ext>
          </c:extLst>
        </c:ser>
        <c:ser>
          <c:idx val="7"/>
          <c:order val="1"/>
          <c:tx>
            <c:v>Health</c:v>
          </c:tx>
          <c:spPr>
            <a:solidFill>
              <a:schemeClr val="accent1"/>
            </a:solidFill>
            <a:ln w="25400"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DataSeries1900_2018!$DK$9:$DK$127</c:f>
              <c:numCache>
                <c:formatCode>0.0%</c:formatCode>
                <c:ptCount val="119"/>
                <c:pt idx="0">
                  <c:v>3.1921852636920559E-2</c:v>
                </c:pt>
                <c:pt idx="1">
                  <c:v>3.5626234313467044E-2</c:v>
                </c:pt>
                <c:pt idx="2">
                  <c:v>3.64359227085502E-2</c:v>
                </c:pt>
                <c:pt idx="3">
                  <c:v>3.3905335426463304E-2</c:v>
                </c:pt>
                <c:pt idx="4">
                  <c:v>3.4411951688942441E-2</c:v>
                </c:pt>
                <c:pt idx="5">
                  <c:v>3.5013705538278997E-2</c:v>
                </c:pt>
                <c:pt idx="6">
                  <c:v>3.8289694497063542E-2</c:v>
                </c:pt>
                <c:pt idx="7">
                  <c:v>2.9236849334150973E-2</c:v>
                </c:pt>
                <c:pt idx="8">
                  <c:v>3.1640227117851659E-2</c:v>
                </c:pt>
                <c:pt idx="9">
                  <c:v>3.4036444572321259E-2</c:v>
                </c:pt>
                <c:pt idx="10">
                  <c:v>3.5727513668150947E-2</c:v>
                </c:pt>
                <c:pt idx="11">
                  <c:v>3.0906578248780191E-2</c:v>
                </c:pt>
                <c:pt idx="12">
                  <c:v>2.3042464176127223E-2</c:v>
                </c:pt>
                <c:pt idx="13">
                  <c:v>2.5205547469906789E-2</c:v>
                </c:pt>
                <c:pt idx="14">
                  <c:v>0.13621598606547114</c:v>
                </c:pt>
                <c:pt idx="15">
                  <c:v>0.2280091362733937</c:v>
                </c:pt>
                <c:pt idx="16">
                  <c:v>0.17888020080437797</c:v>
                </c:pt>
                <c:pt idx="17">
                  <c:v>0.21447533958033832</c:v>
                </c:pt>
                <c:pt idx="18">
                  <c:v>0.23337180884610556</c:v>
                </c:pt>
                <c:pt idx="19">
                  <c:v>0.13381981514516567</c:v>
                </c:pt>
                <c:pt idx="20">
                  <c:v>6.1234419913978044E-2</c:v>
                </c:pt>
                <c:pt idx="21">
                  <c:v>7.1596382134419614E-2</c:v>
                </c:pt>
                <c:pt idx="22">
                  <c:v>3.1751116207304392E-2</c:v>
                </c:pt>
                <c:pt idx="23">
                  <c:v>0.10055050756068208</c:v>
                </c:pt>
                <c:pt idx="24">
                  <c:v>7.2774158135983924E-2</c:v>
                </c:pt>
                <c:pt idx="25">
                  <c:v>6.3155729973028249E-2</c:v>
                </c:pt>
                <c:pt idx="26">
                  <c:v>9.5356653883449688E-2</c:v>
                </c:pt>
                <c:pt idx="27">
                  <c:v>9.6693942222708162E-2</c:v>
                </c:pt>
                <c:pt idx="28">
                  <c:v>5.6219470817042871E-2</c:v>
                </c:pt>
                <c:pt idx="29">
                  <c:v>6.9699734663419E-2</c:v>
                </c:pt>
                <c:pt idx="30">
                  <c:v>7.724459856961291E-2</c:v>
                </c:pt>
                <c:pt idx="31">
                  <c:v>7.376129191805629E-2</c:v>
                </c:pt>
                <c:pt idx="32">
                  <c:v>7.1651692681185403E-2</c:v>
                </c:pt>
                <c:pt idx="33">
                  <c:v>7.6014238992342581E-2</c:v>
                </c:pt>
                <c:pt idx="34">
                  <c:v>7.6549628038307754E-2</c:v>
                </c:pt>
                <c:pt idx="35">
                  <c:v>6.7015517753731518E-2</c:v>
                </c:pt>
                <c:pt idx="36">
                  <c:v>6.2335824980771094E-2</c:v>
                </c:pt>
                <c:pt idx="37">
                  <c:v>8.2623172623418617E-2</c:v>
                </c:pt>
                <c:pt idx="38">
                  <c:v>8.344784750938411E-2</c:v>
                </c:pt>
                <c:pt idx="39">
                  <c:v>8.4987222957179712E-2</c:v>
                </c:pt>
                <c:pt idx="40">
                  <c:v>8.8157708641076832E-2</c:v>
                </c:pt>
                <c:pt idx="41">
                  <c:v>9.1150835717952988E-2</c:v>
                </c:pt>
                <c:pt idx="42">
                  <c:v>9.4356900293380327E-2</c:v>
                </c:pt>
                <c:pt idx="43">
                  <c:v>9.7450051374914595E-2</c:v>
                </c:pt>
                <c:pt idx="44">
                  <c:v>0.10067528760429659</c:v>
                </c:pt>
                <c:pt idx="45">
                  <c:v>9.9794905563612826E-2</c:v>
                </c:pt>
                <c:pt idx="46">
                  <c:v>9.9484032749042162E-2</c:v>
                </c:pt>
                <c:pt idx="47">
                  <c:v>9.8924508976892978E-2</c:v>
                </c:pt>
                <c:pt idx="48">
                  <c:v>9.8310091705908736E-2</c:v>
                </c:pt>
                <c:pt idx="49">
                  <c:v>9.9071494973540036E-2</c:v>
                </c:pt>
                <c:pt idx="50">
                  <c:v>9.868948100449787E-2</c:v>
                </c:pt>
                <c:pt idx="51">
                  <c:v>9.8976398388714901E-2</c:v>
                </c:pt>
                <c:pt idx="52">
                  <c:v>0.10417681219375866</c:v>
                </c:pt>
                <c:pt idx="53">
                  <c:v>0.10696353957541219</c:v>
                </c:pt>
                <c:pt idx="54">
                  <c:v>0.10308209890817804</c:v>
                </c:pt>
                <c:pt idx="55">
                  <c:v>0.10115330325158552</c:v>
                </c:pt>
                <c:pt idx="56">
                  <c:v>0.1011059189986674</c:v>
                </c:pt>
                <c:pt idx="57">
                  <c:v>9.6018301957610297E-2</c:v>
                </c:pt>
                <c:pt idx="58">
                  <c:v>9.0196109052269297E-2</c:v>
                </c:pt>
                <c:pt idx="59">
                  <c:v>8.9658413181740226E-2</c:v>
                </c:pt>
                <c:pt idx="60">
                  <c:v>8.537366789656109E-2</c:v>
                </c:pt>
                <c:pt idx="61">
                  <c:v>8.6004966341266614E-2</c:v>
                </c:pt>
                <c:pt idx="62">
                  <c:v>8.7424930070453946E-2</c:v>
                </c:pt>
                <c:pt idx="63">
                  <c:v>8.8281154744626361E-2</c:v>
                </c:pt>
                <c:pt idx="64">
                  <c:v>8.5898090470817839E-2</c:v>
                </c:pt>
                <c:pt idx="65">
                  <c:v>8.3285861696901053E-2</c:v>
                </c:pt>
                <c:pt idx="66">
                  <c:v>8.0419989575233441E-2</c:v>
                </c:pt>
                <c:pt idx="67">
                  <c:v>7.8086818571653088E-2</c:v>
                </c:pt>
                <c:pt idx="68">
                  <c:v>7.8436158481220167E-2</c:v>
                </c:pt>
                <c:pt idx="69">
                  <c:v>8.0058330943679618E-2</c:v>
                </c:pt>
                <c:pt idx="70">
                  <c:v>7.7093385217983937E-2</c:v>
                </c:pt>
                <c:pt idx="71">
                  <c:v>8.0203701543163919E-2</c:v>
                </c:pt>
                <c:pt idx="72">
                  <c:v>8.2213391334695934E-2</c:v>
                </c:pt>
                <c:pt idx="73">
                  <c:v>8.5318131824269922E-2</c:v>
                </c:pt>
                <c:pt idx="74">
                  <c:v>8.3971937617336137E-2</c:v>
                </c:pt>
                <c:pt idx="75">
                  <c:v>9.4420708908799625E-2</c:v>
                </c:pt>
                <c:pt idx="76">
                  <c:v>9.5394239302599299E-2</c:v>
                </c:pt>
                <c:pt idx="77">
                  <c:v>9.9235554150009203E-2</c:v>
                </c:pt>
                <c:pt idx="78">
                  <c:v>0.10665697668796036</c:v>
                </c:pt>
                <c:pt idx="79">
                  <c:v>0.10395633235517776</c:v>
                </c:pt>
                <c:pt idx="80">
                  <c:v>0.10425312813140186</c:v>
                </c:pt>
                <c:pt idx="81">
                  <c:v>0.10705172053990133</c:v>
                </c:pt>
                <c:pt idx="82">
                  <c:v>0.1079414852882539</c:v>
                </c:pt>
                <c:pt idx="83">
                  <c:v>0.10863121731829442</c:v>
                </c:pt>
                <c:pt idx="84">
                  <c:v>0.11326058401385307</c:v>
                </c:pt>
                <c:pt idx="85">
                  <c:v>0.11574699969662229</c:v>
                </c:pt>
                <c:pt idx="86">
                  <c:v>0.11389179914249725</c:v>
                </c:pt>
                <c:pt idx="87">
                  <c:v>0.11281667721341196</c:v>
                </c:pt>
                <c:pt idx="88">
                  <c:v>0.10890323101669486</c:v>
                </c:pt>
                <c:pt idx="89">
                  <c:v>0.10683730370399624</c:v>
                </c:pt>
                <c:pt idx="90">
                  <c:v>0.10629832410484037</c:v>
                </c:pt>
                <c:pt idx="91">
                  <c:v>0.10717937918852879</c:v>
                </c:pt>
                <c:pt idx="92">
                  <c:v>0.10698046753025754</c:v>
                </c:pt>
                <c:pt idx="93">
                  <c:v>0.11260699979230096</c:v>
                </c:pt>
                <c:pt idx="94">
                  <c:v>0.11130122693183116</c:v>
                </c:pt>
                <c:pt idx="95">
                  <c:v>0.11430342305298194</c:v>
                </c:pt>
                <c:pt idx="96">
                  <c:v>0.11363524790723527</c:v>
                </c:pt>
                <c:pt idx="97">
                  <c:v>0.11041561880395061</c:v>
                </c:pt>
                <c:pt idx="98">
                  <c:v>0.10778604580191443</c:v>
                </c:pt>
                <c:pt idx="99">
                  <c:v>0.10747477213428866</c:v>
                </c:pt>
                <c:pt idx="100">
                  <c:v>0.10740490104816902</c:v>
                </c:pt>
                <c:pt idx="101">
                  <c:v>0.11074980891968458</c:v>
                </c:pt>
                <c:pt idx="102">
                  <c:v>0.11923513506298253</c:v>
                </c:pt>
                <c:pt idx="103">
                  <c:v>0.12414799619436136</c:v>
                </c:pt>
                <c:pt idx="104">
                  <c:v>0.12316520853274376</c:v>
                </c:pt>
                <c:pt idx="105">
                  <c:v>0.12502736381619828</c:v>
                </c:pt>
                <c:pt idx="106">
                  <c:v>0.12450276677769403</c:v>
                </c:pt>
                <c:pt idx="107">
                  <c:v>0.12617572356906914</c:v>
                </c:pt>
                <c:pt idx="108">
                  <c:v>0.1260062783817284</c:v>
                </c:pt>
                <c:pt idx="109">
                  <c:v>0.13636041750015393</c:v>
                </c:pt>
                <c:pt idx="110">
                  <c:v>0.13628541067219885</c:v>
                </c:pt>
                <c:pt idx="111">
                  <c:v>0.13547143027529265</c:v>
                </c:pt>
                <c:pt idx="112">
                  <c:v>0.13965117707534672</c:v>
                </c:pt>
                <c:pt idx="113">
                  <c:v>0.13998388653041421</c:v>
                </c:pt>
                <c:pt idx="114">
                  <c:v>0.14155955752015176</c:v>
                </c:pt>
                <c:pt idx="115">
                  <c:v>0.14056477502506443</c:v>
                </c:pt>
                <c:pt idx="116">
                  <c:v>0.13939108012431906</c:v>
                </c:pt>
                <c:pt idx="117">
                  <c:v>0.13923074176272704</c:v>
                </c:pt>
                <c:pt idx="118">
                  <c:v>0.13923074176272704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E-4904-93CD-CD983D63582D}"/>
            </c:ext>
          </c:extLst>
        </c:ser>
        <c:ser>
          <c:idx val="6"/>
          <c:order val="2"/>
          <c:tx>
            <c:v>Education</c:v>
          </c:tx>
          <c:spPr>
            <a:solidFill>
              <a:schemeClr val="accent6"/>
            </a:solidFill>
            <a:ln w="25400">
              <a:noFill/>
            </a:ln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DataSeries1900_2018!$DL$9:$DL$127</c:f>
              <c:numCache>
                <c:formatCode>0.0%</c:formatCode>
                <c:ptCount val="119"/>
                <c:pt idx="0">
                  <c:v>8.4874023136606008E-3</c:v>
                </c:pt>
                <c:pt idx="1">
                  <c:v>8.3396881633745132E-3</c:v>
                </c:pt>
                <c:pt idx="2">
                  <c:v>8.16918468377913E-3</c:v>
                </c:pt>
                <c:pt idx="3">
                  <c:v>8.1491155248174449E-3</c:v>
                </c:pt>
                <c:pt idx="4">
                  <c:v>8.5207020401229187E-3</c:v>
                </c:pt>
                <c:pt idx="5">
                  <c:v>8.8890921966930155E-3</c:v>
                </c:pt>
                <c:pt idx="6">
                  <c:v>8.8155600601623006E-3</c:v>
                </c:pt>
                <c:pt idx="7">
                  <c:v>8.9838309622186346E-3</c:v>
                </c:pt>
                <c:pt idx="8">
                  <c:v>9.5231410624584938E-3</c:v>
                </c:pt>
                <c:pt idx="9">
                  <c:v>9.2473178457508406E-3</c:v>
                </c:pt>
                <c:pt idx="10">
                  <c:v>8.9745573011552546E-3</c:v>
                </c:pt>
                <c:pt idx="11">
                  <c:v>9.1657617574231916E-3</c:v>
                </c:pt>
                <c:pt idx="12">
                  <c:v>9.0952713848658825E-3</c:v>
                </c:pt>
                <c:pt idx="13">
                  <c:v>9.0959041852411368E-3</c:v>
                </c:pt>
                <c:pt idx="14">
                  <c:v>8.9020525141220025E-3</c:v>
                </c:pt>
                <c:pt idx="15">
                  <c:v>8.5785095908165084E-3</c:v>
                </c:pt>
                <c:pt idx="16">
                  <c:v>8.7861825724628567E-3</c:v>
                </c:pt>
                <c:pt idx="17">
                  <c:v>9.366474442079142E-3</c:v>
                </c:pt>
                <c:pt idx="18">
                  <c:v>9.8503959865980824E-3</c:v>
                </c:pt>
                <c:pt idx="19">
                  <c:v>1.036290449162305E-2</c:v>
                </c:pt>
                <c:pt idx="20">
                  <c:v>1.0869255155761325E-2</c:v>
                </c:pt>
                <c:pt idx="21">
                  <c:v>1.214433420879822E-2</c:v>
                </c:pt>
                <c:pt idx="22">
                  <c:v>1.2813048785569436E-2</c:v>
                </c:pt>
                <c:pt idx="23">
                  <c:v>1.2407995481564477E-2</c:v>
                </c:pt>
                <c:pt idx="24">
                  <c:v>1.3504442777479244E-2</c:v>
                </c:pt>
                <c:pt idx="25">
                  <c:v>1.1840503167732035E-2</c:v>
                </c:pt>
                <c:pt idx="26">
                  <c:v>1.0444162221787141E-2</c:v>
                </c:pt>
                <c:pt idx="27">
                  <c:v>1.0124181359940835E-2</c:v>
                </c:pt>
                <c:pt idx="28">
                  <c:v>1.0006226694977359E-2</c:v>
                </c:pt>
                <c:pt idx="29">
                  <c:v>1.0842251403267942E-2</c:v>
                </c:pt>
                <c:pt idx="30">
                  <c:v>1.1950358844784108E-2</c:v>
                </c:pt>
                <c:pt idx="31">
                  <c:v>1.4204301271664128E-2</c:v>
                </c:pt>
                <c:pt idx="32">
                  <c:v>1.4281766874869022E-2</c:v>
                </c:pt>
                <c:pt idx="33">
                  <c:v>1.5574393499107051E-2</c:v>
                </c:pt>
                <c:pt idx="34">
                  <c:v>1.6028134406818498E-2</c:v>
                </c:pt>
                <c:pt idx="35">
                  <c:v>1.8539141299384103E-2</c:v>
                </c:pt>
                <c:pt idx="36">
                  <c:v>1.9475420174034204E-2</c:v>
                </c:pt>
                <c:pt idx="37">
                  <c:v>2.0985818080299323E-2</c:v>
                </c:pt>
                <c:pt idx="38">
                  <c:v>2.2359509032123599E-2</c:v>
                </c:pt>
                <c:pt idx="39">
                  <c:v>2.0820133584327997E-2</c:v>
                </c:pt>
                <c:pt idx="40">
                  <c:v>2.1483954991083E-2</c:v>
                </c:pt>
                <c:pt idx="41">
                  <c:v>2.2325135004858953E-2</c:v>
                </c:pt>
                <c:pt idx="42">
                  <c:v>2.295337752008372E-2</c:v>
                </c:pt>
                <c:pt idx="43">
                  <c:v>2.3694533529201575E-2</c:v>
                </c:pt>
                <c:pt idx="44">
                  <c:v>2.430360439047171E-2</c:v>
                </c:pt>
                <c:pt idx="45">
                  <c:v>2.5183986431155464E-2</c:v>
                </c:pt>
                <c:pt idx="46">
                  <c:v>2.5494859245726122E-2</c:v>
                </c:pt>
                <c:pt idx="47">
                  <c:v>2.6054383017875306E-2</c:v>
                </c:pt>
                <c:pt idx="48">
                  <c:v>2.6668800288859561E-2</c:v>
                </c:pt>
                <c:pt idx="49">
                  <c:v>2.590739702122825E-2</c:v>
                </c:pt>
                <c:pt idx="50">
                  <c:v>2.4937864755500784E-2</c:v>
                </c:pt>
                <c:pt idx="51">
                  <c:v>2.5854549613118633E-2</c:v>
                </c:pt>
                <c:pt idx="52">
                  <c:v>2.7305207488132224E-2</c:v>
                </c:pt>
                <c:pt idx="53">
                  <c:v>2.8868615097232372E-2</c:v>
                </c:pt>
                <c:pt idx="54">
                  <c:v>2.9972898864188434E-2</c:v>
                </c:pt>
                <c:pt idx="55">
                  <c:v>3.1083338471487042E-2</c:v>
                </c:pt>
                <c:pt idx="56">
                  <c:v>3.3799152562715304E-2</c:v>
                </c:pt>
                <c:pt idx="57">
                  <c:v>3.6169608779020507E-2</c:v>
                </c:pt>
                <c:pt idx="58">
                  <c:v>3.9076009594082334E-2</c:v>
                </c:pt>
                <c:pt idx="59">
                  <c:v>4.0597622502326382E-2</c:v>
                </c:pt>
                <c:pt idx="60">
                  <c:v>4.1420247761536848E-2</c:v>
                </c:pt>
                <c:pt idx="61">
                  <c:v>4.4394815855891646E-2</c:v>
                </c:pt>
                <c:pt idx="62">
                  <c:v>4.7361434833791252E-2</c:v>
                </c:pt>
                <c:pt idx="63">
                  <c:v>5.0970533122382429E-2</c:v>
                </c:pt>
                <c:pt idx="64">
                  <c:v>5.3727271075943328E-2</c:v>
                </c:pt>
                <c:pt idx="65">
                  <c:v>5.5500718478061754E-2</c:v>
                </c:pt>
                <c:pt idx="66">
                  <c:v>5.7642770045735849E-2</c:v>
                </c:pt>
                <c:pt idx="67">
                  <c:v>6.0395001954296423E-2</c:v>
                </c:pt>
                <c:pt idx="68">
                  <c:v>6.2745959578912228E-2</c:v>
                </c:pt>
                <c:pt idx="69">
                  <c:v>6.3570302394654304E-2</c:v>
                </c:pt>
                <c:pt idx="70">
                  <c:v>6.3803777727042613E-2</c:v>
                </c:pt>
                <c:pt idx="71">
                  <c:v>6.3476730256034092E-2</c:v>
                </c:pt>
                <c:pt idx="72">
                  <c:v>6.1515427987620157E-2</c:v>
                </c:pt>
                <c:pt idx="73">
                  <c:v>6.0373537506226739E-2</c:v>
                </c:pt>
                <c:pt idx="74">
                  <c:v>6.2808877571608482E-2</c:v>
                </c:pt>
                <c:pt idx="75">
                  <c:v>6.4902426849564113E-2</c:v>
                </c:pt>
                <c:pt idx="76">
                  <c:v>6.4514711264389846E-2</c:v>
                </c:pt>
                <c:pt idx="77">
                  <c:v>6.181395198180404E-2</c:v>
                </c:pt>
                <c:pt idx="78">
                  <c:v>5.993254414888112E-2</c:v>
                </c:pt>
                <c:pt idx="79">
                  <c:v>5.9475381768825726E-2</c:v>
                </c:pt>
                <c:pt idx="80">
                  <c:v>6.0587438529425768E-2</c:v>
                </c:pt>
                <c:pt idx="81">
                  <c:v>6.2835274630242577E-2</c:v>
                </c:pt>
                <c:pt idx="82">
                  <c:v>6.4646954193200934E-2</c:v>
                </c:pt>
                <c:pt idx="83">
                  <c:v>6.5249896859690348E-2</c:v>
                </c:pt>
                <c:pt idx="84">
                  <c:v>6.6157054984218769E-2</c:v>
                </c:pt>
                <c:pt idx="85">
                  <c:v>6.5199228691436115E-2</c:v>
                </c:pt>
                <c:pt idx="86">
                  <c:v>6.3407778811037457E-2</c:v>
                </c:pt>
                <c:pt idx="87">
                  <c:v>6.186191455660256E-2</c:v>
                </c:pt>
                <c:pt idx="88">
                  <c:v>6.1097946891621735E-2</c:v>
                </c:pt>
                <c:pt idx="89">
                  <c:v>6.0555981355695919E-2</c:v>
                </c:pt>
                <c:pt idx="90">
                  <c:v>6.2639939499426964E-2</c:v>
                </c:pt>
                <c:pt idx="91">
                  <c:v>6.6504583777136972E-2</c:v>
                </c:pt>
                <c:pt idx="92">
                  <c:v>7.0904847417260594E-2</c:v>
                </c:pt>
                <c:pt idx="93">
                  <c:v>7.3586889980208209E-2</c:v>
                </c:pt>
                <c:pt idx="94">
                  <c:v>7.4391892748756391E-2</c:v>
                </c:pt>
                <c:pt idx="95">
                  <c:v>7.4306002462163151E-2</c:v>
                </c:pt>
                <c:pt idx="96">
                  <c:v>7.3325142893393494E-2</c:v>
                </c:pt>
                <c:pt idx="97">
                  <c:v>7.3387646893187677E-2</c:v>
                </c:pt>
                <c:pt idx="98">
                  <c:v>7.2278982604107436E-2</c:v>
                </c:pt>
                <c:pt idx="99">
                  <c:v>7.1235504053958759E-2</c:v>
                </c:pt>
                <c:pt idx="100">
                  <c:v>6.9678351822351048E-2</c:v>
                </c:pt>
                <c:pt idx="101">
                  <c:v>6.8870227246207727E-2</c:v>
                </c:pt>
                <c:pt idx="102">
                  <c:v>6.8727895051859611E-2</c:v>
                </c:pt>
                <c:pt idx="103">
                  <c:v>6.7713576120259258E-2</c:v>
                </c:pt>
                <c:pt idx="104">
                  <c:v>6.6658407377422041E-2</c:v>
                </c:pt>
                <c:pt idx="105">
                  <c:v>6.5361823849689221E-2</c:v>
                </c:pt>
                <c:pt idx="106">
                  <c:v>6.4517259632962898E-2</c:v>
                </c:pt>
                <c:pt idx="107">
                  <c:v>6.2577947228697389E-2</c:v>
                </c:pt>
                <c:pt idx="108">
                  <c:v>6.3613037930284444E-2</c:v>
                </c:pt>
                <c:pt idx="109">
                  <c:v>6.8508768260783739E-2</c:v>
                </c:pt>
                <c:pt idx="110">
                  <c:v>6.7161877371453529E-2</c:v>
                </c:pt>
                <c:pt idx="111">
                  <c:v>6.4804775775880369E-2</c:v>
                </c:pt>
                <c:pt idx="112">
                  <c:v>6.4531573712330398E-2</c:v>
                </c:pt>
                <c:pt idx="113">
                  <c:v>6.5183278303076339E-2</c:v>
                </c:pt>
                <c:pt idx="114">
                  <c:v>6.5320767036182656E-2</c:v>
                </c:pt>
                <c:pt idx="115">
                  <c:v>6.4341366497470118E-2</c:v>
                </c:pt>
                <c:pt idx="116">
                  <c:v>6.4055175456023586E-2</c:v>
                </c:pt>
                <c:pt idx="117">
                  <c:v>6.421551381761563E-2</c:v>
                </c:pt>
                <c:pt idx="118">
                  <c:v>6.421551381761563E-2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E-4904-93CD-CD983D63582D}"/>
            </c:ext>
          </c:extLst>
        </c:ser>
        <c:ser>
          <c:idx val="4"/>
          <c:order val="3"/>
          <c:tx>
            <c:v>Collective consumption expenditure</c:v>
          </c:tx>
          <c:spPr>
            <a:solidFill>
              <a:schemeClr val="accent2"/>
            </a:solidFill>
          </c:spP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DataSeries1900_2018!$DM$9:$DM$127</c:f>
              <c:numCache>
                <c:formatCode>0.0%</c:formatCode>
                <c:ptCount val="119"/>
                <c:pt idx="0">
                  <c:v>2.7483108220722228E-2</c:v>
                </c:pt>
                <c:pt idx="1">
                  <c:v>2.8069913484274241E-2</c:v>
                </c:pt>
                <c:pt idx="2">
                  <c:v>2.8530513183507338E-2</c:v>
                </c:pt>
                <c:pt idx="3">
                  <c:v>2.5300411777376405E-2</c:v>
                </c:pt>
                <c:pt idx="4">
                  <c:v>2.5188318245524935E-2</c:v>
                </c:pt>
                <c:pt idx="5">
                  <c:v>2.3240052039129218E-2</c:v>
                </c:pt>
                <c:pt idx="6">
                  <c:v>2.5262147230092444E-2</c:v>
                </c:pt>
                <c:pt idx="7">
                  <c:v>2.9417998184591808E-2</c:v>
                </c:pt>
                <c:pt idx="8">
                  <c:v>2.7774698676046063E-2</c:v>
                </c:pt>
                <c:pt idx="9">
                  <c:v>2.5296361997642708E-2</c:v>
                </c:pt>
                <c:pt idx="10">
                  <c:v>2.6237282592792056E-2</c:v>
                </c:pt>
                <c:pt idx="11">
                  <c:v>2.703453237247164E-2</c:v>
                </c:pt>
                <c:pt idx="12">
                  <c:v>2.6819930224063215E-2</c:v>
                </c:pt>
                <c:pt idx="13">
                  <c:v>3.044805337039876E-2</c:v>
                </c:pt>
                <c:pt idx="14">
                  <c:v>4.5550064714542947E-2</c:v>
                </c:pt>
                <c:pt idx="15">
                  <c:v>0.15887766686762897</c:v>
                </c:pt>
                <c:pt idx="16">
                  <c:v>0.22011092104884294</c:v>
                </c:pt>
                <c:pt idx="17">
                  <c:v>0.21357314639127711</c:v>
                </c:pt>
                <c:pt idx="18">
                  <c:v>0.20295073289206927</c:v>
                </c:pt>
                <c:pt idx="19">
                  <c:v>6.4326180441653835E-2</c:v>
                </c:pt>
                <c:pt idx="20">
                  <c:v>3.7040832070944565E-2</c:v>
                </c:pt>
                <c:pt idx="21">
                  <c:v>2.9923572660392098E-2</c:v>
                </c:pt>
                <c:pt idx="22">
                  <c:v>2.4280649767207077E-2</c:v>
                </c:pt>
                <c:pt idx="23">
                  <c:v>1.6664830834880302E-2</c:v>
                </c:pt>
                <c:pt idx="24">
                  <c:v>1.6358435956905001E-2</c:v>
                </c:pt>
                <c:pt idx="25">
                  <c:v>1.6462880467914127E-2</c:v>
                </c:pt>
                <c:pt idx="26">
                  <c:v>1.6257603646005817E-2</c:v>
                </c:pt>
                <c:pt idx="27">
                  <c:v>1.7778171221837172E-2</c:v>
                </c:pt>
                <c:pt idx="28">
                  <c:v>2.0939853100196963E-2</c:v>
                </c:pt>
                <c:pt idx="29">
                  <c:v>2.2595986513981241E-2</c:v>
                </c:pt>
                <c:pt idx="30">
                  <c:v>2.8405009148623282E-2</c:v>
                </c:pt>
                <c:pt idx="31">
                  <c:v>3.8079157188145182E-2</c:v>
                </c:pt>
                <c:pt idx="32">
                  <c:v>4.4309162407290305E-2</c:v>
                </c:pt>
                <c:pt idx="33">
                  <c:v>4.3230367956023016E-2</c:v>
                </c:pt>
                <c:pt idx="34">
                  <c:v>4.457988058159093E-2</c:v>
                </c:pt>
                <c:pt idx="35">
                  <c:v>5.1447016336839728E-2</c:v>
                </c:pt>
                <c:pt idx="36">
                  <c:v>5.0916910071292815E-2</c:v>
                </c:pt>
                <c:pt idx="37">
                  <c:v>5.9129697139739597E-2</c:v>
                </c:pt>
                <c:pt idx="38">
                  <c:v>6.2731877489359461E-2</c:v>
                </c:pt>
                <c:pt idx="39">
                  <c:v>0.20085057659359085</c:v>
                </c:pt>
                <c:pt idx="40">
                  <c:v>0.3496750482809759</c:v>
                </c:pt>
                <c:pt idx="41">
                  <c:v>8.7203990946598933E-2</c:v>
                </c:pt>
                <c:pt idx="42">
                  <c:v>6.4067435956099233E-2</c:v>
                </c:pt>
                <c:pt idx="43">
                  <c:v>5.4141044305072543E-2</c:v>
                </c:pt>
                <c:pt idx="44">
                  <c:v>0.21706527715971338</c:v>
                </c:pt>
                <c:pt idx="45">
                  <c:v>0.14020822203701347</c:v>
                </c:pt>
                <c:pt idx="46">
                  <c:v>8.092492600323653E-2</c:v>
                </c:pt>
                <c:pt idx="47">
                  <c:v>8.092492600323653E-2</c:v>
                </c:pt>
                <c:pt idx="48">
                  <c:v>8.092492600323653E-2</c:v>
                </c:pt>
                <c:pt idx="49">
                  <c:v>8.092492600323653E-2</c:v>
                </c:pt>
                <c:pt idx="50">
                  <c:v>8.2978571780513793E-2</c:v>
                </c:pt>
                <c:pt idx="51">
                  <c:v>8.2239277388040793E-2</c:v>
                </c:pt>
                <c:pt idx="52">
                  <c:v>8.8520984364163904E-2</c:v>
                </c:pt>
                <c:pt idx="53">
                  <c:v>9.1005291481512499E-2</c:v>
                </c:pt>
                <c:pt idx="54">
                  <c:v>8.635456570186939E-2</c:v>
                </c:pt>
                <c:pt idx="55">
                  <c:v>8.2135067225755629E-2</c:v>
                </c:pt>
                <c:pt idx="56">
                  <c:v>8.7024079890270487E-2</c:v>
                </c:pt>
                <c:pt idx="57">
                  <c:v>8.4320893451530307E-2</c:v>
                </c:pt>
                <c:pt idx="58">
                  <c:v>8.1422084947830486E-2</c:v>
                </c:pt>
                <c:pt idx="59">
                  <c:v>8.2158459655335914E-2</c:v>
                </c:pt>
                <c:pt idx="60">
                  <c:v>7.7898986898713204E-2</c:v>
                </c:pt>
                <c:pt idx="61">
                  <c:v>7.854579284468885E-2</c:v>
                </c:pt>
                <c:pt idx="62">
                  <c:v>8.0294131844179453E-2</c:v>
                </c:pt>
                <c:pt idx="63">
                  <c:v>8.1502256577140261E-2</c:v>
                </c:pt>
                <c:pt idx="64">
                  <c:v>7.9622646611020545E-2</c:v>
                </c:pt>
                <c:pt idx="65">
                  <c:v>7.875336479161088E-2</c:v>
                </c:pt>
                <c:pt idx="66">
                  <c:v>7.8300335778593494E-2</c:v>
                </c:pt>
                <c:pt idx="67">
                  <c:v>7.8951333227862852E-2</c:v>
                </c:pt>
                <c:pt idx="68">
                  <c:v>8.2746801593951133E-2</c:v>
                </c:pt>
                <c:pt idx="69">
                  <c:v>8.2194528235868772E-2</c:v>
                </c:pt>
                <c:pt idx="70">
                  <c:v>8.3193246447689898E-2</c:v>
                </c:pt>
                <c:pt idx="71">
                  <c:v>8.4458083068899417E-2</c:v>
                </c:pt>
                <c:pt idx="72">
                  <c:v>8.4518626244377268E-2</c:v>
                </c:pt>
                <c:pt idx="73">
                  <c:v>8.4208132964149668E-2</c:v>
                </c:pt>
                <c:pt idx="74">
                  <c:v>8.6905598772354917E-2</c:v>
                </c:pt>
                <c:pt idx="75">
                  <c:v>9.3331304973788942E-2</c:v>
                </c:pt>
                <c:pt idx="76">
                  <c:v>9.5689362807853923E-2</c:v>
                </c:pt>
                <c:pt idx="77">
                  <c:v>9.7721857455517924E-2</c:v>
                </c:pt>
                <c:pt idx="78">
                  <c:v>9.7013846066824061E-2</c:v>
                </c:pt>
                <c:pt idx="79">
                  <c:v>9.667051672235985E-2</c:v>
                </c:pt>
                <c:pt idx="80">
                  <c:v>0.10050584696288509</c:v>
                </c:pt>
                <c:pt idx="81">
                  <c:v>0.10444865174620359</c:v>
                </c:pt>
                <c:pt idx="82">
                  <c:v>0.10685520503454451</c:v>
                </c:pt>
                <c:pt idx="83">
                  <c:v>0.10949860766638403</c:v>
                </c:pt>
                <c:pt idx="84">
                  <c:v>0.11029275263896134</c:v>
                </c:pt>
                <c:pt idx="85">
                  <c:v>0.11006678414830529</c:v>
                </c:pt>
                <c:pt idx="86">
                  <c:v>0.10808021388694979</c:v>
                </c:pt>
                <c:pt idx="87">
                  <c:v>0.10663752776946922</c:v>
                </c:pt>
                <c:pt idx="88">
                  <c:v>0.10511483841537848</c:v>
                </c:pt>
                <c:pt idx="89">
                  <c:v>0.10025158853019454</c:v>
                </c:pt>
                <c:pt idx="90">
                  <c:v>9.8786114749600376E-2</c:v>
                </c:pt>
                <c:pt idx="91">
                  <c:v>0.10163708795140942</c:v>
                </c:pt>
                <c:pt idx="92">
                  <c:v>0.1037009228965585</c:v>
                </c:pt>
                <c:pt idx="93">
                  <c:v>0.11039769030499806</c:v>
                </c:pt>
                <c:pt idx="94">
                  <c:v>0.10804640656365294</c:v>
                </c:pt>
                <c:pt idx="95">
                  <c:v>0.10443712837029168</c:v>
                </c:pt>
                <c:pt idx="96">
                  <c:v>0.10710417302401593</c:v>
                </c:pt>
                <c:pt idx="97">
                  <c:v>0.10751490608106841</c:v>
                </c:pt>
                <c:pt idx="98">
                  <c:v>0.10058474754628978</c:v>
                </c:pt>
                <c:pt idx="99">
                  <c:v>9.9968178354472317E-2</c:v>
                </c:pt>
                <c:pt idx="100">
                  <c:v>9.8201003182267904E-2</c:v>
                </c:pt>
                <c:pt idx="101">
                  <c:v>9.6007272402366436E-2</c:v>
                </c:pt>
                <c:pt idx="102">
                  <c:v>9.7288756033532958E-2</c:v>
                </c:pt>
                <c:pt idx="103">
                  <c:v>9.7132622381416289E-2</c:v>
                </c:pt>
                <c:pt idx="104">
                  <c:v>9.6956903436116737E-2</c:v>
                </c:pt>
                <c:pt idx="105">
                  <c:v>9.6305296164222981E-2</c:v>
                </c:pt>
                <c:pt idx="106">
                  <c:v>9.4739397470952141E-2</c:v>
                </c:pt>
                <c:pt idx="107">
                  <c:v>9.2597943425057685E-2</c:v>
                </c:pt>
                <c:pt idx="108">
                  <c:v>9.3373229419590933E-2</c:v>
                </c:pt>
                <c:pt idx="109">
                  <c:v>0.10157419139219029</c:v>
                </c:pt>
                <c:pt idx="110">
                  <c:v>9.9910830893444644E-2</c:v>
                </c:pt>
                <c:pt idx="111">
                  <c:v>9.9068772282015674E-2</c:v>
                </c:pt>
                <c:pt idx="112">
                  <c:v>0.10178366425697316</c:v>
                </c:pt>
                <c:pt idx="113">
                  <c:v>0.10256574597688435</c:v>
                </c:pt>
                <c:pt idx="114">
                  <c:v>0.10124958518226378</c:v>
                </c:pt>
                <c:pt idx="115">
                  <c:v>9.8958822577063385E-2</c:v>
                </c:pt>
                <c:pt idx="116">
                  <c:v>9.8293940693365375E-2</c:v>
                </c:pt>
                <c:pt idx="117">
                  <c:v>9.8293940693365389E-2</c:v>
                </c:pt>
                <c:pt idx="118">
                  <c:v>9.8293940693365375E-2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F3-4B47-8A3B-B23F1770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24544"/>
        <c:axId val="76126080"/>
        <c:extLst/>
      </c:areaChart>
      <c:catAx>
        <c:axId val="7612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126080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6126080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1245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12b. Structure of monetary transfers (% </a:t>
            </a:r>
            <a:r>
              <a:rPr lang="fr-FR" sz="1400" b="1" i="0" u="none" strike="noStrike" baseline="0"/>
              <a:t>national income)</a:t>
            </a:r>
            <a:r>
              <a:rPr lang="fr-FR" sz="1400" b="1" i="0" baseline="0">
                <a:effectLst/>
              </a:rPr>
              <a:t>, France 1970-2018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8507088099577571"/>
          <c:y val="2.24855612997538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750734011536726"/>
        </c:manualLayout>
      </c:layout>
      <c:areaChart>
        <c:grouping val="stacked"/>
        <c:varyColors val="0"/>
        <c:ser>
          <c:idx val="1"/>
          <c:order val="0"/>
          <c:tx>
            <c:v>Social benefits</c:v>
          </c:tx>
          <c:spPr>
            <a:solidFill>
              <a:schemeClr val="accent1"/>
            </a:solidFill>
            <a:ln>
              <a:solidFill>
                <a:srgbClr val="92D050"/>
              </a:solidFill>
            </a:ln>
          </c:spPr>
          <c:cat>
            <c:numRef>
              <c:f>DataSeries1900_2018!$A$79:$A$127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DataSeries1900_2018!$DN$79:$DN$127</c:f>
              <c:numCache>
                <c:formatCode>0.0%</c:formatCode>
                <c:ptCount val="49"/>
                <c:pt idx="0">
                  <c:v>3.9400889355936655E-3</c:v>
                </c:pt>
                <c:pt idx="1">
                  <c:v>3.846259222077022E-3</c:v>
                </c:pt>
                <c:pt idx="2">
                  <c:v>3.853221096806862E-3</c:v>
                </c:pt>
                <c:pt idx="3">
                  <c:v>3.8744707066942106E-3</c:v>
                </c:pt>
                <c:pt idx="4">
                  <c:v>3.9941773317500456E-3</c:v>
                </c:pt>
                <c:pt idx="5">
                  <c:v>4.389179242478591E-3</c:v>
                </c:pt>
                <c:pt idx="6">
                  <c:v>4.6295816556329826E-3</c:v>
                </c:pt>
                <c:pt idx="7">
                  <c:v>5.5994119134941591E-3</c:v>
                </c:pt>
                <c:pt idx="8">
                  <c:v>6.1635825372829559E-3</c:v>
                </c:pt>
                <c:pt idx="9">
                  <c:v>6.4391309101668398E-3</c:v>
                </c:pt>
                <c:pt idx="10">
                  <c:v>6.8829603463036043E-3</c:v>
                </c:pt>
                <c:pt idx="11">
                  <c:v>7.5203412270315436E-3</c:v>
                </c:pt>
                <c:pt idx="12">
                  <c:v>8.0273721271548106E-3</c:v>
                </c:pt>
                <c:pt idx="13">
                  <c:v>8.1233443774964813E-3</c:v>
                </c:pt>
                <c:pt idx="14">
                  <c:v>8.1581819381074082E-3</c:v>
                </c:pt>
                <c:pt idx="15">
                  <c:v>8.0342594579516577E-3</c:v>
                </c:pt>
                <c:pt idx="16">
                  <c:v>7.8388566317897975E-3</c:v>
                </c:pt>
                <c:pt idx="17">
                  <c:v>7.7015312229280729E-3</c:v>
                </c:pt>
                <c:pt idx="18">
                  <c:v>7.4511581385074454E-3</c:v>
                </c:pt>
                <c:pt idx="19">
                  <c:v>8.3309394943908554E-3</c:v>
                </c:pt>
                <c:pt idx="20">
                  <c:v>8.8931803443466056E-3</c:v>
                </c:pt>
                <c:pt idx="21">
                  <c:v>8.9659605147323213E-3</c:v>
                </c:pt>
                <c:pt idx="22">
                  <c:v>8.9248125438017682E-3</c:v>
                </c:pt>
                <c:pt idx="23">
                  <c:v>9.3121114060883223E-3</c:v>
                </c:pt>
                <c:pt idx="24">
                  <c:v>9.6453842663498639E-3</c:v>
                </c:pt>
                <c:pt idx="25">
                  <c:v>9.7189318998325332E-3</c:v>
                </c:pt>
                <c:pt idx="26">
                  <c:v>9.7977863112712459E-3</c:v>
                </c:pt>
                <c:pt idx="27">
                  <c:v>9.7279768146775469E-3</c:v>
                </c:pt>
                <c:pt idx="28">
                  <c:v>9.7447769039256428E-3</c:v>
                </c:pt>
                <c:pt idx="29">
                  <c:v>9.8255770996959497E-3</c:v>
                </c:pt>
                <c:pt idx="30">
                  <c:v>9.4635657330820987E-3</c:v>
                </c:pt>
                <c:pt idx="31">
                  <c:v>9.2870856180230308E-3</c:v>
                </c:pt>
                <c:pt idx="32">
                  <c:v>9.3778969480848538E-3</c:v>
                </c:pt>
                <c:pt idx="33">
                  <c:v>9.4029173370449408E-3</c:v>
                </c:pt>
                <c:pt idx="34">
                  <c:v>9.5988720564854895E-3</c:v>
                </c:pt>
                <c:pt idx="35">
                  <c:v>9.7746787427793781E-3</c:v>
                </c:pt>
                <c:pt idx="36">
                  <c:v>9.8926343104059709E-3</c:v>
                </c:pt>
                <c:pt idx="37">
                  <c:v>9.7319666007094387E-3</c:v>
                </c:pt>
                <c:pt idx="38">
                  <c:v>9.7316066939520905E-3</c:v>
                </c:pt>
                <c:pt idx="39">
                  <c:v>1.1670881077250452E-2</c:v>
                </c:pt>
                <c:pt idx="40">
                  <c:v>1.1325734719235791E-2</c:v>
                </c:pt>
                <c:pt idx="41">
                  <c:v>1.1607653391275551E-2</c:v>
                </c:pt>
                <c:pt idx="42">
                  <c:v>1.2290927417222595E-2</c:v>
                </c:pt>
                <c:pt idx="43">
                  <c:v>1.2845468424456248E-2</c:v>
                </c:pt>
                <c:pt idx="44">
                  <c:v>1.3384922783323599E-2</c:v>
                </c:pt>
                <c:pt idx="45">
                  <c:v>1.3761406454118955E-2</c:v>
                </c:pt>
                <c:pt idx="46">
                  <c:v>1.5280293826292776E-2</c:v>
                </c:pt>
                <c:pt idx="47">
                  <c:v>1.5280293826292776E-2</c:v>
                </c:pt>
                <c:pt idx="48">
                  <c:v>1.5328825254096673E-2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3-4B47-8A3B-B23F17706C15}"/>
            </c:ext>
          </c:extLst>
        </c:ser>
        <c:ser>
          <c:idx val="0"/>
          <c:order val="1"/>
          <c:tx>
            <c:v>Familly benefits</c:v>
          </c:tx>
          <c:spPr>
            <a:solidFill>
              <a:schemeClr val="accent3"/>
            </a:solidFill>
            <a:ln>
              <a:noFill/>
            </a:ln>
          </c:spPr>
          <c:cat>
            <c:numRef>
              <c:f>DataSeries1900_2018!$A$79:$A$127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DataSeries1900_2018!$DP$79:$DP$127</c:f>
              <c:numCache>
                <c:formatCode>0.0%</c:formatCode>
                <c:ptCount val="49"/>
                <c:pt idx="0">
                  <c:v>2.582455033712875E-2</c:v>
                </c:pt>
                <c:pt idx="1">
                  <c:v>2.4759900028593709E-2</c:v>
                </c:pt>
                <c:pt idx="2">
                  <c:v>2.369094155534145E-2</c:v>
                </c:pt>
                <c:pt idx="3">
                  <c:v>2.3864372255320399E-2</c:v>
                </c:pt>
                <c:pt idx="4">
                  <c:v>2.2283459462477583E-2</c:v>
                </c:pt>
                <c:pt idx="5">
                  <c:v>2.2215853541308811E-2</c:v>
                </c:pt>
                <c:pt idx="6">
                  <c:v>2.0675311726927798E-2</c:v>
                </c:pt>
                <c:pt idx="7">
                  <c:v>2.1026343998418299E-2</c:v>
                </c:pt>
                <c:pt idx="8">
                  <c:v>2.2228700885903969E-2</c:v>
                </c:pt>
                <c:pt idx="9">
                  <c:v>2.1136903594981396E-2</c:v>
                </c:pt>
                <c:pt idx="10">
                  <c:v>2.1011582998054768E-2</c:v>
                </c:pt>
                <c:pt idx="11">
                  <c:v>2.2671872411327738E-2</c:v>
                </c:pt>
                <c:pt idx="12">
                  <c:v>2.3151142852516383E-2</c:v>
                </c:pt>
                <c:pt idx="13">
                  <c:v>2.2761372746502098E-2</c:v>
                </c:pt>
                <c:pt idx="14">
                  <c:v>2.1937583705152953E-2</c:v>
                </c:pt>
                <c:pt idx="15">
                  <c:v>2.109612753484973E-2</c:v>
                </c:pt>
                <c:pt idx="16">
                  <c:v>2.041999342700276E-2</c:v>
                </c:pt>
                <c:pt idx="17">
                  <c:v>1.9789096277997693E-2</c:v>
                </c:pt>
                <c:pt idx="18">
                  <c:v>1.9096379018663848E-2</c:v>
                </c:pt>
                <c:pt idx="19">
                  <c:v>1.8187784313382534E-2</c:v>
                </c:pt>
                <c:pt idx="20">
                  <c:v>1.7865005734911767E-2</c:v>
                </c:pt>
                <c:pt idx="21">
                  <c:v>1.7930027277831509E-2</c:v>
                </c:pt>
                <c:pt idx="22">
                  <c:v>1.7816458672628536E-2</c:v>
                </c:pt>
                <c:pt idx="23">
                  <c:v>1.9363965663041542E-2</c:v>
                </c:pt>
                <c:pt idx="24">
                  <c:v>1.936245679494162E-2</c:v>
                </c:pt>
                <c:pt idx="25">
                  <c:v>1.9410606094323664E-2</c:v>
                </c:pt>
                <c:pt idx="26">
                  <c:v>1.924023571369491E-2</c:v>
                </c:pt>
                <c:pt idx="27">
                  <c:v>1.9719936616772057E-2</c:v>
                </c:pt>
                <c:pt idx="28">
                  <c:v>1.863234085171768E-2</c:v>
                </c:pt>
                <c:pt idx="29">
                  <c:v>1.8194152316016475E-2</c:v>
                </c:pt>
                <c:pt idx="30">
                  <c:v>1.7457392603619157E-2</c:v>
                </c:pt>
                <c:pt idx="31">
                  <c:v>1.7241280378454737E-2</c:v>
                </c:pt>
                <c:pt idx="32">
                  <c:v>1.728326857962989E-2</c:v>
                </c:pt>
                <c:pt idx="33">
                  <c:v>1.7127193643189889E-2</c:v>
                </c:pt>
                <c:pt idx="34">
                  <c:v>1.6969666390318279E-2</c:v>
                </c:pt>
                <c:pt idx="35">
                  <c:v>1.7173187451853134E-2</c:v>
                </c:pt>
                <c:pt idx="36">
                  <c:v>1.7184493249570665E-2</c:v>
                </c:pt>
                <c:pt idx="37">
                  <c:v>1.683714264305548E-2</c:v>
                </c:pt>
                <c:pt idx="38">
                  <c:v>1.7018201997062023E-2</c:v>
                </c:pt>
                <c:pt idx="39">
                  <c:v>1.8270014532117965E-2</c:v>
                </c:pt>
                <c:pt idx="40">
                  <c:v>1.7714827175222828E-2</c:v>
                </c:pt>
                <c:pt idx="41">
                  <c:v>1.7435459505405638E-2</c:v>
                </c:pt>
                <c:pt idx="42">
                  <c:v>1.7925322637197535E-2</c:v>
                </c:pt>
                <c:pt idx="43">
                  <c:v>1.802786897343811E-2</c:v>
                </c:pt>
                <c:pt idx="44">
                  <c:v>1.7952270074388883E-2</c:v>
                </c:pt>
                <c:pt idx="45">
                  <c:v>1.7199729061134109E-2</c:v>
                </c:pt>
                <c:pt idx="46">
                  <c:v>1.6837831542997835E-2</c:v>
                </c:pt>
                <c:pt idx="47">
                  <c:v>1.6837831542997835E-2</c:v>
                </c:pt>
                <c:pt idx="48">
                  <c:v>1.6837831542997835E-2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3-4B47-8A3B-B23F17706C15}"/>
            </c:ext>
          </c:extLst>
        </c:ser>
        <c:ser>
          <c:idx val="3"/>
          <c:order val="2"/>
          <c:tx>
            <c:v>Housing benefits</c:v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DataSeries1900_2018!$A$79:$A$127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DataSeries1900_2018!$DO$79:$DO$127</c:f>
              <c:numCache>
                <c:formatCode>0.0%</c:formatCode>
                <c:ptCount val="49"/>
                <c:pt idx="0">
                  <c:v>3.788217840217903E-3</c:v>
                </c:pt>
                <c:pt idx="1">
                  <c:v>3.5631438932388244E-3</c:v>
                </c:pt>
                <c:pt idx="2">
                  <c:v>3.4808119397159443E-3</c:v>
                </c:pt>
                <c:pt idx="3">
                  <c:v>3.7391002190448356E-3</c:v>
                </c:pt>
                <c:pt idx="4">
                  <c:v>4.7896280056700293E-3</c:v>
                </c:pt>
                <c:pt idx="5">
                  <c:v>4.8778302391802369E-3</c:v>
                </c:pt>
                <c:pt idx="6">
                  <c:v>4.7564719339977767E-3</c:v>
                </c:pt>
                <c:pt idx="7">
                  <c:v>4.5762518379607884E-3</c:v>
                </c:pt>
                <c:pt idx="8">
                  <c:v>4.4564726206241844E-3</c:v>
                </c:pt>
                <c:pt idx="9">
                  <c:v>4.6929901370711289E-3</c:v>
                </c:pt>
                <c:pt idx="10">
                  <c:v>5.0173939831391597E-3</c:v>
                </c:pt>
                <c:pt idx="11">
                  <c:v>5.750895457590899E-3</c:v>
                </c:pt>
                <c:pt idx="12">
                  <c:v>7.4450747318032902E-3</c:v>
                </c:pt>
                <c:pt idx="13">
                  <c:v>7.7259130431911157E-3</c:v>
                </c:pt>
                <c:pt idx="14">
                  <c:v>7.9349257572771774E-3</c:v>
                </c:pt>
                <c:pt idx="15">
                  <c:v>8.061555190490944E-3</c:v>
                </c:pt>
                <c:pt idx="16">
                  <c:v>8.2554954708498451E-3</c:v>
                </c:pt>
                <c:pt idx="17">
                  <c:v>8.3118447661643009E-3</c:v>
                </c:pt>
                <c:pt idx="18">
                  <c:v>8.229616482628618E-3</c:v>
                </c:pt>
                <c:pt idx="19">
                  <c:v>8.2116158222676709E-3</c:v>
                </c:pt>
                <c:pt idx="20">
                  <c:v>8.3644636642607462E-3</c:v>
                </c:pt>
                <c:pt idx="21">
                  <c:v>8.6706715048379731E-3</c:v>
                </c:pt>
                <c:pt idx="22">
                  <c:v>9.1200343845132537E-3</c:v>
                </c:pt>
                <c:pt idx="23">
                  <c:v>9.9805054306759382E-3</c:v>
                </c:pt>
                <c:pt idx="24">
                  <c:v>1.0367111857991967E-2</c:v>
                </c:pt>
                <c:pt idx="25">
                  <c:v>1.0478104330923841E-2</c:v>
                </c:pt>
                <c:pt idx="26">
                  <c:v>1.0363907179200037E-2</c:v>
                </c:pt>
                <c:pt idx="27">
                  <c:v>1.0318548639008348E-2</c:v>
                </c:pt>
                <c:pt idx="28">
                  <c:v>1.0143647811337758E-2</c:v>
                </c:pt>
                <c:pt idx="29">
                  <c:v>1.0004813113837416E-2</c:v>
                </c:pt>
                <c:pt idx="30">
                  <c:v>9.6208661398876506E-3</c:v>
                </c:pt>
                <c:pt idx="31">
                  <c:v>9.5936528077527564E-3</c:v>
                </c:pt>
                <c:pt idx="32">
                  <c:v>9.8733274791745849E-3</c:v>
                </c:pt>
                <c:pt idx="33">
                  <c:v>9.5773033971665849E-3</c:v>
                </c:pt>
                <c:pt idx="34">
                  <c:v>9.5721433142920975E-3</c:v>
                </c:pt>
                <c:pt idx="35">
                  <c:v>9.174053552301803E-3</c:v>
                </c:pt>
                <c:pt idx="36">
                  <c:v>8.9845231185273888E-3</c:v>
                </c:pt>
                <c:pt idx="37">
                  <c:v>8.622333524170276E-3</c:v>
                </c:pt>
                <c:pt idx="38">
                  <c:v>9.0719304122949245E-3</c:v>
                </c:pt>
                <c:pt idx="39">
                  <c:v>9.6897069864848272E-3</c:v>
                </c:pt>
                <c:pt idx="40">
                  <c:v>9.5186483618144614E-3</c:v>
                </c:pt>
                <c:pt idx="41">
                  <c:v>9.4779190698434396E-3</c:v>
                </c:pt>
                <c:pt idx="42">
                  <c:v>9.6986950071817693E-3</c:v>
                </c:pt>
                <c:pt idx="43">
                  <c:v>9.9393897296370277E-3</c:v>
                </c:pt>
                <c:pt idx="44">
                  <c:v>9.9413429701042701E-3</c:v>
                </c:pt>
                <c:pt idx="45">
                  <c:v>9.8677413164175477E-3</c:v>
                </c:pt>
                <c:pt idx="46">
                  <c:v>9.7485861633098986E-3</c:v>
                </c:pt>
                <c:pt idx="47">
                  <c:v>9.7485861633098986E-3</c:v>
                </c:pt>
                <c:pt idx="48">
                  <c:v>9.7485861633098986E-3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3-4B47-8A3B-B23F17706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14112"/>
        <c:axId val="78578048"/>
      </c:areaChart>
      <c:catAx>
        <c:axId val="7831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57804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857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3141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12c. Structure of transfers (% </a:t>
            </a:r>
            <a:r>
              <a:rPr lang="fr-FR" sz="1400" b="1" i="0" u="none" strike="noStrike" baseline="0"/>
              <a:t>national income)</a:t>
            </a:r>
            <a:r>
              <a:rPr lang="fr-FR" sz="1400" b="1" i="0" baseline="0">
                <a:effectLst/>
              </a:rPr>
              <a:t>, U.S. 1913-2018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21289980130036873"/>
          <c:y val="2.2484725713393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093246078353917"/>
          <c:h val="0.86609650411709127"/>
        </c:manualLayout>
      </c:layout>
      <c:areaChart>
        <c:grouping val="stacked"/>
        <c:varyColors val="0"/>
        <c:ser>
          <c:idx val="5"/>
          <c:order val="0"/>
          <c:tx>
            <c:v>Monetary transfers</c:v>
          </c:tx>
          <c:spPr>
            <a:solidFill>
              <a:schemeClr val="accent3"/>
            </a:solidFill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DataSeries1900_2018!$DV$22:$DV$127</c:f>
              <c:numCache>
                <c:formatCode>0%</c:formatCode>
                <c:ptCount val="106"/>
                <c:pt idx="0">
                  <c:v>5.9247618946496649E-3</c:v>
                </c:pt>
                <c:pt idx="1">
                  <c:v>5.9247618946496649E-3</c:v>
                </c:pt>
                <c:pt idx="2">
                  <c:v>5.9247618946496657E-3</c:v>
                </c:pt>
                <c:pt idx="3">
                  <c:v>5.9247618946496657E-3</c:v>
                </c:pt>
                <c:pt idx="4">
                  <c:v>5.9247618946496666E-3</c:v>
                </c:pt>
                <c:pt idx="5">
                  <c:v>5.9247618946496666E-3</c:v>
                </c:pt>
                <c:pt idx="6">
                  <c:v>5.9247618946496666E-3</c:v>
                </c:pt>
                <c:pt idx="7">
                  <c:v>5.9247618946496657E-3</c:v>
                </c:pt>
                <c:pt idx="8">
                  <c:v>5.9247618946496657E-3</c:v>
                </c:pt>
                <c:pt idx="9">
                  <c:v>5.9247618946496657E-3</c:v>
                </c:pt>
                <c:pt idx="10">
                  <c:v>5.9247618946496657E-3</c:v>
                </c:pt>
                <c:pt idx="11">
                  <c:v>5.9247618946496657E-3</c:v>
                </c:pt>
                <c:pt idx="12">
                  <c:v>5.9247618946496657E-3</c:v>
                </c:pt>
                <c:pt idx="13">
                  <c:v>5.9247618946496649E-3</c:v>
                </c:pt>
                <c:pt idx="14">
                  <c:v>5.9247618946496649E-3</c:v>
                </c:pt>
                <c:pt idx="15">
                  <c:v>5.9247618946496649E-3</c:v>
                </c:pt>
                <c:pt idx="16">
                  <c:v>7.241375649016257E-3</c:v>
                </c:pt>
                <c:pt idx="17">
                  <c:v>9.9277978339350186E-3</c:v>
                </c:pt>
                <c:pt idx="18">
                  <c:v>2.6694257630625971E-2</c:v>
                </c:pt>
                <c:pt idx="19">
                  <c:v>2.3695758166747929E-2</c:v>
                </c:pt>
                <c:pt idx="20">
                  <c:v>2.3403168114460911E-2</c:v>
                </c:pt>
                <c:pt idx="21">
                  <c:v>2.0865864749386554E-2</c:v>
                </c:pt>
                <c:pt idx="22">
                  <c:v>2.1904962913827417E-2</c:v>
                </c:pt>
                <c:pt idx="23">
                  <c:v>3.4110426180617499E-2</c:v>
                </c:pt>
                <c:pt idx="24">
                  <c:v>1.7106788920634542E-2</c:v>
                </c:pt>
                <c:pt idx="25">
                  <c:v>1.9971950966133387E-2</c:v>
                </c:pt>
                <c:pt idx="26">
                  <c:v>1.954741248559121E-2</c:v>
                </c:pt>
                <c:pt idx="27">
                  <c:v>1.7938101532713545E-2</c:v>
                </c:pt>
                <c:pt idx="28">
                  <c:v>1.4095309517316608E-2</c:v>
                </c:pt>
                <c:pt idx="29">
                  <c:v>1.0389797914164386E-2</c:v>
                </c:pt>
                <c:pt idx="30">
                  <c:v>7.8521446503926062E-3</c:v>
                </c:pt>
                <c:pt idx="31">
                  <c:v>9.4675852182223644E-3</c:v>
                </c:pt>
                <c:pt idx="32">
                  <c:v>1.9266588189715547E-2</c:v>
                </c:pt>
                <c:pt idx="33">
                  <c:v>3.4337983941489778E-2</c:v>
                </c:pt>
                <c:pt idx="34">
                  <c:v>3.7285764573037769E-2</c:v>
                </c:pt>
                <c:pt idx="35">
                  <c:v>3.3134707513610431E-2</c:v>
                </c:pt>
                <c:pt idx="36">
                  <c:v>3.1068673949951404E-2</c:v>
                </c:pt>
                <c:pt idx="37">
                  <c:v>4.0290910727614385E-2</c:v>
                </c:pt>
                <c:pt idx="38">
                  <c:v>2.3095476472194412E-2</c:v>
                </c:pt>
                <c:pt idx="39">
                  <c:v>2.1455555691839715E-2</c:v>
                </c:pt>
                <c:pt idx="40">
                  <c:v>1.9657627473562974E-2</c:v>
                </c:pt>
                <c:pt idx="41">
                  <c:v>1.9528500031999629E-2</c:v>
                </c:pt>
                <c:pt idx="42">
                  <c:v>1.8988819493454601E-2</c:v>
                </c:pt>
                <c:pt idx="43">
                  <c:v>1.7837458162211883E-2</c:v>
                </c:pt>
                <c:pt idx="44">
                  <c:v>1.7960394904093353E-2</c:v>
                </c:pt>
                <c:pt idx="45">
                  <c:v>1.8794740894960499E-2</c:v>
                </c:pt>
                <c:pt idx="46">
                  <c:v>1.7671010126990631E-2</c:v>
                </c:pt>
                <c:pt idx="47">
                  <c:v>1.7694754008674068E-2</c:v>
                </c:pt>
                <c:pt idx="48">
                  <c:v>1.8309007338117893E-2</c:v>
                </c:pt>
                <c:pt idx="49">
                  <c:v>1.6623310465980836E-2</c:v>
                </c:pt>
                <c:pt idx="50">
                  <c:v>1.6302367619539491E-2</c:v>
                </c:pt>
                <c:pt idx="51">
                  <c:v>1.5359778597785981E-2</c:v>
                </c:pt>
                <c:pt idx="52">
                  <c:v>1.4954031380394316E-2</c:v>
                </c:pt>
                <c:pt idx="53">
                  <c:v>1.4244613533566547E-2</c:v>
                </c:pt>
                <c:pt idx="54">
                  <c:v>1.5526668661998295E-2</c:v>
                </c:pt>
                <c:pt idx="55">
                  <c:v>1.5533931468587057E-2</c:v>
                </c:pt>
                <c:pt idx="56">
                  <c:v>1.6508237958470839E-2</c:v>
                </c:pt>
                <c:pt idx="57">
                  <c:v>1.9547274623955491E-2</c:v>
                </c:pt>
                <c:pt idx="58">
                  <c:v>2.1358953294917851E-2</c:v>
                </c:pt>
                <c:pt idx="59">
                  <c:v>2.1431927524658369E-2</c:v>
                </c:pt>
                <c:pt idx="60">
                  <c:v>2.0536002840807078E-2</c:v>
                </c:pt>
                <c:pt idx="61">
                  <c:v>2.3486954539006406E-2</c:v>
                </c:pt>
                <c:pt idx="62">
                  <c:v>2.679175293663669E-2</c:v>
                </c:pt>
                <c:pt idx="63">
                  <c:v>2.6126307495958061E-2</c:v>
                </c:pt>
                <c:pt idx="64">
                  <c:v>2.3828674059034837E-2</c:v>
                </c:pt>
                <c:pt idx="65">
                  <c:v>2.2142613122020937E-2</c:v>
                </c:pt>
                <c:pt idx="66">
                  <c:v>2.1642434276159535E-2</c:v>
                </c:pt>
                <c:pt idx="67">
                  <c:v>2.3240891002118971E-2</c:v>
                </c:pt>
                <c:pt idx="68">
                  <c:v>2.2663636695169961E-2</c:v>
                </c:pt>
                <c:pt idx="69">
                  <c:v>2.219804380620952E-2</c:v>
                </c:pt>
                <c:pt idx="70">
                  <c:v>2.1640513248207049E-2</c:v>
                </c:pt>
                <c:pt idx="71">
                  <c:v>1.9495051831781789E-2</c:v>
                </c:pt>
                <c:pt idx="72">
                  <c:v>1.901886027440261E-2</c:v>
                </c:pt>
                <c:pt idx="73">
                  <c:v>1.910869587914096E-2</c:v>
                </c:pt>
                <c:pt idx="74">
                  <c:v>1.8306728839112326E-2</c:v>
                </c:pt>
                <c:pt idx="75">
                  <c:v>1.8069163672210103E-2</c:v>
                </c:pt>
                <c:pt idx="76">
                  <c:v>1.8420318462292157E-2</c:v>
                </c:pt>
                <c:pt idx="77">
                  <c:v>1.9468027880877401E-2</c:v>
                </c:pt>
                <c:pt idx="78">
                  <c:v>2.0962915429178216E-2</c:v>
                </c:pt>
                <c:pt idx="79">
                  <c:v>2.2238176922076618E-2</c:v>
                </c:pt>
                <c:pt idx="80">
                  <c:v>2.2439784240495517E-2</c:v>
                </c:pt>
                <c:pt idx="81">
                  <c:v>2.2094009070683429E-2</c:v>
                </c:pt>
                <c:pt idx="82">
                  <c:v>2.2078914373301967E-2</c:v>
                </c:pt>
                <c:pt idx="83">
                  <c:v>2.1401042121503212E-2</c:v>
                </c:pt>
                <c:pt idx="84">
                  <c:v>1.9917841539723501E-2</c:v>
                </c:pt>
                <c:pt idx="85">
                  <c:v>1.8954024201716241E-2</c:v>
                </c:pt>
                <c:pt idx="86">
                  <c:v>1.8384664738062492E-2</c:v>
                </c:pt>
                <c:pt idx="87">
                  <c:v>1.7493494744005619E-2</c:v>
                </c:pt>
                <c:pt idx="88">
                  <c:v>1.7727210641160052E-2</c:v>
                </c:pt>
                <c:pt idx="89">
                  <c:v>1.8900833520372827E-2</c:v>
                </c:pt>
                <c:pt idx="90">
                  <c:v>1.9727507093844226E-2</c:v>
                </c:pt>
                <c:pt idx="91">
                  <c:v>1.9824012118454581E-2</c:v>
                </c:pt>
                <c:pt idx="92">
                  <c:v>2.0298811988384343E-2</c:v>
                </c:pt>
                <c:pt idx="93">
                  <c:v>2.015182941353412E-2</c:v>
                </c:pt>
                <c:pt idx="94">
                  <c:v>2.0153311227161061E-2</c:v>
                </c:pt>
                <c:pt idx="95">
                  <c:v>2.9674770364577163E-2</c:v>
                </c:pt>
                <c:pt idx="96">
                  <c:v>2.603820598351865E-2</c:v>
                </c:pt>
                <c:pt idx="97">
                  <c:v>3.1620387025170907E-2</c:v>
                </c:pt>
                <c:pt idx="98">
                  <c:v>3.1442802497869037E-2</c:v>
                </c:pt>
                <c:pt idx="99">
                  <c:v>2.6674988453591602E-2</c:v>
                </c:pt>
                <c:pt idx="100">
                  <c:v>2.6584420577108744E-2</c:v>
                </c:pt>
                <c:pt idx="101">
                  <c:v>2.6575381045007288E-2</c:v>
                </c:pt>
                <c:pt idx="102">
                  <c:v>2.7078116760179585E-2</c:v>
                </c:pt>
                <c:pt idx="103">
                  <c:v>2.6841432392834767E-2</c:v>
                </c:pt>
                <c:pt idx="104">
                  <c:v>2.6857531780410858E-2</c:v>
                </c:pt>
                <c:pt idx="105">
                  <c:v>2.6373862683631632E-2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F-40B4-9EE3-400A17EF2EF4}"/>
            </c:ext>
          </c:extLst>
        </c:ser>
        <c:ser>
          <c:idx val="0"/>
          <c:order val="1"/>
          <c:tx>
            <c:v>Health expenditures</c:v>
          </c:tx>
          <c:spPr>
            <a:ln w="25400">
              <a:noFill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DataSeries1900_2018!$DW$22:$DW$127</c:f>
              <c:numCache>
                <c:formatCode>0%</c:formatCode>
                <c:ptCount val="106"/>
                <c:pt idx="0">
                  <c:v>1.1785816672152561E-3</c:v>
                </c:pt>
                <c:pt idx="1">
                  <c:v>1.1785816672152561E-3</c:v>
                </c:pt>
                <c:pt idx="2">
                  <c:v>1.1785816672152561E-3</c:v>
                </c:pt>
                <c:pt idx="3">
                  <c:v>1.1785816672152561E-3</c:v>
                </c:pt>
                <c:pt idx="4">
                  <c:v>1.1785816672152561E-3</c:v>
                </c:pt>
                <c:pt idx="5">
                  <c:v>1.1785816672152561E-3</c:v>
                </c:pt>
                <c:pt idx="6">
                  <c:v>1.1785816672152561E-3</c:v>
                </c:pt>
                <c:pt idx="7">
                  <c:v>1.1785816672152559E-3</c:v>
                </c:pt>
                <c:pt idx="8">
                  <c:v>1.1785816672152559E-3</c:v>
                </c:pt>
                <c:pt idx="9">
                  <c:v>1.1785816672152561E-3</c:v>
                </c:pt>
                <c:pt idx="10">
                  <c:v>1.1785816672152561E-3</c:v>
                </c:pt>
                <c:pt idx="11">
                  <c:v>1.1785816672152561E-3</c:v>
                </c:pt>
                <c:pt idx="12">
                  <c:v>1.1785816672152559E-3</c:v>
                </c:pt>
                <c:pt idx="13">
                  <c:v>1.1785816672152559E-3</c:v>
                </c:pt>
                <c:pt idx="14">
                  <c:v>1.1785816672152559E-3</c:v>
                </c:pt>
                <c:pt idx="15">
                  <c:v>1.1785816672152556E-3</c:v>
                </c:pt>
                <c:pt idx="16">
                  <c:v>1.1785816672152559E-3</c:v>
                </c:pt>
                <c:pt idx="17">
                  <c:v>1.3237063778580025E-3</c:v>
                </c:pt>
                <c:pt idx="18">
                  <c:v>1.6554578375581996E-3</c:v>
                </c:pt>
                <c:pt idx="19">
                  <c:v>2.3013164310092637E-3</c:v>
                </c:pt>
                <c:pt idx="20">
                  <c:v>2.0848237097598364E-3</c:v>
                </c:pt>
                <c:pt idx="21">
                  <c:v>1.647305111793675E-3</c:v>
                </c:pt>
                <c:pt idx="22">
                  <c:v>1.3869625520110957E-3</c:v>
                </c:pt>
                <c:pt idx="23">
                  <c:v>1.145002596226817E-3</c:v>
                </c:pt>
                <c:pt idx="24">
                  <c:v>9.8026323654230082E-4</c:v>
                </c:pt>
                <c:pt idx="25">
                  <c:v>8.0511115728236027E-4</c:v>
                </c:pt>
                <c:pt idx="26">
                  <c:v>2.9120912455256928E-4</c:v>
                </c:pt>
                <c:pt idx="27">
                  <c:v>2.0756633929449293E-4</c:v>
                </c:pt>
                <c:pt idx="28">
                  <c:v>2.7270248159258254E-4</c:v>
                </c:pt>
                <c:pt idx="29">
                  <c:v>5.1194203240986867E-4</c:v>
                </c:pt>
                <c:pt idx="30">
                  <c:v>1.0416110250520806E-3</c:v>
                </c:pt>
                <c:pt idx="31">
                  <c:v>1.4684214718063077E-3</c:v>
                </c:pt>
                <c:pt idx="32">
                  <c:v>1.1920549537333671E-3</c:v>
                </c:pt>
                <c:pt idx="33">
                  <c:v>6.45917799507115E-4</c:v>
                </c:pt>
                <c:pt idx="34">
                  <c:v>1.3577577339617725E-3</c:v>
                </c:pt>
                <c:pt idx="35">
                  <c:v>1.3722743405119074E-3</c:v>
                </c:pt>
                <c:pt idx="36">
                  <c:v>1.4182799601213047E-3</c:v>
                </c:pt>
                <c:pt idx="37">
                  <c:v>1.3577834372925349E-3</c:v>
                </c:pt>
                <c:pt idx="38">
                  <c:v>9.5892548336345539E-4</c:v>
                </c:pt>
                <c:pt idx="39">
                  <c:v>7.7273117540997683E-4</c:v>
                </c:pt>
                <c:pt idx="40">
                  <c:v>6.6310683000034905E-4</c:v>
                </c:pt>
                <c:pt idx="41">
                  <c:v>4.887215857851835E-4</c:v>
                </c:pt>
                <c:pt idx="42">
                  <c:v>4.1654948448684815E-4</c:v>
                </c:pt>
                <c:pt idx="43">
                  <c:v>4.074419395236179E-4</c:v>
                </c:pt>
                <c:pt idx="44">
                  <c:v>4.7547140959353171E-4</c:v>
                </c:pt>
                <c:pt idx="45">
                  <c:v>6.1080531234254535E-4</c:v>
                </c:pt>
                <c:pt idx="46">
                  <c:v>1.6892849202439545E-3</c:v>
                </c:pt>
                <c:pt idx="47">
                  <c:v>1.8208432258158818E-3</c:v>
                </c:pt>
                <c:pt idx="48">
                  <c:v>2.21756309975002E-3</c:v>
                </c:pt>
                <c:pt idx="49">
                  <c:v>2.7025052954495659E-3</c:v>
                </c:pt>
                <c:pt idx="50">
                  <c:v>2.9696946113927317E-3</c:v>
                </c:pt>
                <c:pt idx="51">
                  <c:v>3.3243278861360042E-3</c:v>
                </c:pt>
                <c:pt idx="52">
                  <c:v>3.7369899775203811E-3</c:v>
                </c:pt>
                <c:pt idx="53">
                  <c:v>6.0298344511040304E-3</c:v>
                </c:pt>
                <c:pt idx="54">
                  <c:v>1.2285793019064208E-2</c:v>
                </c:pt>
                <c:pt idx="55">
                  <c:v>1.4531820048732486E-2</c:v>
                </c:pt>
                <c:pt idx="56">
                  <c:v>1.5412666940838052E-2</c:v>
                </c:pt>
                <c:pt idx="57">
                  <c:v>1.7068399461559299E-2</c:v>
                </c:pt>
                <c:pt idx="58">
                  <c:v>1.8620297218641797E-2</c:v>
                </c:pt>
                <c:pt idx="59">
                  <c:v>1.9312227444801152E-2</c:v>
                </c:pt>
                <c:pt idx="60">
                  <c:v>2.0016518175978423E-2</c:v>
                </c:pt>
                <c:pt idx="61">
                  <c:v>2.2004490469820795E-2</c:v>
                </c:pt>
                <c:pt idx="62">
                  <c:v>2.6004777177979617E-2</c:v>
                </c:pt>
                <c:pt idx="63">
                  <c:v>2.6041181229471834E-2</c:v>
                </c:pt>
                <c:pt idx="64">
                  <c:v>2.6339215992503516E-2</c:v>
                </c:pt>
                <c:pt idx="65">
                  <c:v>2.6902184795178235E-2</c:v>
                </c:pt>
                <c:pt idx="66">
                  <c:v>2.8048659098405988E-2</c:v>
                </c:pt>
                <c:pt idx="67">
                  <c:v>3.1646906816889767E-2</c:v>
                </c:pt>
                <c:pt idx="68">
                  <c:v>3.222543400510635E-2</c:v>
                </c:pt>
                <c:pt idx="69">
                  <c:v>3.3902466904029094E-2</c:v>
                </c:pt>
                <c:pt idx="70">
                  <c:v>3.5350289771247025E-2</c:v>
                </c:pt>
                <c:pt idx="71">
                  <c:v>3.4546173050618585E-2</c:v>
                </c:pt>
                <c:pt idx="72">
                  <c:v>3.4796792096646913E-2</c:v>
                </c:pt>
                <c:pt idx="73">
                  <c:v>3.618410749522348E-2</c:v>
                </c:pt>
                <c:pt idx="74">
                  <c:v>3.6624193331548927E-2</c:v>
                </c:pt>
                <c:pt idx="75">
                  <c:v>3.6077051683559971E-2</c:v>
                </c:pt>
                <c:pt idx="76">
                  <c:v>3.8693949989538089E-2</c:v>
                </c:pt>
                <c:pt idx="77">
                  <c:v>4.1398679114811862E-2</c:v>
                </c:pt>
                <c:pt idx="78">
                  <c:v>4.7063933212995686E-2</c:v>
                </c:pt>
                <c:pt idx="79">
                  <c:v>5.1059098221369573E-2</c:v>
                </c:pt>
                <c:pt idx="80">
                  <c:v>5.3883334272788942E-2</c:v>
                </c:pt>
                <c:pt idx="81">
                  <c:v>5.4969348992353437E-2</c:v>
                </c:pt>
                <c:pt idx="82">
                  <c:v>5.6446915910735841E-2</c:v>
                </c:pt>
                <c:pt idx="83">
                  <c:v>5.6302506331324768E-2</c:v>
                </c:pt>
                <c:pt idx="84">
                  <c:v>5.4992399260783385E-2</c:v>
                </c:pt>
                <c:pt idx="85">
                  <c:v>5.2697730536438406E-2</c:v>
                </c:pt>
                <c:pt idx="86">
                  <c:v>5.2007055492342295E-2</c:v>
                </c:pt>
                <c:pt idx="87">
                  <c:v>5.1728380047835754E-2</c:v>
                </c:pt>
                <c:pt idx="88">
                  <c:v>5.6634315709284719E-2</c:v>
                </c:pt>
                <c:pt idx="89">
                  <c:v>5.9895847467719324E-2</c:v>
                </c:pt>
                <c:pt idx="90">
                  <c:v>6.1098947290742174E-2</c:v>
                </c:pt>
                <c:pt idx="91">
                  <c:v>6.3147735028320898E-2</c:v>
                </c:pt>
                <c:pt idx="92">
                  <c:v>6.3101187886574012E-2</c:v>
                </c:pt>
                <c:pt idx="93">
                  <c:v>6.4551604910083965E-2</c:v>
                </c:pt>
                <c:pt idx="94">
                  <c:v>6.7384283300727349E-2</c:v>
                </c:pt>
                <c:pt idx="95">
                  <c:v>7.181094364298081E-2</c:v>
                </c:pt>
                <c:pt idx="96">
                  <c:v>8.1938641222723138E-2</c:v>
                </c:pt>
                <c:pt idx="97">
                  <c:v>8.133952471436022E-2</c:v>
                </c:pt>
                <c:pt idx="98">
                  <c:v>7.9036118392292257E-2</c:v>
                </c:pt>
                <c:pt idx="99">
                  <c:v>7.7128376122630543E-2</c:v>
                </c:pt>
                <c:pt idx="100">
                  <c:v>7.7687885571674095E-2</c:v>
                </c:pt>
                <c:pt idx="101">
                  <c:v>7.9275878658776167E-2</c:v>
                </c:pt>
                <c:pt idx="102">
                  <c:v>8.1552317862669921E-2</c:v>
                </c:pt>
                <c:pt idx="103">
                  <c:v>8.3463167372714711E-2</c:v>
                </c:pt>
                <c:pt idx="104">
                  <c:v>8.2096400841658979E-2</c:v>
                </c:pt>
                <c:pt idx="105">
                  <c:v>8.1502936280096056E-2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F-40B4-9EE3-400A17EF2EF4}"/>
            </c:ext>
          </c:extLst>
        </c:ser>
        <c:ser>
          <c:idx val="2"/>
          <c:order val="2"/>
          <c:tx>
            <c:v>Education</c:v>
          </c:tx>
          <c:spPr>
            <a:solidFill>
              <a:schemeClr val="accent6"/>
            </a:solidFill>
            <a:ln w="34925">
              <a:noFill/>
            </a:ln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DataSeries1900_2018!$DX$22:$DX$127</c:f>
              <c:numCache>
                <c:formatCode>0%</c:formatCode>
                <c:ptCount val="106"/>
                <c:pt idx="0">
                  <c:v>1.3314864264750445E-2</c:v>
                </c:pt>
                <c:pt idx="1">
                  <c:v>1.7291517755622841E-2</c:v>
                </c:pt>
                <c:pt idx="2">
                  <c:v>1.9162925398608425E-2</c:v>
                </c:pt>
                <c:pt idx="3">
                  <c:v>1.7443596769517757E-2</c:v>
                </c:pt>
                <c:pt idx="4">
                  <c:v>1.6509871787235269E-2</c:v>
                </c:pt>
                <c:pt idx="5">
                  <c:v>1.4923436851431314E-2</c:v>
                </c:pt>
                <c:pt idx="6">
                  <c:v>1.4922624039854102E-2</c:v>
                </c:pt>
                <c:pt idx="7">
                  <c:v>1.4146267643828351E-2</c:v>
                </c:pt>
                <c:pt idx="8">
                  <c:v>1.9200446592105687E-2</c:v>
                </c:pt>
                <c:pt idx="9">
                  <c:v>2.026414698968957E-2</c:v>
                </c:pt>
                <c:pt idx="10">
                  <c:v>1.823305573151203E-2</c:v>
                </c:pt>
                <c:pt idx="11">
                  <c:v>1.9116474469921672E-2</c:v>
                </c:pt>
                <c:pt idx="12">
                  <c:v>1.9130553992741241E-2</c:v>
                </c:pt>
                <c:pt idx="13">
                  <c:v>1.8798115724682891E-2</c:v>
                </c:pt>
                <c:pt idx="14">
                  <c:v>2.0093286504681417E-2</c:v>
                </c:pt>
                <c:pt idx="15">
                  <c:v>1.9833971906049016E-2</c:v>
                </c:pt>
                <c:pt idx="16">
                  <c:v>1.8659263187886542E-2</c:v>
                </c:pt>
                <c:pt idx="17">
                  <c:v>2.1296314764212725E-2</c:v>
                </c:pt>
                <c:pt idx="18">
                  <c:v>2.6340986586561407E-2</c:v>
                </c:pt>
                <c:pt idx="19">
                  <c:v>3.4997077291497744E-2</c:v>
                </c:pt>
                <c:pt idx="20">
                  <c:v>3.4148558651899828E-2</c:v>
                </c:pt>
                <c:pt idx="21">
                  <c:v>2.6544971875128276E-2</c:v>
                </c:pt>
                <c:pt idx="22">
                  <c:v>2.5420428229268939E-2</c:v>
                </c:pt>
                <c:pt idx="23">
                  <c:v>2.4303537054692296E-2</c:v>
                </c:pt>
                <c:pt idx="24">
                  <c:v>2.3162533152902898E-2</c:v>
                </c:pt>
                <c:pt idx="25">
                  <c:v>2.6617023645674181E-2</c:v>
                </c:pt>
                <c:pt idx="26">
                  <c:v>2.5715428217855794E-2</c:v>
                </c:pt>
                <c:pt idx="27">
                  <c:v>2.3913283986181477E-2</c:v>
                </c:pt>
                <c:pt idx="28">
                  <c:v>1.8225678629918623E-2</c:v>
                </c:pt>
                <c:pt idx="29">
                  <c:v>1.3706905245143104E-2</c:v>
                </c:pt>
                <c:pt idx="30">
                  <c:v>1.136195621603771E-2</c:v>
                </c:pt>
                <c:pt idx="31">
                  <c:v>1.0780432942186958E-2</c:v>
                </c:pt>
                <c:pt idx="32">
                  <c:v>1.2485842632336142E-2</c:v>
                </c:pt>
                <c:pt idx="33">
                  <c:v>1.4219524868027435E-2</c:v>
                </c:pt>
                <c:pt idx="34">
                  <c:v>2.0155341103511998E-2</c:v>
                </c:pt>
                <c:pt idx="35">
                  <c:v>2.4324384028410879E-2</c:v>
                </c:pt>
                <c:pt idx="36">
                  <c:v>2.7909279033261292E-2</c:v>
                </c:pt>
                <c:pt idx="37">
                  <c:v>2.7851117788241606E-2</c:v>
                </c:pt>
                <c:pt idx="38">
                  <c:v>2.4137013758600692E-2</c:v>
                </c:pt>
                <c:pt idx="39">
                  <c:v>2.2769242737678871E-2</c:v>
                </c:pt>
                <c:pt idx="40">
                  <c:v>2.2720583929933442E-2</c:v>
                </c:pt>
                <c:pt idx="41">
                  <c:v>2.5201113079162316E-2</c:v>
                </c:pt>
                <c:pt idx="42">
                  <c:v>2.6062743548496182E-2</c:v>
                </c:pt>
                <c:pt idx="43">
                  <c:v>2.7454651248108742E-2</c:v>
                </c:pt>
                <c:pt idx="44">
                  <c:v>2.7906009602729837E-2</c:v>
                </c:pt>
                <c:pt idx="45">
                  <c:v>3.0883635974582768E-2</c:v>
                </c:pt>
                <c:pt idx="46">
                  <c:v>3.1571100367501208E-2</c:v>
                </c:pt>
                <c:pt idx="47">
                  <c:v>3.3205331395555218E-2</c:v>
                </c:pt>
                <c:pt idx="48">
                  <c:v>3.4934682686880089E-2</c:v>
                </c:pt>
                <c:pt idx="49">
                  <c:v>3.4772983936668111E-2</c:v>
                </c:pt>
                <c:pt idx="50">
                  <c:v>3.583443289268419E-2</c:v>
                </c:pt>
                <c:pt idx="51">
                  <c:v>3.6676331049024777E-2</c:v>
                </c:pt>
                <c:pt idx="52">
                  <c:v>3.7715973583032671E-2</c:v>
                </c:pt>
                <c:pt idx="53">
                  <c:v>3.9696642231679333E-2</c:v>
                </c:pt>
                <c:pt idx="54">
                  <c:v>4.253484468716584E-2</c:v>
                </c:pt>
                <c:pt idx="55">
                  <c:v>4.3813467558449476E-2</c:v>
                </c:pt>
                <c:pt idx="56">
                  <c:v>4.6329391283801931E-2</c:v>
                </c:pt>
                <c:pt idx="57">
                  <c:v>5.1765185243652943E-2</c:v>
                </c:pt>
                <c:pt idx="58">
                  <c:v>5.4724798101777022E-2</c:v>
                </c:pt>
                <c:pt idx="59">
                  <c:v>5.5275668201283074E-2</c:v>
                </c:pt>
                <c:pt idx="60">
                  <c:v>5.3791799164515444E-2</c:v>
                </c:pt>
                <c:pt idx="61">
                  <c:v>5.6015008834624298E-2</c:v>
                </c:pt>
                <c:pt idx="62">
                  <c:v>6.1097810437041246E-2</c:v>
                </c:pt>
                <c:pt idx="63">
                  <c:v>5.9027298813078874E-2</c:v>
                </c:pt>
                <c:pt idx="64">
                  <c:v>5.6602931661497963E-2</c:v>
                </c:pt>
                <c:pt idx="65">
                  <c:v>5.3677803645791361E-2</c:v>
                </c:pt>
                <c:pt idx="66">
                  <c:v>5.3120512640822459E-2</c:v>
                </c:pt>
                <c:pt idx="67">
                  <c:v>5.3680913742312264E-2</c:v>
                </c:pt>
                <c:pt idx="68">
                  <c:v>5.2230907993164509E-2</c:v>
                </c:pt>
                <c:pt idx="69">
                  <c:v>5.3344100725211362E-2</c:v>
                </c:pt>
                <c:pt idx="70">
                  <c:v>5.2581561143617415E-2</c:v>
                </c:pt>
                <c:pt idx="71">
                  <c:v>5.0298247151851092E-2</c:v>
                </c:pt>
                <c:pt idx="72">
                  <c:v>5.0915056829328897E-2</c:v>
                </c:pt>
                <c:pt idx="73">
                  <c:v>5.2491621511573279E-2</c:v>
                </c:pt>
                <c:pt idx="74">
                  <c:v>5.2562978636293875E-2</c:v>
                </c:pt>
                <c:pt idx="75">
                  <c:v>5.1664551090930398E-2</c:v>
                </c:pt>
                <c:pt idx="76">
                  <c:v>5.3166472133919201E-2</c:v>
                </c:pt>
                <c:pt idx="77">
                  <c:v>5.4826727810411306E-2</c:v>
                </c:pt>
                <c:pt idx="78">
                  <c:v>5.6395780462934593E-2</c:v>
                </c:pt>
                <c:pt idx="79">
                  <c:v>5.634856217754744E-2</c:v>
                </c:pt>
                <c:pt idx="80">
                  <c:v>5.6884415024844384E-2</c:v>
                </c:pt>
                <c:pt idx="81">
                  <c:v>5.5973986384162351E-2</c:v>
                </c:pt>
                <c:pt idx="82">
                  <c:v>5.6166706187396442E-2</c:v>
                </c:pt>
                <c:pt idx="83">
                  <c:v>5.5085727592932197E-2</c:v>
                </c:pt>
                <c:pt idx="84">
                  <c:v>5.4190352224500242E-2</c:v>
                </c:pt>
                <c:pt idx="85">
                  <c:v>5.4214778283829514E-2</c:v>
                </c:pt>
                <c:pt idx="86">
                  <c:v>5.459056323677406E-2</c:v>
                </c:pt>
                <c:pt idx="87">
                  <c:v>5.4992081660503567E-2</c:v>
                </c:pt>
                <c:pt idx="88">
                  <c:v>5.7501204863284243E-2</c:v>
                </c:pt>
                <c:pt idx="89">
                  <c:v>5.8006934775415846E-2</c:v>
                </c:pt>
                <c:pt idx="90">
                  <c:v>5.7644651074801871E-2</c:v>
                </c:pt>
                <c:pt idx="91">
                  <c:v>5.6893414650394998E-2</c:v>
                </c:pt>
                <c:pt idx="92">
                  <c:v>5.6037496770129973E-2</c:v>
                </c:pt>
                <c:pt idx="93">
                  <c:v>5.5496308799708335E-2</c:v>
                </c:pt>
                <c:pt idx="94">
                  <c:v>5.7614933585882315E-2</c:v>
                </c:pt>
                <c:pt idx="95">
                  <c:v>6.0808725578165294E-2</c:v>
                </c:pt>
                <c:pt idx="96">
                  <c:v>6.4617605570050959E-2</c:v>
                </c:pt>
                <c:pt idx="97">
                  <c:v>6.3849244938660649E-2</c:v>
                </c:pt>
                <c:pt idx="98">
                  <c:v>6.1501833390725416E-2</c:v>
                </c:pt>
                <c:pt idx="99">
                  <c:v>5.8785889036549514E-2</c:v>
                </c:pt>
                <c:pt idx="100">
                  <c:v>5.9411273255062499E-2</c:v>
                </c:pt>
                <c:pt idx="101">
                  <c:v>5.797834268551854E-2</c:v>
                </c:pt>
                <c:pt idx="102">
                  <c:v>5.7509305889248706E-2</c:v>
                </c:pt>
                <c:pt idx="103">
                  <c:v>5.7796039486128929E-2</c:v>
                </c:pt>
                <c:pt idx="104">
                  <c:v>5.6736033775532803E-2</c:v>
                </c:pt>
                <c:pt idx="105">
                  <c:v>5.5911173365034136E-2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F-40B4-9EE3-400A17EF2EF4}"/>
            </c:ext>
          </c:extLst>
        </c:ser>
        <c:ser>
          <c:idx val="4"/>
          <c:order val="3"/>
          <c:tx>
            <c:v>Collective consumption goods</c:v>
          </c:tx>
          <c:spPr>
            <a:solidFill>
              <a:schemeClr val="accent2"/>
            </a:solidFill>
          </c:spP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DataSeries1900_2018!$DY$22:$DY$127</c:f>
              <c:numCache>
                <c:formatCode>0%</c:formatCode>
                <c:ptCount val="106"/>
                <c:pt idx="0">
                  <c:v>5.8835865368111397E-2</c:v>
                </c:pt>
                <c:pt idx="1">
                  <c:v>5.5415381661659886E-2</c:v>
                </c:pt>
                <c:pt idx="2">
                  <c:v>5.3605858135871334E-2</c:v>
                </c:pt>
                <c:pt idx="3">
                  <c:v>5.7339018831347011E-2</c:v>
                </c:pt>
                <c:pt idx="4">
                  <c:v>0.165229435879924</c:v>
                </c:pt>
                <c:pt idx="5">
                  <c:v>0.21205977275904736</c:v>
                </c:pt>
                <c:pt idx="6">
                  <c:v>9.9258430917128576E-2</c:v>
                </c:pt>
                <c:pt idx="7">
                  <c:v>5.6194897072262627E-2</c:v>
                </c:pt>
                <c:pt idx="8">
                  <c:v>5.4935970204839764E-2</c:v>
                </c:pt>
                <c:pt idx="9">
                  <c:v>4.9099412748461781E-2</c:v>
                </c:pt>
                <c:pt idx="10">
                  <c:v>5.0132139007378201E-2</c:v>
                </c:pt>
                <c:pt idx="11">
                  <c:v>4.4676875316151228E-2</c:v>
                </c:pt>
                <c:pt idx="12">
                  <c:v>5.0160397650757749E-2</c:v>
                </c:pt>
                <c:pt idx="13">
                  <c:v>5.004894794667776E-2</c:v>
                </c:pt>
                <c:pt idx="14">
                  <c:v>4.3589574886960726E-2</c:v>
                </c:pt>
                <c:pt idx="15">
                  <c:v>4.8658658115817238E-2</c:v>
                </c:pt>
                <c:pt idx="16">
                  <c:v>5.2671472310780919E-2</c:v>
                </c:pt>
                <c:pt idx="17">
                  <c:v>6.3156152143127836E-2</c:v>
                </c:pt>
                <c:pt idx="18">
                  <c:v>7.8337159891895464E-2</c:v>
                </c:pt>
                <c:pt idx="19">
                  <c:v>9.5339343966425225E-2</c:v>
                </c:pt>
                <c:pt idx="20">
                  <c:v>0.10575946383149312</c:v>
                </c:pt>
                <c:pt idx="21">
                  <c:v>0.11158842552007053</c:v>
                </c:pt>
                <c:pt idx="22">
                  <c:v>9.9707715049992984E-2</c:v>
                </c:pt>
                <c:pt idx="23">
                  <c:v>9.7772379280234301E-2</c:v>
                </c:pt>
                <c:pt idx="24">
                  <c:v>8.7057308809536299E-2</c:v>
                </c:pt>
                <c:pt idx="25">
                  <c:v>0.10168133496641808</c:v>
                </c:pt>
                <c:pt idx="26">
                  <c:v>0.10259859228812004</c:v>
                </c:pt>
                <c:pt idx="27">
                  <c:v>9.7644119031177617E-2</c:v>
                </c:pt>
                <c:pt idx="28">
                  <c:v>0.12698839281813157</c:v>
                </c:pt>
                <c:pt idx="29">
                  <c:v>0.22556036131257182</c:v>
                </c:pt>
                <c:pt idx="30">
                  <c:v>0.29915030274448789</c:v>
                </c:pt>
                <c:pt idx="31">
                  <c:v>0.34011256642066745</c:v>
                </c:pt>
                <c:pt idx="32">
                  <c:v>0.34059586776784667</c:v>
                </c:pt>
                <c:pt idx="33">
                  <c:v>0.17617219943438134</c:v>
                </c:pt>
                <c:pt idx="34">
                  <c:v>0.13592279625402628</c:v>
                </c:pt>
                <c:pt idx="35">
                  <c:v>0.11973991682640168</c:v>
                </c:pt>
                <c:pt idx="36">
                  <c:v>0.13266086951070749</c:v>
                </c:pt>
                <c:pt idx="37">
                  <c:v>0.11865071446924215</c:v>
                </c:pt>
                <c:pt idx="38">
                  <c:v>0.15049144324903169</c:v>
                </c:pt>
                <c:pt idx="39">
                  <c:v>0.17643288165977478</c:v>
                </c:pt>
                <c:pt idx="40">
                  <c:v>0.18115277429898965</c:v>
                </c:pt>
                <c:pt idx="41">
                  <c:v>0.16991225287439748</c:v>
                </c:pt>
                <c:pt idx="42">
                  <c:v>0.15594550253938777</c:v>
                </c:pt>
                <c:pt idx="43">
                  <c:v>0.15010504649496287</c:v>
                </c:pt>
                <c:pt idx="44">
                  <c:v>0.15591028162470322</c:v>
                </c:pt>
                <c:pt idx="45">
                  <c:v>0.16285335173325743</c:v>
                </c:pt>
                <c:pt idx="46">
                  <c:v>0.14846089795847192</c:v>
                </c:pt>
                <c:pt idx="47">
                  <c:v>0.14327655726990451</c:v>
                </c:pt>
                <c:pt idx="48">
                  <c:v>0.14517176034190793</c:v>
                </c:pt>
                <c:pt idx="49">
                  <c:v>0.14818456444342062</c:v>
                </c:pt>
                <c:pt idx="50">
                  <c:v>0.14591123107018666</c:v>
                </c:pt>
                <c:pt idx="51">
                  <c:v>0.14184897206114921</c:v>
                </c:pt>
                <c:pt idx="52">
                  <c:v>0.1386450603276469</c:v>
                </c:pt>
                <c:pt idx="53">
                  <c:v>0.14395150509124127</c:v>
                </c:pt>
                <c:pt idx="54">
                  <c:v>0.15438197239849846</c:v>
                </c:pt>
                <c:pt idx="55">
                  <c:v>0.15646428111152466</c:v>
                </c:pt>
                <c:pt idx="56">
                  <c:v>0.15365634288809463</c:v>
                </c:pt>
                <c:pt idx="57">
                  <c:v>0.15386732258016345</c:v>
                </c:pt>
                <c:pt idx="58">
                  <c:v>0.15134994935902432</c:v>
                </c:pt>
                <c:pt idx="59">
                  <c:v>0.14615211460851202</c:v>
                </c:pt>
                <c:pt idx="60">
                  <c:v>0.13702505256690062</c:v>
                </c:pt>
                <c:pt idx="61">
                  <c:v>0.14095737767257599</c:v>
                </c:pt>
                <c:pt idx="62">
                  <c:v>0.14410024051860185</c:v>
                </c:pt>
                <c:pt idx="63">
                  <c:v>0.13639526921647793</c:v>
                </c:pt>
                <c:pt idx="64">
                  <c:v>0.13369235403047677</c:v>
                </c:pt>
                <c:pt idx="65">
                  <c:v>0.12963022473859928</c:v>
                </c:pt>
                <c:pt idx="66">
                  <c:v>0.12752547514396373</c:v>
                </c:pt>
                <c:pt idx="67">
                  <c:v>0.13388433510775749</c:v>
                </c:pt>
                <c:pt idx="68">
                  <c:v>0.13454812154905757</c:v>
                </c:pt>
                <c:pt idx="69">
                  <c:v>0.1422925654193144</c:v>
                </c:pt>
                <c:pt idx="70">
                  <c:v>0.14253042311353756</c:v>
                </c:pt>
                <c:pt idx="71">
                  <c:v>0.13454363948598341</c:v>
                </c:pt>
                <c:pt idx="72">
                  <c:v>0.13727351103670471</c:v>
                </c:pt>
                <c:pt idx="73">
                  <c:v>0.14013243753980437</c:v>
                </c:pt>
                <c:pt idx="74">
                  <c:v>0.13699279222875332</c:v>
                </c:pt>
                <c:pt idx="75">
                  <c:v>0.13181669363690279</c:v>
                </c:pt>
                <c:pt idx="76">
                  <c:v>0.13200286379094325</c:v>
                </c:pt>
                <c:pt idx="77">
                  <c:v>0.13429006061121007</c:v>
                </c:pt>
                <c:pt idx="78">
                  <c:v>0.13817961496859824</c:v>
                </c:pt>
                <c:pt idx="79">
                  <c:v>0.13512908330325846</c:v>
                </c:pt>
                <c:pt idx="80">
                  <c:v>0.13037380967629963</c:v>
                </c:pt>
                <c:pt idx="81">
                  <c:v>0.12524686637521334</c:v>
                </c:pt>
                <c:pt idx="82">
                  <c:v>0.1207843392521438</c:v>
                </c:pt>
                <c:pt idx="83">
                  <c:v>0.11562556399732191</c:v>
                </c:pt>
                <c:pt idx="84">
                  <c:v>0.11186916687653223</c:v>
                </c:pt>
                <c:pt idx="85">
                  <c:v>0.10776469812513242</c:v>
                </c:pt>
                <c:pt idx="86">
                  <c:v>0.10847765195839609</c:v>
                </c:pt>
                <c:pt idx="87">
                  <c:v>0.10708225616828557</c:v>
                </c:pt>
                <c:pt idx="88">
                  <c:v>0.11062651687831104</c:v>
                </c:pt>
                <c:pt idx="89">
                  <c:v>0.11706427060289296</c:v>
                </c:pt>
                <c:pt idx="90">
                  <c:v>0.12041988504501747</c:v>
                </c:pt>
                <c:pt idx="91">
                  <c:v>0.11968022269776096</c:v>
                </c:pt>
                <c:pt idx="92">
                  <c:v>0.11926238655709565</c:v>
                </c:pt>
                <c:pt idx="93">
                  <c:v>0.11803195240500074</c:v>
                </c:pt>
                <c:pt idx="94">
                  <c:v>0.12128648647329257</c:v>
                </c:pt>
                <c:pt idx="95">
                  <c:v>0.13003847133633942</c:v>
                </c:pt>
                <c:pt idx="96">
                  <c:v>0.13743631580990595</c:v>
                </c:pt>
                <c:pt idx="97">
                  <c:v>0.13322803777324466</c:v>
                </c:pt>
                <c:pt idx="98">
                  <c:v>0.12648528673350795</c:v>
                </c:pt>
                <c:pt idx="99">
                  <c:v>0.1197393594764313</c:v>
                </c:pt>
                <c:pt idx="100">
                  <c:v>0.11531458135556714</c:v>
                </c:pt>
                <c:pt idx="101">
                  <c:v>0.11035692285241167</c:v>
                </c:pt>
                <c:pt idx="102">
                  <c:v>0.1076911663676838</c:v>
                </c:pt>
                <c:pt idx="103">
                  <c:v>0.10765212407286309</c:v>
                </c:pt>
                <c:pt idx="104">
                  <c:v>0.10599846670112367</c:v>
                </c:pt>
                <c:pt idx="105">
                  <c:v>0.10753490236811443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F-40B4-9EE3-400A17EF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24544"/>
        <c:axId val="76126080"/>
        <c:extLst/>
      </c:areaChart>
      <c:catAx>
        <c:axId val="7612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126080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7612608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1245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13a. Average monetary tranfers received by </a:t>
            </a:r>
            <a:r>
              <a:rPr lang="fr-FR" sz="1400" b="1" i="0" u="none" strike="noStrike" baseline="0"/>
              <a:t>post-tax income group</a:t>
            </a:r>
            <a:r>
              <a:rPr lang="fr-FR" sz="1400" b="1" i="0" baseline="0">
                <a:effectLst/>
              </a:rPr>
              <a:t>, France 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3955940075416901"/>
          <c:y val="1.1257523533105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62686672479041E-2"/>
          <c:y val="6.787605362475245E-2"/>
          <c:w val="0.87180146465300723"/>
          <c:h val="0.807755634308439"/>
        </c:manualLayout>
      </c:layout>
      <c:lineChart>
        <c:grouping val="standard"/>
        <c:varyColors val="0"/>
        <c:ser>
          <c:idx val="0"/>
          <c:order val="0"/>
          <c:tx>
            <c:v>Bottom 50%</c:v>
          </c:tx>
          <c:spPr>
            <a:ln w="28575"/>
          </c:spPr>
          <c:marker>
            <c:symbol val="diamond"/>
            <c:size val="7"/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DataSeries1970_2018!$BE$9:$BE$57</c:f>
              <c:numCache>
                <c:formatCode>0.0%</c:formatCode>
                <c:ptCount val="49"/>
                <c:pt idx="0">
                  <c:v>2.8589086607098579E-2</c:v>
                </c:pt>
                <c:pt idx="1">
                  <c:v>2.8804566711187363E-2</c:v>
                </c:pt>
                <c:pt idx="2">
                  <c:v>2.9278149828314781E-2</c:v>
                </c:pt>
                <c:pt idx="3">
                  <c:v>3.1121112406253815E-2</c:v>
                </c:pt>
                <c:pt idx="4">
                  <c:v>3.3178430050611496E-2</c:v>
                </c:pt>
                <c:pt idx="5">
                  <c:v>3.5489499568939209E-2</c:v>
                </c:pt>
                <c:pt idx="6">
                  <c:v>3.4554705023765564E-2</c:v>
                </c:pt>
                <c:pt idx="7">
                  <c:v>3.632533922791481E-2</c:v>
                </c:pt>
                <c:pt idx="8">
                  <c:v>3.8081485778093338E-2</c:v>
                </c:pt>
                <c:pt idx="9">
                  <c:v>3.7896230816841125E-2</c:v>
                </c:pt>
                <c:pt idx="10">
                  <c:v>3.918413445353508E-2</c:v>
                </c:pt>
                <c:pt idx="11">
                  <c:v>4.3148048222064972E-2</c:v>
                </c:pt>
                <c:pt idx="12">
                  <c:v>4.7554574906826019E-2</c:v>
                </c:pt>
                <c:pt idx="13">
                  <c:v>4.7951668500900269E-2</c:v>
                </c:pt>
                <c:pt idx="14">
                  <c:v>4.7715820372104645E-2</c:v>
                </c:pt>
                <c:pt idx="15">
                  <c:v>4.6953350305557251E-2</c:v>
                </c:pt>
                <c:pt idx="16">
                  <c:v>4.6327903866767883E-2</c:v>
                </c:pt>
                <c:pt idx="17">
                  <c:v>4.5588802546262741E-2</c:v>
                </c:pt>
                <c:pt idx="18">
                  <c:v>4.4359460473060608E-2</c:v>
                </c:pt>
                <c:pt idx="19">
                  <c:v>4.7128129750490189E-2</c:v>
                </c:pt>
                <c:pt idx="20">
                  <c:v>5.0339490175247192E-2</c:v>
                </c:pt>
                <c:pt idx="21">
                  <c:v>4.8096012324094772E-2</c:v>
                </c:pt>
                <c:pt idx="22">
                  <c:v>5.1054313778877258E-2</c:v>
                </c:pt>
                <c:pt idx="23">
                  <c:v>5.6952159851789474E-2</c:v>
                </c:pt>
                <c:pt idx="24">
                  <c:v>5.7726539671421051E-2</c:v>
                </c:pt>
                <c:pt idx="25">
                  <c:v>5.6139625608921051E-2</c:v>
                </c:pt>
                <c:pt idx="26">
                  <c:v>5.5831003934144974E-2</c:v>
                </c:pt>
                <c:pt idx="27">
                  <c:v>5.5314775556325912E-2</c:v>
                </c:pt>
                <c:pt idx="28">
                  <c:v>5.3798355162143707E-2</c:v>
                </c:pt>
                <c:pt idx="29">
                  <c:v>5.296378955245018E-2</c:v>
                </c:pt>
                <c:pt idx="30">
                  <c:v>5.2343111485242844E-2</c:v>
                </c:pt>
                <c:pt idx="31">
                  <c:v>5.2641607820987701E-2</c:v>
                </c:pt>
                <c:pt idx="32">
                  <c:v>5.1629401743412018E-2</c:v>
                </c:pt>
                <c:pt idx="33">
                  <c:v>5.2024606615304947E-2</c:v>
                </c:pt>
                <c:pt idx="34">
                  <c:v>5.2493728697299957E-2</c:v>
                </c:pt>
                <c:pt idx="35">
                  <c:v>5.3302224725484848E-2</c:v>
                </c:pt>
                <c:pt idx="36">
                  <c:v>5.3845170885324478E-2</c:v>
                </c:pt>
                <c:pt idx="37">
                  <c:v>5.2161850035190582E-2</c:v>
                </c:pt>
                <c:pt idx="38">
                  <c:v>5.2790477871894836E-2</c:v>
                </c:pt>
                <c:pt idx="39">
                  <c:v>5.9409532696008682E-2</c:v>
                </c:pt>
                <c:pt idx="40">
                  <c:v>5.7458639144897461E-2</c:v>
                </c:pt>
                <c:pt idx="41">
                  <c:v>5.6385278701782227E-2</c:v>
                </c:pt>
                <c:pt idx="42">
                  <c:v>5.7829637080430984E-2</c:v>
                </c:pt>
                <c:pt idx="43">
                  <c:v>5.9430409222841263E-2</c:v>
                </c:pt>
                <c:pt idx="44">
                  <c:v>5.9788554906845093E-2</c:v>
                </c:pt>
                <c:pt idx="45">
                  <c:v>5.8627121150493622E-2</c:v>
                </c:pt>
                <c:pt idx="46">
                  <c:v>5.9737250208854675E-2</c:v>
                </c:pt>
                <c:pt idx="47">
                  <c:v>5.9642236679792404E-2</c:v>
                </c:pt>
                <c:pt idx="48">
                  <c:v>5.9753473848104477E-2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322-4B0C-896D-C7B1F861C498}"/>
            </c:ext>
          </c:extLst>
        </c:ser>
        <c:ser>
          <c:idx val="1"/>
          <c:order val="1"/>
          <c:tx>
            <c:v>Middle 40%</c:v>
          </c:tx>
          <c:spPr>
            <a:ln w="28575"/>
          </c:spP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DataSeries1970_2018!$BF$9:$BF$57</c:f>
              <c:numCache>
                <c:formatCode>0.0%</c:formatCode>
                <c:ptCount val="49"/>
                <c:pt idx="0">
                  <c:v>4.123629629611969E-2</c:v>
                </c:pt>
                <c:pt idx="1">
                  <c:v>3.8031522184610367E-2</c:v>
                </c:pt>
                <c:pt idx="2">
                  <c:v>3.5079549998044968E-2</c:v>
                </c:pt>
                <c:pt idx="3">
                  <c:v>3.4088145941495895E-2</c:v>
                </c:pt>
                <c:pt idx="4">
                  <c:v>3.1050194054841995E-2</c:v>
                </c:pt>
                <c:pt idx="5">
                  <c:v>2.9425853863358498E-2</c:v>
                </c:pt>
                <c:pt idx="6">
                  <c:v>2.7465863153338432E-2</c:v>
                </c:pt>
                <c:pt idx="7">
                  <c:v>2.8112189844250679E-2</c:v>
                </c:pt>
                <c:pt idx="8">
                  <c:v>2.9870087280869484E-2</c:v>
                </c:pt>
                <c:pt idx="9">
                  <c:v>2.8937485069036484E-2</c:v>
                </c:pt>
                <c:pt idx="10">
                  <c:v>2.8897713869810104E-2</c:v>
                </c:pt>
                <c:pt idx="11">
                  <c:v>3.1119316816329956E-2</c:v>
                </c:pt>
                <c:pt idx="12">
                  <c:v>3.2131541520357132E-2</c:v>
                </c:pt>
                <c:pt idx="13">
                  <c:v>3.1633585691452026E-2</c:v>
                </c:pt>
                <c:pt idx="14">
                  <c:v>3.0604040250182152E-2</c:v>
                </c:pt>
                <c:pt idx="15">
                  <c:v>2.9796065762639046E-2</c:v>
                </c:pt>
                <c:pt idx="16">
                  <c:v>2.9176106676459312E-2</c:v>
                </c:pt>
                <c:pt idx="17">
                  <c:v>2.8593212366104126E-2</c:v>
                </c:pt>
                <c:pt idx="18">
                  <c:v>2.7845477685332298E-2</c:v>
                </c:pt>
                <c:pt idx="19">
                  <c:v>2.4505544453859329E-2</c:v>
                </c:pt>
                <c:pt idx="20">
                  <c:v>2.162468247115612E-2</c:v>
                </c:pt>
                <c:pt idx="21">
                  <c:v>2.6221225038170815E-2</c:v>
                </c:pt>
                <c:pt idx="22">
                  <c:v>2.2777499631047249E-2</c:v>
                </c:pt>
                <c:pt idx="23">
                  <c:v>2.2609028965234756E-2</c:v>
                </c:pt>
                <c:pt idx="24">
                  <c:v>2.323240227997303E-2</c:v>
                </c:pt>
                <c:pt idx="25">
                  <c:v>2.5144098326563835E-2</c:v>
                </c:pt>
                <c:pt idx="26">
                  <c:v>2.4744013324379921E-2</c:v>
                </c:pt>
                <c:pt idx="27">
                  <c:v>2.6197029277682304E-2</c:v>
                </c:pt>
                <c:pt idx="28">
                  <c:v>2.6568673551082611E-2</c:v>
                </c:pt>
                <c:pt idx="29">
                  <c:v>2.4723347276449203E-2</c:v>
                </c:pt>
                <c:pt idx="30">
                  <c:v>2.4290978908538818E-2</c:v>
                </c:pt>
                <c:pt idx="31">
                  <c:v>2.4396477267146111E-2</c:v>
                </c:pt>
                <c:pt idx="32">
                  <c:v>2.6289910078048706E-2</c:v>
                </c:pt>
                <c:pt idx="33">
                  <c:v>2.5184087455272675E-2</c:v>
                </c:pt>
                <c:pt idx="34">
                  <c:v>2.4873737245798111E-2</c:v>
                </c:pt>
                <c:pt idx="35">
                  <c:v>2.4425819516181946E-2</c:v>
                </c:pt>
                <c:pt idx="36">
                  <c:v>2.5141399353742599E-2</c:v>
                </c:pt>
                <c:pt idx="37">
                  <c:v>2.4776414036750793E-2</c:v>
                </c:pt>
                <c:pt idx="38">
                  <c:v>2.4695843458175659E-2</c:v>
                </c:pt>
                <c:pt idx="39">
                  <c:v>2.4945100769400597E-2</c:v>
                </c:pt>
                <c:pt idx="40">
                  <c:v>2.4092439562082291E-2</c:v>
                </c:pt>
                <c:pt idx="41">
                  <c:v>2.4960227310657501E-2</c:v>
                </c:pt>
                <c:pt idx="42">
                  <c:v>2.5767581537365913E-2</c:v>
                </c:pt>
                <c:pt idx="43">
                  <c:v>2.576751820743084E-2</c:v>
                </c:pt>
                <c:pt idx="44">
                  <c:v>2.6330370455980301E-2</c:v>
                </c:pt>
                <c:pt idx="45">
                  <c:v>2.4499049410223961E-2</c:v>
                </c:pt>
                <c:pt idx="46">
                  <c:v>2.5980081409215927E-2</c:v>
                </c:pt>
                <c:pt idx="47">
                  <c:v>2.6140633970499039E-2</c:v>
                </c:pt>
                <c:pt idx="48">
                  <c:v>2.6068549603223801E-2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2-4ABD-B309-0EACC594E990}"/>
            </c:ext>
          </c:extLst>
        </c:ser>
        <c:ser>
          <c:idx val="2"/>
          <c:order val="2"/>
          <c:tx>
            <c:v>Top 10%</c:v>
          </c:tx>
          <c:spPr>
            <a:ln w="28575"/>
          </c:spP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DataSeries1970_2018!$BG$9:$BG$57</c:f>
              <c:numCache>
                <c:formatCode>0.0%</c:formatCode>
                <c:ptCount val="49"/>
                <c:pt idx="0">
                  <c:v>2.7339307591319084E-2</c:v>
                </c:pt>
                <c:pt idx="1">
                  <c:v>2.5288652628660202E-2</c:v>
                </c:pt>
                <c:pt idx="2">
                  <c:v>2.3323044180870056E-2</c:v>
                </c:pt>
                <c:pt idx="3">
                  <c:v>2.2623449563980103E-2</c:v>
                </c:pt>
                <c:pt idx="4">
                  <c:v>2.0376559346914291E-2</c:v>
                </c:pt>
                <c:pt idx="5">
                  <c:v>1.9490970298647881E-2</c:v>
                </c:pt>
                <c:pt idx="6">
                  <c:v>1.7814800143241882E-2</c:v>
                </c:pt>
                <c:pt idx="7">
                  <c:v>1.7808306962251663E-2</c:v>
                </c:pt>
                <c:pt idx="8">
                  <c:v>1.8485929816961288E-2</c:v>
                </c:pt>
                <c:pt idx="9">
                  <c:v>1.7359199002385139E-2</c:v>
                </c:pt>
                <c:pt idx="10">
                  <c:v>1.7522349953651428E-2</c:v>
                </c:pt>
                <c:pt idx="11">
                  <c:v>1.9140105694532394E-2</c:v>
                </c:pt>
                <c:pt idx="12">
                  <c:v>1.9873470067977905E-2</c:v>
                </c:pt>
                <c:pt idx="13">
                  <c:v>1.9780745729804039E-2</c:v>
                </c:pt>
                <c:pt idx="14">
                  <c:v>1.9311688840389252E-2</c:v>
                </c:pt>
                <c:pt idx="15">
                  <c:v>1.7968444153666496E-2</c:v>
                </c:pt>
                <c:pt idx="16">
                  <c:v>1.6799535602331161E-2</c:v>
                </c:pt>
                <c:pt idx="17">
                  <c:v>1.5707880258560181E-2</c:v>
                </c:pt>
                <c:pt idx="18">
                  <c:v>1.459235418587923E-2</c:v>
                </c:pt>
                <c:pt idx="19">
                  <c:v>1.3640595600008965E-2</c:v>
                </c:pt>
                <c:pt idx="20">
                  <c:v>1.3030344620347023E-2</c:v>
                </c:pt>
                <c:pt idx="21">
                  <c:v>1.0301578789949417E-2</c:v>
                </c:pt>
                <c:pt idx="22">
                  <c:v>1.2231518514454365E-2</c:v>
                </c:pt>
                <c:pt idx="23">
                  <c:v>1.1368652805685997E-2</c:v>
                </c:pt>
                <c:pt idx="24">
                  <c:v>1.218724437057972E-2</c:v>
                </c:pt>
                <c:pt idx="25">
                  <c:v>1.4799361117184162E-2</c:v>
                </c:pt>
                <c:pt idx="26">
                  <c:v>1.5885580331087112E-2</c:v>
                </c:pt>
                <c:pt idx="27">
                  <c:v>1.6295323148369789E-2</c:v>
                </c:pt>
                <c:pt idx="28">
                  <c:v>9.9401986226439476E-3</c:v>
                </c:pt>
                <c:pt idx="29">
                  <c:v>1.6533093526959419E-2</c:v>
                </c:pt>
                <c:pt idx="30">
                  <c:v>1.5793222934007645E-2</c:v>
                </c:pt>
                <c:pt idx="31">
                  <c:v>1.5683805570006371E-2</c:v>
                </c:pt>
                <c:pt idx="32">
                  <c:v>1.7518509179353714E-2</c:v>
                </c:pt>
                <c:pt idx="33">
                  <c:v>1.6924956813454628E-2</c:v>
                </c:pt>
                <c:pt idx="34">
                  <c:v>1.68897844851017E-2</c:v>
                </c:pt>
                <c:pt idx="35">
                  <c:v>1.7380781471729279E-2</c:v>
                </c:pt>
                <c:pt idx="36">
                  <c:v>1.779576949775219E-2</c:v>
                </c:pt>
                <c:pt idx="37">
                  <c:v>1.7446586862206459E-2</c:v>
                </c:pt>
                <c:pt idx="38">
                  <c:v>1.7334766685962677E-2</c:v>
                </c:pt>
                <c:pt idx="39">
                  <c:v>1.8741440027952194E-2</c:v>
                </c:pt>
                <c:pt idx="40">
                  <c:v>1.8683131784200668E-2</c:v>
                </c:pt>
                <c:pt idx="41">
                  <c:v>1.8680620938539505E-2</c:v>
                </c:pt>
                <c:pt idx="42">
                  <c:v>1.9987341016530991E-2</c:v>
                </c:pt>
                <c:pt idx="43">
                  <c:v>1.954304613173008E-2</c:v>
                </c:pt>
                <c:pt idx="44">
                  <c:v>1.9678926095366478E-2</c:v>
                </c:pt>
                <c:pt idx="45">
                  <c:v>1.7150569707155228E-2</c:v>
                </c:pt>
                <c:pt idx="46">
                  <c:v>1.6051840037107468E-2</c:v>
                </c:pt>
                <c:pt idx="47">
                  <c:v>1.5885347500443459E-2</c:v>
                </c:pt>
                <c:pt idx="48">
                  <c:v>1.6103897243738174E-2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2-4ABD-B309-0EACC594E990}"/>
            </c:ext>
          </c:extLst>
        </c:ser>
        <c:ser>
          <c:idx val="3"/>
          <c:order val="3"/>
          <c:tx>
            <c:v>All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DataSeries1970_2018!$BD$9:$BD$57</c:f>
              <c:numCache>
                <c:formatCode>0.0%</c:formatCode>
                <c:ptCount val="49"/>
                <c:pt idx="0">
                  <c:v>3.3522992581129077E-2</c:v>
                </c:pt>
                <c:pt idx="1">
                  <c:v>3.2143757492303845E-2</c:v>
                </c:pt>
                <c:pt idx="2">
                  <c:v>3.1003199331462384E-2</c:v>
                </c:pt>
                <c:pt idx="3">
                  <c:v>3.1458159536123277E-2</c:v>
                </c:pt>
                <c:pt idx="4">
                  <c:v>3.1046948581933975E-2</c:v>
                </c:pt>
                <c:pt idx="5">
                  <c:v>3.1464188359677792E-2</c:v>
                </c:pt>
                <c:pt idx="6">
                  <c:v>3.0045177787542343E-2</c:v>
                </c:pt>
                <c:pt idx="7">
                  <c:v>3.1188376247882843E-2</c:v>
                </c:pt>
                <c:pt idx="8">
                  <c:v>3.283737078309059E-2</c:v>
                </c:pt>
                <c:pt idx="9">
                  <c:v>3.225902933627367E-2</c:v>
                </c:pt>
                <c:pt idx="10">
                  <c:v>3.2903387770056726E-2</c:v>
                </c:pt>
                <c:pt idx="11">
                  <c:v>3.5935761407017708E-2</c:v>
                </c:pt>
                <c:pt idx="12">
                  <c:v>3.8617251068353654E-2</c:v>
                </c:pt>
                <c:pt idx="13">
                  <c:v>3.8607343100011349E-2</c:v>
                </c:pt>
                <c:pt idx="14">
                  <c:v>3.8030695170164108E-2</c:v>
                </c:pt>
                <c:pt idx="15">
                  <c:v>3.7191945873200891E-2</c:v>
                </c:pt>
                <c:pt idx="16">
                  <c:v>3.651434816420078E-2</c:v>
                </c:pt>
                <c:pt idx="17">
                  <c:v>3.5802474245429039E-2</c:v>
                </c:pt>
                <c:pt idx="18">
                  <c:v>3.4777156729251149E-2</c:v>
                </c:pt>
                <c:pt idx="19">
                  <c:v>3.4730342216789722E-2</c:v>
                </c:pt>
                <c:pt idx="20">
                  <c:v>3.5122652538120747E-2</c:v>
                </c:pt>
                <c:pt idx="21">
                  <c:v>3.5566654056310654E-2</c:v>
                </c:pt>
                <c:pt idx="22">
                  <c:v>3.5861308593302964E-2</c:v>
                </c:pt>
                <c:pt idx="23">
                  <c:v>3.8656556792557237E-2</c:v>
                </c:pt>
                <c:pt idx="24">
                  <c:v>3.9374955184757705E-2</c:v>
                </c:pt>
                <c:pt idx="25">
                  <c:v>3.9607388246804473E-2</c:v>
                </c:pt>
                <c:pt idx="26">
                  <c:v>3.9401665329933167E-2</c:v>
                </c:pt>
                <c:pt idx="27">
                  <c:v>3.9765731804072856E-2</c:v>
                </c:pt>
                <c:pt idx="28">
                  <c:v>3.8520666863769294E-2</c:v>
                </c:pt>
                <c:pt idx="29">
                  <c:v>3.8024543039500709E-2</c:v>
                </c:pt>
                <c:pt idx="30">
                  <c:v>3.7467269599437712E-2</c:v>
                </c:pt>
                <c:pt idx="31">
                  <c:v>3.7647775374352932E-2</c:v>
                </c:pt>
                <c:pt idx="32">
                  <c:v>3.8082515820860863E-2</c:v>
                </c:pt>
                <c:pt idx="33">
                  <c:v>3.7778433971107007E-2</c:v>
                </c:pt>
                <c:pt idx="34">
                  <c:v>3.7885337695479387E-2</c:v>
                </c:pt>
                <c:pt idx="35">
                  <c:v>3.8159518316388134E-2</c:v>
                </c:pt>
                <c:pt idx="36">
                  <c:v>3.8758722133934498E-2</c:v>
                </c:pt>
                <c:pt idx="37">
                  <c:v>3.7736149318516252E-2</c:v>
                </c:pt>
                <c:pt idx="38">
                  <c:v>3.8007052987813948E-2</c:v>
                </c:pt>
                <c:pt idx="39">
                  <c:v>4.1556950658559799E-2</c:v>
                </c:pt>
                <c:pt idx="40">
                  <c:v>4.0234608575701714E-2</c:v>
                </c:pt>
                <c:pt idx="41">
                  <c:v>4.0044792369008063E-2</c:v>
                </c:pt>
                <c:pt idx="42">
                  <c:v>4.1220585256814955E-2</c:v>
                </c:pt>
                <c:pt idx="43">
                  <c:v>4.1976516507565974E-2</c:v>
                </c:pt>
                <c:pt idx="44">
                  <c:v>4.2394318245351316E-2</c:v>
                </c:pt>
                <c:pt idx="45">
                  <c:v>4.0828237310051918E-2</c:v>
                </c:pt>
                <c:pt idx="46">
                  <c:v>4.1865841671824458E-2</c:v>
                </c:pt>
                <c:pt idx="47">
                  <c:v>4.1865906678140163E-2</c:v>
                </c:pt>
                <c:pt idx="48">
                  <c:v>4.1914546489715571E-2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2-4ABD-B309-0EACC594E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3312"/>
        <c:axId val="78659584"/>
      </c:lineChart>
      <c:catAx>
        <c:axId val="7865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65958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8659584"/>
        <c:scaling>
          <c:orientation val="minMax"/>
          <c:max val="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400" b="1"/>
                  <a:t>in</a:t>
                </a:r>
                <a:r>
                  <a:rPr lang="fr-FR" sz="1400" b="1" baseline="0"/>
                  <a:t> % of average national income</a:t>
                </a:r>
                <a:endParaRPr lang="fr-FR" sz="1400" b="1"/>
              </a:p>
            </c:rich>
          </c:tx>
          <c:layout>
            <c:manualLayout>
              <c:xMode val="edge"/>
              <c:yMode val="edge"/>
              <c:x val="1.3871888846629995E-3"/>
              <c:y val="0.16785631130190437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653312"/>
        <c:crosses val="autoZero"/>
        <c:crossBetween val="midCat"/>
        <c:majorUnit val="5.00000000000000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086292186835813"/>
          <c:y val="0.71745679032912957"/>
          <c:w val="0.32075662547568784"/>
          <c:h val="0.1370289284987015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baseline="0">
                <a:effectLst/>
              </a:rPr>
              <a:t>Figure 13b. Average tranfers received by </a:t>
            </a:r>
            <a:r>
              <a:rPr lang="fr-FR" sz="1400" b="1" i="0" u="none" strike="noStrike" baseline="0"/>
              <a:t>post-tax income group</a:t>
            </a:r>
            <a:r>
              <a:rPr lang="fr-FR" sz="1400" b="1" i="0" baseline="0">
                <a:effectLst/>
              </a:rPr>
              <a:t>, U.S. 1970-2016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3955940075416901"/>
          <c:y val="1.1257523533105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62686672479041E-2"/>
          <c:y val="6.787605362475245E-2"/>
          <c:w val="0.87180146465300723"/>
          <c:h val="0.807755634308439"/>
        </c:manualLayout>
      </c:layout>
      <c:lineChart>
        <c:grouping val="standard"/>
        <c:varyColors val="0"/>
        <c:ser>
          <c:idx val="0"/>
          <c:order val="0"/>
          <c:tx>
            <c:v>Bottom 50%</c:v>
          </c:tx>
          <c:spPr>
            <a:ln w="28575"/>
          </c:spPr>
          <c:marker>
            <c:symbol val="diamond"/>
            <c:size val="7"/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DataSeries1970_2018!$BI$9:$BI$57</c:f>
              <c:numCache>
                <c:formatCode>0.0%</c:formatCode>
                <c:ptCount val="49"/>
                <c:pt idx="0">
                  <c:v>2.1686136451523574E-2</c:v>
                </c:pt>
                <c:pt idx="1">
                  <c:v>2.4160536834270639E-2</c:v>
                </c:pt>
                <c:pt idx="2">
                  <c:v>2.3936891724886965E-2</c:v>
                </c:pt>
                <c:pt idx="3">
                  <c:v>2.2237068037277721E-2</c:v>
                </c:pt>
                <c:pt idx="4">
                  <c:v>2.5856812239180335E-2</c:v>
                </c:pt>
                <c:pt idx="5">
                  <c:v>3.1093009753530711E-2</c:v>
                </c:pt>
                <c:pt idx="6">
                  <c:v>3.1638615636377349E-2</c:v>
                </c:pt>
                <c:pt idx="7">
                  <c:v>2.9602226884980282E-2</c:v>
                </c:pt>
                <c:pt idx="8">
                  <c:v>2.8275248548376864E-2</c:v>
                </c:pt>
                <c:pt idx="9">
                  <c:v>2.8520261864914631E-2</c:v>
                </c:pt>
                <c:pt idx="10">
                  <c:v>3.1863501914887765E-2</c:v>
                </c:pt>
                <c:pt idx="11">
                  <c:v>3.0308849867454812E-2</c:v>
                </c:pt>
                <c:pt idx="12">
                  <c:v>3.0809979293946198E-2</c:v>
                </c:pt>
                <c:pt idx="13">
                  <c:v>3.0474832200361113E-2</c:v>
                </c:pt>
                <c:pt idx="14">
                  <c:v>2.7375250725359079E-2</c:v>
                </c:pt>
                <c:pt idx="15">
                  <c:v>2.6241430684810878E-2</c:v>
                </c:pt>
                <c:pt idx="16">
                  <c:v>2.6340180994329932E-2</c:v>
                </c:pt>
                <c:pt idx="17">
                  <c:v>2.6025712526392644E-2</c:v>
                </c:pt>
                <c:pt idx="18">
                  <c:v>2.6019678457379423E-2</c:v>
                </c:pt>
                <c:pt idx="19">
                  <c:v>2.6761527421623327E-2</c:v>
                </c:pt>
                <c:pt idx="20">
                  <c:v>2.8065097759908075E-2</c:v>
                </c:pt>
                <c:pt idx="21">
                  <c:v>2.9975418184537576E-2</c:v>
                </c:pt>
                <c:pt idx="22">
                  <c:v>3.1526327587326486E-2</c:v>
                </c:pt>
                <c:pt idx="23">
                  <c:v>3.2249026975248479E-2</c:v>
                </c:pt>
                <c:pt idx="24">
                  <c:v>3.0913523951848154E-2</c:v>
                </c:pt>
                <c:pt idx="25">
                  <c:v>3.1154069880231512E-2</c:v>
                </c:pt>
                <c:pt idx="26">
                  <c:v>2.9480737255324397E-2</c:v>
                </c:pt>
                <c:pt idx="27">
                  <c:v>2.8047537990157054E-2</c:v>
                </c:pt>
                <c:pt idx="28">
                  <c:v>2.5578634068665746E-2</c:v>
                </c:pt>
                <c:pt idx="29">
                  <c:v>2.5092894397609908E-2</c:v>
                </c:pt>
                <c:pt idx="30">
                  <c:v>2.3614599109338365E-2</c:v>
                </c:pt>
                <c:pt idx="31">
                  <c:v>2.4535906259137916E-2</c:v>
                </c:pt>
                <c:pt idx="32">
                  <c:v>2.6352119190859103E-2</c:v>
                </c:pt>
                <c:pt idx="33">
                  <c:v>2.7678628143532044E-2</c:v>
                </c:pt>
                <c:pt idx="34">
                  <c:v>2.7769622283716919E-2</c:v>
                </c:pt>
                <c:pt idx="35">
                  <c:v>2.7768383176180057E-2</c:v>
                </c:pt>
                <c:pt idx="36">
                  <c:v>2.7951685986466634E-2</c:v>
                </c:pt>
                <c:pt idx="37">
                  <c:v>2.8475375818609025E-2</c:v>
                </c:pt>
                <c:pt idx="38">
                  <c:v>3.917965233928903E-2</c:v>
                </c:pt>
                <c:pt idx="39">
                  <c:v>3.6510644523559128E-2</c:v>
                </c:pt>
                <c:pt idx="40">
                  <c:v>4.2784714094057014E-2</c:v>
                </c:pt>
                <c:pt idx="41">
                  <c:v>4.2431642304695504E-2</c:v>
                </c:pt>
                <c:pt idx="42">
                  <c:v>3.6984734714360749E-2</c:v>
                </c:pt>
                <c:pt idx="43">
                  <c:v>3.379733185875175E-2</c:v>
                </c:pt>
                <c:pt idx="44">
                  <c:v>3.2878666448760488E-2</c:v>
                </c:pt>
                <c:pt idx="45">
                  <c:v>3.3130128722619383E-2</c:v>
                </c:pt>
                <c:pt idx="46">
                  <c:v>3.1861519102009656E-2</c:v>
                </c:pt>
                <c:pt idx="47">
                  <c:v>3.2317437358258011E-2</c:v>
                </c:pt>
                <c:pt idx="48">
                  <c:v>3.1366903488819008E-2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54-41DF-AF56-1000A380A92D}"/>
            </c:ext>
          </c:extLst>
        </c:ser>
        <c:ser>
          <c:idx val="1"/>
          <c:order val="1"/>
          <c:tx>
            <c:v>Middle 40%</c:v>
          </c:tx>
          <c:spPr>
            <a:ln w="28575"/>
          </c:spP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DataSeries1970_2018!$BJ$9:$BJ$57</c:f>
              <c:numCache>
                <c:formatCode>0.0%</c:formatCode>
                <c:ptCount val="49"/>
                <c:pt idx="0">
                  <c:v>2.0055363503950943E-2</c:v>
                </c:pt>
                <c:pt idx="1">
                  <c:v>2.1690155528762842E-2</c:v>
                </c:pt>
                <c:pt idx="2">
                  <c:v>2.117895242118905E-2</c:v>
                </c:pt>
                <c:pt idx="3">
                  <c:v>2.1029541894942889E-2</c:v>
                </c:pt>
                <c:pt idx="4">
                  <c:v>2.3574063108062947E-2</c:v>
                </c:pt>
                <c:pt idx="5">
                  <c:v>2.5667279842932319E-2</c:v>
                </c:pt>
                <c:pt idx="6">
                  <c:v>2.3571077568581452E-2</c:v>
                </c:pt>
                <c:pt idx="7">
                  <c:v>2.0732523365796944E-2</c:v>
                </c:pt>
                <c:pt idx="8">
                  <c:v>1.8148180264364513E-2</c:v>
                </c:pt>
                <c:pt idx="9">
                  <c:v>1.6586230820380188E-2</c:v>
                </c:pt>
                <c:pt idx="10">
                  <c:v>1.6816110734127501E-2</c:v>
                </c:pt>
                <c:pt idx="11">
                  <c:v>1.7121253685269622E-2</c:v>
                </c:pt>
                <c:pt idx="12">
                  <c:v>1.492134054332459E-2</c:v>
                </c:pt>
                <c:pt idx="13">
                  <c:v>1.420610155990961E-2</c:v>
                </c:pt>
                <c:pt idx="14">
                  <c:v>1.3233479925103942E-2</c:v>
                </c:pt>
                <c:pt idx="15">
                  <c:v>1.3604452455774213E-2</c:v>
                </c:pt>
                <c:pt idx="16">
                  <c:v>1.3179572788602555E-2</c:v>
                </c:pt>
                <c:pt idx="17">
                  <c:v>1.1474524357590721E-2</c:v>
                </c:pt>
                <c:pt idx="18">
                  <c:v>1.1204735987356402E-2</c:v>
                </c:pt>
                <c:pt idx="19">
                  <c:v>1.1132927052251204E-2</c:v>
                </c:pt>
                <c:pt idx="20">
                  <c:v>1.2363168553402472E-2</c:v>
                </c:pt>
                <c:pt idx="21">
                  <c:v>1.3234162941565677E-2</c:v>
                </c:pt>
                <c:pt idx="22">
                  <c:v>1.4659322163882368E-2</c:v>
                </c:pt>
                <c:pt idx="23">
                  <c:v>1.3986440822286381E-2</c:v>
                </c:pt>
                <c:pt idx="24">
                  <c:v>1.4784078871889067E-2</c:v>
                </c:pt>
                <c:pt idx="25">
                  <c:v>1.4677747041085595E-2</c:v>
                </c:pt>
                <c:pt idx="26">
                  <c:v>1.4878561285241563E-2</c:v>
                </c:pt>
                <c:pt idx="27">
                  <c:v>1.3441659672595583E-2</c:v>
                </c:pt>
                <c:pt idx="28">
                  <c:v>1.3912002528351626E-2</c:v>
                </c:pt>
                <c:pt idx="29">
                  <c:v>1.3322818176169128E-2</c:v>
                </c:pt>
                <c:pt idx="30">
                  <c:v>1.2834881786445984E-2</c:v>
                </c:pt>
                <c:pt idx="31">
                  <c:v>1.1822130691995596E-2</c:v>
                </c:pt>
                <c:pt idx="32">
                  <c:v>1.2646138055249471E-2</c:v>
                </c:pt>
                <c:pt idx="33">
                  <c:v>1.3024607483834875E-2</c:v>
                </c:pt>
                <c:pt idx="34">
                  <c:v>1.3261659244671663E-2</c:v>
                </c:pt>
                <c:pt idx="35">
                  <c:v>1.4209688923628429E-2</c:v>
                </c:pt>
                <c:pt idx="36">
                  <c:v>1.361530740070899E-2</c:v>
                </c:pt>
                <c:pt idx="37">
                  <c:v>1.2926221099596701E-2</c:v>
                </c:pt>
                <c:pt idx="38">
                  <c:v>2.3539899532456433E-2</c:v>
                </c:pt>
                <c:pt idx="39">
                  <c:v>1.7828806982196466E-2</c:v>
                </c:pt>
                <c:pt idx="40">
                  <c:v>2.3650631960952833E-2</c:v>
                </c:pt>
                <c:pt idx="41">
                  <c:v>2.3516923816424024E-2</c:v>
                </c:pt>
                <c:pt idx="42">
                  <c:v>1.8595014579250932E-2</c:v>
                </c:pt>
                <c:pt idx="43">
                  <c:v>2.2040744988749472E-2</c:v>
                </c:pt>
                <c:pt idx="44">
                  <c:v>2.2399769164198436E-2</c:v>
                </c:pt>
                <c:pt idx="45">
                  <c:v>2.3775320225840793E-2</c:v>
                </c:pt>
                <c:pt idx="46">
                  <c:v>2.4432863877275692E-2</c:v>
                </c:pt>
                <c:pt idx="47">
                  <c:v>2.335409438477782E-2</c:v>
                </c:pt>
                <c:pt idx="48">
                  <c:v>2.3335641919915988E-2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4-41DF-AF56-1000A380A92D}"/>
            </c:ext>
          </c:extLst>
        </c:ser>
        <c:ser>
          <c:idx val="2"/>
          <c:order val="2"/>
          <c:tx>
            <c:v>Top 10%</c:v>
          </c:tx>
          <c:spPr>
            <a:ln w="28575"/>
          </c:spP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DataSeries1970_2018!$BK$9:$BK$57</c:f>
              <c:numCache>
                <c:formatCode>0.0%</c:formatCode>
                <c:ptCount val="49"/>
                <c:pt idx="0">
                  <c:v>6.7156030675639706E-3</c:v>
                </c:pt>
                <c:pt idx="1">
                  <c:v>6.0120851818656357E-3</c:v>
                </c:pt>
                <c:pt idx="2">
                  <c:v>9.6355240875855685E-3</c:v>
                </c:pt>
                <c:pt idx="3">
                  <c:v>1.0337010223565733E-2</c:v>
                </c:pt>
                <c:pt idx="4">
                  <c:v>1.1798341508891976E-2</c:v>
                </c:pt>
                <c:pt idx="5">
                  <c:v>9.8207545082651636E-3</c:v>
                </c:pt>
                <c:pt idx="6">
                  <c:v>8.771913402861542E-3</c:v>
                </c:pt>
                <c:pt idx="7">
                  <c:v>7.3244977828285582E-3</c:v>
                </c:pt>
                <c:pt idx="8">
                  <c:v>7.6292394873584031E-3</c:v>
                </c:pt>
                <c:pt idx="9">
                  <c:v>7.6073099320092428E-3</c:v>
                </c:pt>
                <c:pt idx="10">
                  <c:v>5.7988962421047091E-3</c:v>
                </c:pt>
                <c:pt idx="11">
                  <c:v>6.7169284034691258E-3</c:v>
                </c:pt>
                <c:pt idx="12">
                  <c:v>8.4355531730723413E-3</c:v>
                </c:pt>
                <c:pt idx="13">
                  <c:v>7.1111428926225011E-3</c:v>
                </c:pt>
                <c:pt idx="14">
                  <c:v>5.0258045661859254E-3</c:v>
                </c:pt>
                <c:pt idx="15">
                  <c:v>4.3792926742923398E-3</c:v>
                </c:pt>
                <c:pt idx="16">
                  <c:v>6.2699501153471475E-3</c:v>
                </c:pt>
                <c:pt idx="17">
                  <c:v>6.7997644351440057E-3</c:v>
                </c:pt>
                <c:pt idx="18">
                  <c:v>5.300615914602895E-3</c:v>
                </c:pt>
                <c:pt idx="19">
                  <c:v>5.8414062564527648E-3</c:v>
                </c:pt>
                <c:pt idx="20">
                  <c:v>4.8701021490072981E-3</c:v>
                </c:pt>
                <c:pt idx="21">
                  <c:v>6.7347622744382187E-3</c:v>
                </c:pt>
                <c:pt idx="22">
                  <c:v>5.6179742965308897E-3</c:v>
                </c:pt>
                <c:pt idx="23">
                  <c:v>7.3758653773237735E-3</c:v>
                </c:pt>
                <c:pt idx="24">
                  <c:v>7.2102103795868774E-3</c:v>
                </c:pt>
                <c:pt idx="25">
                  <c:v>6.2972404140003999E-3</c:v>
                </c:pt>
                <c:pt idx="26">
                  <c:v>6.8082521195825443E-3</c:v>
                </c:pt>
                <c:pt idx="27">
                  <c:v>4.9793468857783282E-3</c:v>
                </c:pt>
                <c:pt idx="28">
                  <c:v>5.4369532081537438E-3</c:v>
                </c:pt>
                <c:pt idx="29">
                  <c:v>4.7874490867338797E-3</c:v>
                </c:pt>
                <c:pt idx="30">
                  <c:v>5.110752826450308E-3</c:v>
                </c:pt>
                <c:pt idx="31">
                  <c:v>6.4532294384594766E-3</c:v>
                </c:pt>
                <c:pt idx="32">
                  <c:v>6.6469902878744823E-3</c:v>
                </c:pt>
                <c:pt idx="33">
                  <c:v>6.8253796112874932E-3</c:v>
                </c:pt>
                <c:pt idx="34">
                  <c:v>6.4111572082114808E-3</c:v>
                </c:pt>
                <c:pt idx="35">
                  <c:v>7.2566168871461304E-3</c:v>
                </c:pt>
                <c:pt idx="36">
                  <c:v>7.242746035479343E-3</c:v>
                </c:pt>
                <c:pt idx="37">
                  <c:v>7.4730153487811883E-3</c:v>
                </c:pt>
                <c:pt idx="38">
                  <c:v>6.3862802020613098E-3</c:v>
                </c:pt>
                <c:pt idx="39">
                  <c:v>6.4228642633063562E-3</c:v>
                </c:pt>
                <c:pt idx="40">
                  <c:v>7.5827340292265975E-3</c:v>
                </c:pt>
                <c:pt idx="41">
                  <c:v>7.755980751027642E-3</c:v>
                </c:pt>
                <c:pt idx="42">
                  <c:v>7.4673642997987021E-3</c:v>
                </c:pt>
                <c:pt idx="43">
                  <c:v>8.4058511158522867E-3</c:v>
                </c:pt>
                <c:pt idx="44">
                  <c:v>1.1805513200626963E-2</c:v>
                </c:pt>
                <c:pt idx="45">
                  <c:v>1.0082470829669461E-2</c:v>
                </c:pt>
                <c:pt idx="46">
                  <c:v>1.1320080333582352E-2</c:v>
                </c:pt>
                <c:pt idx="47">
                  <c:v>1.3700397554839117E-2</c:v>
                </c:pt>
                <c:pt idx="48">
                  <c:v>1.36155089732059E-2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4-41DF-AF56-1000A380A92D}"/>
            </c:ext>
          </c:extLst>
        </c:ser>
        <c:ser>
          <c:idx val="3"/>
          <c:order val="3"/>
          <c:tx>
            <c:v>All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DataSeries1970_2018!$A$9:$A$57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DataSeries1970_2018!$BH$9:$BH$57</c:f>
              <c:numCache>
                <c:formatCode>0.0%</c:formatCode>
                <c:ptCount val="49"/>
                <c:pt idx="0">
                  <c:v>1.9536773934098559E-2</c:v>
                </c:pt>
                <c:pt idx="1">
                  <c:v>2.1357539146827018E-2</c:v>
                </c:pt>
                <c:pt idx="2">
                  <c:v>2.1403579239677662E-2</c:v>
                </c:pt>
                <c:pt idx="3">
                  <c:v>2.0564051798972589E-2</c:v>
                </c:pt>
                <c:pt idx="4">
                  <c:v>2.3537865513704546E-2</c:v>
                </c:pt>
                <c:pt idx="5">
                  <c:v>2.6795492264764801E-2</c:v>
                </c:pt>
                <c:pt idx="6">
                  <c:v>2.6124930185907409E-2</c:v>
                </c:pt>
                <c:pt idx="7">
                  <c:v>2.3826572567091774E-2</c:v>
                </c:pt>
                <c:pt idx="8">
                  <c:v>2.2159820328670074E-2</c:v>
                </c:pt>
                <c:pt idx="9">
                  <c:v>2.1655354253810315E-2</c:v>
                </c:pt>
                <c:pt idx="10">
                  <c:v>2.3238084875305355E-2</c:v>
                </c:pt>
                <c:pt idx="11">
                  <c:v>2.2674619248182166E-2</c:v>
                </c:pt>
                <c:pt idx="12">
                  <c:v>2.2217081181610171E-2</c:v>
                </c:pt>
                <c:pt idx="13">
                  <c:v>2.163097101340665E-2</c:v>
                </c:pt>
                <c:pt idx="14">
                  <c:v>1.948359778933971E-2</c:v>
                </c:pt>
                <c:pt idx="15">
                  <c:v>1.9000425592144359E-2</c:v>
                </c:pt>
                <c:pt idx="16">
                  <c:v>1.9068914624140704E-2</c:v>
                </c:pt>
                <c:pt idx="17">
                  <c:v>1.8282642449747012E-2</c:v>
                </c:pt>
                <c:pt idx="18">
                  <c:v>1.8021795215092562E-2</c:v>
                </c:pt>
                <c:pt idx="19">
                  <c:v>1.8418075157357421E-2</c:v>
                </c:pt>
                <c:pt idx="20">
                  <c:v>1.9464826516215755E-2</c:v>
                </c:pt>
                <c:pt idx="21">
                  <c:v>2.0954850496338884E-2</c:v>
                </c:pt>
                <c:pt idx="22">
                  <c:v>2.218869008886928E-2</c:v>
                </c:pt>
                <c:pt idx="23">
                  <c:v>2.245667635427117E-2</c:v>
                </c:pt>
                <c:pt idx="24">
                  <c:v>2.2091414562638391E-2</c:v>
                </c:pt>
                <c:pt idx="25">
                  <c:v>2.2077857797950035E-2</c:v>
                </c:pt>
                <c:pt idx="26">
                  <c:v>2.1372618353717079E-2</c:v>
                </c:pt>
                <c:pt idx="27">
                  <c:v>1.9898367552694592E-2</c:v>
                </c:pt>
                <c:pt idx="28">
                  <c:v>1.8897813366488898E-2</c:v>
                </c:pt>
                <c:pt idx="29">
                  <c:v>1.8354319377945995E-2</c:v>
                </c:pt>
                <c:pt idx="30">
                  <c:v>1.7452327551892608E-2</c:v>
                </c:pt>
                <c:pt idx="31">
                  <c:v>1.7642128350213143E-2</c:v>
                </c:pt>
                <c:pt idx="32">
                  <c:v>1.8899213846316789E-2</c:v>
                </c:pt>
                <c:pt idx="33">
                  <c:v>1.9731695026428721E-2</c:v>
                </c:pt>
                <c:pt idx="34">
                  <c:v>1.9830590560548273E-2</c:v>
                </c:pt>
                <c:pt idx="35">
                  <c:v>2.0293728846256014E-2</c:v>
                </c:pt>
                <c:pt idx="36">
                  <c:v>2.0146240557064848E-2</c:v>
                </c:pt>
                <c:pt idx="37">
                  <c:v>2.0155477884021313E-2</c:v>
                </c:pt>
                <c:pt idx="38">
                  <c:v>2.9644414002833221E-2</c:v>
                </c:pt>
                <c:pt idx="39">
                  <c:v>2.6029131480988787E-2</c:v>
                </c:pt>
                <c:pt idx="40">
                  <c:v>3.1610883234332296E-2</c:v>
                </c:pt>
                <c:pt idx="41">
                  <c:v>3.1398188754020125E-2</c:v>
                </c:pt>
                <c:pt idx="42">
                  <c:v>2.6677109618860616E-2</c:v>
                </c:pt>
                <c:pt idx="43">
                  <c:v>2.6555549036460891E-2</c:v>
                </c:pt>
                <c:pt idx="44">
                  <c:v>2.6579792210122317E-2</c:v>
                </c:pt>
                <c:pt idx="45">
                  <c:v>2.7083439534612955E-2</c:v>
                </c:pt>
                <c:pt idx="46">
                  <c:v>2.6835913135273344E-2</c:v>
                </c:pt>
                <c:pt idx="47">
                  <c:v>2.6870396188524045E-2</c:v>
                </c:pt>
                <c:pt idx="48">
                  <c:v>2.6379259409696487E-2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54-41DF-AF56-1000A380A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3312"/>
        <c:axId val="78659584"/>
      </c:lineChart>
      <c:catAx>
        <c:axId val="7865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659584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78659584"/>
        <c:scaling>
          <c:orientation val="minMax"/>
          <c:max val="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400" b="1"/>
                  <a:t>in</a:t>
                </a:r>
                <a:r>
                  <a:rPr lang="fr-FR" sz="1400" b="1" baseline="0"/>
                  <a:t> % of average national income</a:t>
                </a:r>
                <a:endParaRPr lang="fr-FR" sz="1400" b="1"/>
              </a:p>
            </c:rich>
          </c:tx>
          <c:layout>
            <c:manualLayout>
              <c:xMode val="edge"/>
              <c:yMode val="edge"/>
              <c:x val="1.3871888846629995E-3"/>
              <c:y val="0.16785631130190437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653312"/>
        <c:crosses val="autoZero"/>
        <c:crossBetween val="midCat"/>
        <c:majorUnit val="5.000000000000001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1188115419395"/>
          <c:y val="0.15246961902400546"/>
          <c:w val="0.35134257021202214"/>
          <c:h val="0.1190224989982151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2b. Pretax vs. Post-Tax Income Inequality in the U.S., 1913-2018 </a:t>
            </a:r>
          </a:p>
        </c:rich>
      </c:tx>
      <c:layout>
        <c:manualLayout>
          <c:xMode val="edge"/>
          <c:yMode val="edge"/>
          <c:x val="0.13832813041970168"/>
          <c:y val="2.25032477000981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2"/>
          <c:order val="0"/>
          <c:tx>
            <c:v>Top 10% (pretax income)</c:v>
          </c:tx>
          <c:spPr>
            <a:ln w="3492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DataSeries1900_2018!$G$22:$G$127</c:f>
              <c:numCache>
                <c:formatCode>0%</c:formatCode>
                <c:ptCount val="106"/>
                <c:pt idx="0">
                  <c:v>0.43118288615825545</c:v>
                </c:pt>
                <c:pt idx="1">
                  <c:v>0.43741671546230881</c:v>
                </c:pt>
                <c:pt idx="2">
                  <c:v>0.43022230318775773</c:v>
                </c:pt>
                <c:pt idx="3">
                  <c:v>0.44434518486874863</c:v>
                </c:pt>
                <c:pt idx="4">
                  <c:v>0.44984557372964784</c:v>
                </c:pt>
                <c:pt idx="5">
                  <c:v>0.43976233897405731</c:v>
                </c:pt>
                <c:pt idx="6">
                  <c:v>0.45901694706151852</c:v>
                </c:pt>
                <c:pt idx="7">
                  <c:v>0.4413964734328773</c:v>
                </c:pt>
                <c:pt idx="8">
                  <c:v>0.4738163542421826</c:v>
                </c:pt>
                <c:pt idx="9">
                  <c:v>0.4609219042929284</c:v>
                </c:pt>
                <c:pt idx="10">
                  <c:v>0.43692282468710814</c:v>
                </c:pt>
                <c:pt idx="11">
                  <c:v>0.45706616624738139</c:v>
                </c:pt>
                <c:pt idx="12">
                  <c:v>0.47206139606642633</c:v>
                </c:pt>
                <c:pt idx="13">
                  <c:v>0.47589510369441634</c:v>
                </c:pt>
                <c:pt idx="14">
                  <c:v>0.47072945826869955</c:v>
                </c:pt>
                <c:pt idx="15">
                  <c:v>0.48227086888433429</c:v>
                </c:pt>
                <c:pt idx="16">
                  <c:v>0.46957064985250724</c:v>
                </c:pt>
                <c:pt idx="17">
                  <c:v>0.46295945660629151</c:v>
                </c:pt>
                <c:pt idx="18">
                  <c:v>0.46339779272700343</c:v>
                </c:pt>
                <c:pt idx="19">
                  <c:v>0.48298671762887407</c:v>
                </c:pt>
                <c:pt idx="20">
                  <c:v>0.47984379291272139</c:v>
                </c:pt>
                <c:pt idx="21">
                  <c:v>0.49057027195377018</c:v>
                </c:pt>
                <c:pt idx="22">
                  <c:v>0.4810364829331164</c:v>
                </c:pt>
                <c:pt idx="23">
                  <c:v>0.48354823775419198</c:v>
                </c:pt>
                <c:pt idx="24">
                  <c:v>0.47462515388871845</c:v>
                </c:pt>
                <c:pt idx="25">
                  <c:v>0.4709607393342361</c:v>
                </c:pt>
                <c:pt idx="26">
                  <c:v>0.48580504173530681</c:v>
                </c:pt>
                <c:pt idx="27">
                  <c:v>0.48939919055009196</c:v>
                </c:pt>
                <c:pt idx="28">
                  <c:v>0.469848293295207</c:v>
                </c:pt>
                <c:pt idx="29">
                  <c:v>0.42324333398601305</c:v>
                </c:pt>
                <c:pt idx="30">
                  <c:v>0.38858515219850676</c:v>
                </c:pt>
                <c:pt idx="31">
                  <c:v>0.36060402577670103</c:v>
                </c:pt>
                <c:pt idx="32">
                  <c:v>0.35287272453790941</c:v>
                </c:pt>
                <c:pt idx="33">
                  <c:v>0.36949948458828397</c:v>
                </c:pt>
                <c:pt idx="34">
                  <c:v>0.36877613860196723</c:v>
                </c:pt>
                <c:pt idx="35">
                  <c:v>0.3886547096369668</c:v>
                </c:pt>
                <c:pt idx="36">
                  <c:v>0.38342288906645194</c:v>
                </c:pt>
                <c:pt idx="37">
                  <c:v>0.39059738304394398</c:v>
                </c:pt>
                <c:pt idx="38">
                  <c:v>0.37917726704855159</c:v>
                </c:pt>
                <c:pt idx="39">
                  <c:v>0.36642935949872391</c:v>
                </c:pt>
                <c:pt idx="40">
                  <c:v>0.3567269947460126</c:v>
                </c:pt>
                <c:pt idx="41">
                  <c:v>0.35977037298972231</c:v>
                </c:pt>
                <c:pt idx="42">
                  <c:v>0.36728773753275029</c:v>
                </c:pt>
                <c:pt idx="43">
                  <c:v>0.35720296236475635</c:v>
                </c:pt>
                <c:pt idx="44">
                  <c:v>0.35668062153144581</c:v>
                </c:pt>
                <c:pt idx="45">
                  <c:v>0.35509054934097251</c:v>
                </c:pt>
                <c:pt idx="46">
                  <c:v>0.35955795932110363</c:v>
                </c:pt>
                <c:pt idx="47">
                  <c:v>0.35501895488206414</c:v>
                </c:pt>
                <c:pt idx="48">
                  <c:v>0.35607373826070887</c:v>
                </c:pt>
                <c:pt idx="49">
                  <c:v>0.35307449102401733</c:v>
                </c:pt>
                <c:pt idx="51">
                  <c:v>0.36174070835113525</c:v>
                </c:pt>
                <c:pt idx="53">
                  <c:v>0.3590126633644104</c:v>
                </c:pt>
                <c:pt idx="54">
                  <c:v>0.34686768054962158</c:v>
                </c:pt>
                <c:pt idx="55">
                  <c:v>0.34701812267303467</c:v>
                </c:pt>
                <c:pt idx="56">
                  <c:v>0.33692586421966553</c:v>
                </c:pt>
                <c:pt idx="57">
                  <c:v>0.33096864819526672</c:v>
                </c:pt>
                <c:pt idx="58">
                  <c:v>0.33617669343948364</c:v>
                </c:pt>
                <c:pt idx="59">
                  <c:v>0.33948186039924622</c:v>
                </c:pt>
                <c:pt idx="60">
                  <c:v>0.34155136346817017</c:v>
                </c:pt>
                <c:pt idx="61">
                  <c:v>0.33245798945426941</c:v>
                </c:pt>
                <c:pt idx="62">
                  <c:v>0.33374249935150146</c:v>
                </c:pt>
                <c:pt idx="63">
                  <c:v>0.33387932181358337</c:v>
                </c:pt>
                <c:pt idx="64">
                  <c:v>0.33813595771789551</c:v>
                </c:pt>
                <c:pt idx="65">
                  <c:v>0.33538058400154114</c:v>
                </c:pt>
                <c:pt idx="66">
                  <c:v>0.33770126104354858</c:v>
                </c:pt>
                <c:pt idx="67">
                  <c:v>0.33340471982955933</c:v>
                </c:pt>
                <c:pt idx="68">
                  <c:v>0.33784028887748718</c:v>
                </c:pt>
                <c:pt idx="69">
                  <c:v>0.34020984172821045</c:v>
                </c:pt>
                <c:pt idx="70">
                  <c:v>0.34628316760063171</c:v>
                </c:pt>
                <c:pt idx="71">
                  <c:v>0.35806041955947876</c:v>
                </c:pt>
                <c:pt idx="72">
                  <c:v>0.35988122224807739</c:v>
                </c:pt>
                <c:pt idx="73">
                  <c:v>0.35740596055984497</c:v>
                </c:pt>
                <c:pt idx="74">
                  <c:v>0.36491996049880981</c:v>
                </c:pt>
                <c:pt idx="75">
                  <c:v>0.38185805082321167</c:v>
                </c:pt>
                <c:pt idx="76">
                  <c:v>0.37847673892974854</c:v>
                </c:pt>
                <c:pt idx="77">
                  <c:v>0.37828826904296875</c:v>
                </c:pt>
                <c:pt idx="78">
                  <c:v>0.37722301483154297</c:v>
                </c:pt>
                <c:pt idx="79">
                  <c:v>0.38811933994293213</c:v>
                </c:pt>
                <c:pt idx="80">
                  <c:v>0.38521939516067505</c:v>
                </c:pt>
                <c:pt idx="81">
                  <c:v>0.38562029600143433</c:v>
                </c:pt>
                <c:pt idx="82">
                  <c:v>0.39313113689422607</c:v>
                </c:pt>
                <c:pt idx="83">
                  <c:v>0.4020843505859375</c:v>
                </c:pt>
                <c:pt idx="84">
                  <c:v>0.40868231654167175</c:v>
                </c:pt>
                <c:pt idx="85">
                  <c:v>0.4127267599105835</c:v>
                </c:pt>
                <c:pt idx="86">
                  <c:v>0.41580569744110107</c:v>
                </c:pt>
                <c:pt idx="87">
                  <c:v>0.42134565114974976</c:v>
                </c:pt>
                <c:pt idx="88">
                  <c:v>0.41329926252365112</c:v>
                </c:pt>
                <c:pt idx="89">
                  <c:v>0.40919390320777893</c:v>
                </c:pt>
                <c:pt idx="90">
                  <c:v>0.41013750433921814</c:v>
                </c:pt>
                <c:pt idx="91">
                  <c:v>0.41716718673706055</c:v>
                </c:pt>
                <c:pt idx="92">
                  <c:v>0.42736083269119263</c:v>
                </c:pt>
                <c:pt idx="93">
                  <c:v>0.4350186288356781</c:v>
                </c:pt>
                <c:pt idx="94">
                  <c:v>0.43417620658874512</c:v>
                </c:pt>
                <c:pt idx="95">
                  <c:v>0.43012598156929016</c:v>
                </c:pt>
                <c:pt idx="96">
                  <c:v>0.41858178377151489</c:v>
                </c:pt>
                <c:pt idx="97">
                  <c:v>0.43074661493301392</c:v>
                </c:pt>
                <c:pt idx="98">
                  <c:v>0.43754452466964722</c:v>
                </c:pt>
                <c:pt idx="99">
                  <c:v>0.44865912199020386</c:v>
                </c:pt>
                <c:pt idx="100">
                  <c:v>0.44167625904083252</c:v>
                </c:pt>
                <c:pt idx="101">
                  <c:v>0.44784200191497803</c:v>
                </c:pt>
                <c:pt idx="102">
                  <c:v>0.44868969917297363</c:v>
                </c:pt>
                <c:pt idx="103">
                  <c:v>0.44686877727508545</c:v>
                </c:pt>
                <c:pt idx="104">
                  <c:v>0.44651800394058228</c:v>
                </c:pt>
                <c:pt idx="105">
                  <c:v>0.44909253716468811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9F5-9DA5-144727BCAD89}"/>
            </c:ext>
          </c:extLst>
        </c:ser>
        <c:ser>
          <c:idx val="6"/>
          <c:order val="1"/>
          <c:tx>
            <c:v>Top 10% (post-tax income)</c:v>
          </c:tx>
          <c:spPr>
            <a:ln w="25400">
              <a:solidFill>
                <a:schemeClr val="accent2"/>
              </a:solidFill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DataSeries1900_2018!$M$22:$M$127</c:f>
              <c:numCache>
                <c:formatCode>0%</c:formatCode>
                <c:ptCount val="106"/>
                <c:pt idx="0">
                  <c:v>0.41272974014282227</c:v>
                </c:pt>
                <c:pt idx="1">
                  <c:v>0.4163423478603363</c:v>
                </c:pt>
                <c:pt idx="2">
                  <c:v>0.40761566162109375</c:v>
                </c:pt>
                <c:pt idx="3">
                  <c:v>0.42485311627388</c:v>
                </c:pt>
                <c:pt idx="4">
                  <c:v>0.43885728716850281</c:v>
                </c:pt>
                <c:pt idx="5">
                  <c:v>0.41941386461257935</c:v>
                </c:pt>
                <c:pt idx="6">
                  <c:v>0.42988210916519165</c:v>
                </c:pt>
                <c:pt idx="7">
                  <c:v>0.40891128778457642</c:v>
                </c:pt>
                <c:pt idx="8">
                  <c:v>0.44365608692169189</c:v>
                </c:pt>
                <c:pt idx="9">
                  <c:v>0.43171232938766479</c:v>
                </c:pt>
                <c:pt idx="10">
                  <c:v>0.40261954069137573</c:v>
                </c:pt>
                <c:pt idx="11">
                  <c:v>0.42505839467048645</c:v>
                </c:pt>
                <c:pt idx="12">
                  <c:v>0.43965119123458862</c:v>
                </c:pt>
                <c:pt idx="13">
                  <c:v>0.44272118806838989</c:v>
                </c:pt>
                <c:pt idx="14">
                  <c:v>0.43806350231170654</c:v>
                </c:pt>
                <c:pt idx="15">
                  <c:v>0.45052403211593628</c:v>
                </c:pt>
                <c:pt idx="16">
                  <c:v>0.43425789475440979</c:v>
                </c:pt>
                <c:pt idx="17">
                  <c:v>0.42643734812736511</c:v>
                </c:pt>
                <c:pt idx="18">
                  <c:v>0.4325937032699585</c:v>
                </c:pt>
                <c:pt idx="19">
                  <c:v>0.4508400559425354</c:v>
                </c:pt>
                <c:pt idx="20">
                  <c:v>0.44273728132247925</c:v>
                </c:pt>
                <c:pt idx="21">
                  <c:v>0.46201318502426147</c:v>
                </c:pt>
                <c:pt idx="22">
                  <c:v>0.44935259222984314</c:v>
                </c:pt>
                <c:pt idx="23">
                  <c:v>0.44866499304771423</c:v>
                </c:pt>
                <c:pt idx="24">
                  <c:v>0.43419921398162842</c:v>
                </c:pt>
                <c:pt idx="25">
                  <c:v>0.43214920163154602</c:v>
                </c:pt>
                <c:pt idx="26">
                  <c:v>0.45495623350143433</c:v>
                </c:pt>
                <c:pt idx="27">
                  <c:v>0.45217800140380859</c:v>
                </c:pt>
                <c:pt idx="28">
                  <c:v>0.41364619135856628</c:v>
                </c:pt>
                <c:pt idx="29">
                  <c:v>0.35385563969612122</c:v>
                </c:pt>
                <c:pt idx="30">
                  <c:v>0.30735063552856445</c:v>
                </c:pt>
                <c:pt idx="31">
                  <c:v>0.29147127270698547</c:v>
                </c:pt>
                <c:pt idx="32">
                  <c:v>0.28504291176795959</c:v>
                </c:pt>
                <c:pt idx="33">
                  <c:v>0.31463983654975891</c:v>
                </c:pt>
                <c:pt idx="34">
                  <c:v>0.3099372386932373</c:v>
                </c:pt>
                <c:pt idx="35">
                  <c:v>0.33091709017753601</c:v>
                </c:pt>
                <c:pt idx="36">
                  <c:v>0.33149212598800659</c:v>
                </c:pt>
                <c:pt idx="37">
                  <c:v>0.32760995626449585</c:v>
                </c:pt>
                <c:pt idx="38">
                  <c:v>0.31203165650367737</c:v>
                </c:pt>
                <c:pt idx="39">
                  <c:v>0.30579447746276855</c:v>
                </c:pt>
                <c:pt idx="40">
                  <c:v>0.29755157232284546</c:v>
                </c:pt>
                <c:pt idx="41">
                  <c:v>0.30441522598266602</c:v>
                </c:pt>
                <c:pt idx="42">
                  <c:v>0.31003314256668091</c:v>
                </c:pt>
                <c:pt idx="43">
                  <c:v>0.30223047733306885</c:v>
                </c:pt>
                <c:pt idx="44">
                  <c:v>0.30316060781478882</c:v>
                </c:pt>
                <c:pt idx="45">
                  <c:v>0.30506223440170288</c:v>
                </c:pt>
                <c:pt idx="46">
                  <c:v>0.30660814046859741</c:v>
                </c:pt>
                <c:pt idx="47">
                  <c:v>0.30291283130645752</c:v>
                </c:pt>
                <c:pt idx="48">
                  <c:v>0.30535069108009338</c:v>
                </c:pt>
                <c:pt idx="49">
                  <c:v>0.30625864863395691</c:v>
                </c:pt>
                <c:pt idx="51">
                  <c:v>0.31565532088279724</c:v>
                </c:pt>
                <c:pt idx="53">
                  <c:v>0.31383910775184631</c:v>
                </c:pt>
                <c:pt idx="54">
                  <c:v>0.29768964648246765</c:v>
                </c:pt>
                <c:pt idx="55">
                  <c:v>0.29319638013839722</c:v>
                </c:pt>
                <c:pt idx="56">
                  <c:v>0.28653261065483093</c:v>
                </c:pt>
                <c:pt idx="57">
                  <c:v>0.28169944882392883</c:v>
                </c:pt>
                <c:pt idx="58">
                  <c:v>0.28442266583442688</c:v>
                </c:pt>
                <c:pt idx="59">
                  <c:v>0.28821524977684021</c:v>
                </c:pt>
                <c:pt idx="60">
                  <c:v>0.29365605115890503</c:v>
                </c:pt>
                <c:pt idx="61">
                  <c:v>0.28223258256912231</c:v>
                </c:pt>
                <c:pt idx="62">
                  <c:v>0.28218981623649597</c:v>
                </c:pt>
                <c:pt idx="63">
                  <c:v>0.28129318356513977</c:v>
                </c:pt>
                <c:pt idx="64">
                  <c:v>0.28559422492980957</c:v>
                </c:pt>
                <c:pt idx="65">
                  <c:v>0.28789862990379333</c:v>
                </c:pt>
                <c:pt idx="66">
                  <c:v>0.28970605134963989</c:v>
                </c:pt>
                <c:pt idx="67">
                  <c:v>0.28391686081886292</c:v>
                </c:pt>
                <c:pt idx="68">
                  <c:v>0.29352009296417236</c:v>
                </c:pt>
                <c:pt idx="69">
                  <c:v>0.29808551073074341</c:v>
                </c:pt>
                <c:pt idx="70">
                  <c:v>0.30558153986930847</c:v>
                </c:pt>
                <c:pt idx="71">
                  <c:v>0.32137715816497803</c:v>
                </c:pt>
                <c:pt idx="72">
                  <c:v>0.32259956002235413</c:v>
                </c:pt>
                <c:pt idx="73">
                  <c:v>0.31797963380813599</c:v>
                </c:pt>
                <c:pt idx="74">
                  <c:v>0.32038396596908569</c:v>
                </c:pt>
                <c:pt idx="75">
                  <c:v>0.33766567707061768</c:v>
                </c:pt>
                <c:pt idx="76">
                  <c:v>0.33265212178230286</c:v>
                </c:pt>
                <c:pt idx="77">
                  <c:v>0.33151748776435852</c:v>
                </c:pt>
                <c:pt idx="78">
                  <c:v>0.32889699935913086</c:v>
                </c:pt>
                <c:pt idx="79">
                  <c:v>0.33477193117141724</c:v>
                </c:pt>
                <c:pt idx="80">
                  <c:v>0.32908686995506287</c:v>
                </c:pt>
                <c:pt idx="81">
                  <c:v>0.32757464051246643</c:v>
                </c:pt>
                <c:pt idx="82">
                  <c:v>0.33333450555801392</c:v>
                </c:pt>
                <c:pt idx="83">
                  <c:v>0.34079539775848389</c:v>
                </c:pt>
                <c:pt idx="84">
                  <c:v>0.34569856524467468</c:v>
                </c:pt>
                <c:pt idx="85">
                  <c:v>0.34823575615882874</c:v>
                </c:pt>
                <c:pt idx="86">
                  <c:v>0.3501143753528595</c:v>
                </c:pt>
                <c:pt idx="87">
                  <c:v>0.35536020994186401</c:v>
                </c:pt>
                <c:pt idx="88">
                  <c:v>0.3513038158416748</c:v>
                </c:pt>
                <c:pt idx="89">
                  <c:v>0.34997987747192383</c:v>
                </c:pt>
                <c:pt idx="90">
                  <c:v>0.35106849670410156</c:v>
                </c:pt>
                <c:pt idx="91">
                  <c:v>0.35456722974777222</c:v>
                </c:pt>
                <c:pt idx="92">
                  <c:v>0.35983240604400635</c:v>
                </c:pt>
                <c:pt idx="93">
                  <c:v>0.36419153213500977</c:v>
                </c:pt>
                <c:pt idx="94">
                  <c:v>0.36046883463859558</c:v>
                </c:pt>
                <c:pt idx="95">
                  <c:v>0.35340458154678345</c:v>
                </c:pt>
                <c:pt idx="96">
                  <c:v>0.34656000137329102</c:v>
                </c:pt>
                <c:pt idx="97">
                  <c:v>0.35751742124557495</c:v>
                </c:pt>
                <c:pt idx="98">
                  <c:v>0.36477476358413696</c:v>
                </c:pt>
                <c:pt idx="99">
                  <c:v>0.3762037456035614</c:v>
                </c:pt>
                <c:pt idx="100">
                  <c:v>0.3668290376663208</c:v>
                </c:pt>
                <c:pt idx="101">
                  <c:v>0.37135294079780579</c:v>
                </c:pt>
                <c:pt idx="102">
                  <c:v>0.36933690309524536</c:v>
                </c:pt>
                <c:pt idx="103">
                  <c:v>0.36891213059425354</c:v>
                </c:pt>
                <c:pt idx="104">
                  <c:v>0.36993899941444397</c:v>
                </c:pt>
                <c:pt idx="105">
                  <c:v>0.37588241696357727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4-4B9A-962B-E6F1575A7ECB}"/>
            </c:ext>
          </c:extLst>
        </c:ser>
        <c:ser>
          <c:idx val="3"/>
          <c:order val="2"/>
          <c:tx>
            <c:v>Middle 40% (pretax income)</c:v>
          </c:tx>
          <c:spPr>
            <a:ln w="34925">
              <a:solidFill>
                <a:schemeClr val="accent5"/>
              </a:solidFill>
            </a:ln>
          </c:spPr>
          <c:marker>
            <c:symbol val="triangl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DataSeries1900_2018!$F$22:$F$127</c:f>
              <c:numCache>
                <c:formatCode>0%</c:formatCode>
                <c:ptCount val="106"/>
                <c:pt idx="49">
                  <c:v>0.44495460391044617</c:v>
                </c:pt>
                <c:pt idx="51">
                  <c:v>0.44544991850852966</c:v>
                </c:pt>
                <c:pt idx="53">
                  <c:v>0.44139280915260315</c:v>
                </c:pt>
                <c:pt idx="54">
                  <c:v>0.44114062190055847</c:v>
                </c:pt>
                <c:pt idx="55">
                  <c:v>0.44105273485183716</c:v>
                </c:pt>
                <c:pt idx="56">
                  <c:v>0.44708821177482605</c:v>
                </c:pt>
                <c:pt idx="57">
                  <c:v>0.45432543754577637</c:v>
                </c:pt>
                <c:pt idx="58">
                  <c:v>0.45525771379470825</c:v>
                </c:pt>
                <c:pt idx="59">
                  <c:v>0.45436608791351318</c:v>
                </c:pt>
                <c:pt idx="60">
                  <c:v>0.45035052299499512</c:v>
                </c:pt>
                <c:pt idx="61">
                  <c:v>0.45444798469543457</c:v>
                </c:pt>
                <c:pt idx="62">
                  <c:v>0.45745986700057983</c:v>
                </c:pt>
                <c:pt idx="63">
                  <c:v>0.45659437775611877</c:v>
                </c:pt>
                <c:pt idx="64">
                  <c:v>0.45501413941383362</c:v>
                </c:pt>
                <c:pt idx="65">
                  <c:v>0.45705804228782654</c:v>
                </c:pt>
                <c:pt idx="66">
                  <c:v>0.45330774784088135</c:v>
                </c:pt>
                <c:pt idx="67">
                  <c:v>0.46115893125534058</c:v>
                </c:pt>
                <c:pt idx="68">
                  <c:v>0.4603845477104187</c:v>
                </c:pt>
                <c:pt idx="69">
                  <c:v>0.46411457657814026</c:v>
                </c:pt>
                <c:pt idx="70">
                  <c:v>0.46473732590675354</c:v>
                </c:pt>
                <c:pt idx="71">
                  <c:v>0.45117893815040588</c:v>
                </c:pt>
                <c:pt idx="72">
                  <c:v>0.45190134644508362</c:v>
                </c:pt>
                <c:pt idx="73">
                  <c:v>0.45681050419807434</c:v>
                </c:pt>
                <c:pt idx="74">
                  <c:v>0.45269888639450073</c:v>
                </c:pt>
                <c:pt idx="75">
                  <c:v>0.4411797821521759</c:v>
                </c:pt>
                <c:pt idx="76">
                  <c:v>0.44487741589546204</c:v>
                </c:pt>
                <c:pt idx="77">
                  <c:v>0.44574490189552307</c:v>
                </c:pt>
                <c:pt idx="78">
                  <c:v>0.44951295852661133</c:v>
                </c:pt>
                <c:pt idx="79">
                  <c:v>0.4459475576877594</c:v>
                </c:pt>
                <c:pt idx="80">
                  <c:v>0.44733968377113342</c:v>
                </c:pt>
                <c:pt idx="81">
                  <c:v>0.44673621654510498</c:v>
                </c:pt>
                <c:pt idx="82">
                  <c:v>0.44323363900184631</c:v>
                </c:pt>
                <c:pt idx="83">
                  <c:v>0.43655872344970703</c:v>
                </c:pt>
                <c:pt idx="84">
                  <c:v>0.43260413408279419</c:v>
                </c:pt>
                <c:pt idx="85">
                  <c:v>0.42921262979507446</c:v>
                </c:pt>
                <c:pt idx="86">
                  <c:v>0.42710039019584656</c:v>
                </c:pt>
                <c:pt idx="87">
                  <c:v>0.42332044243812561</c:v>
                </c:pt>
                <c:pt idx="88">
                  <c:v>0.42919823527336121</c:v>
                </c:pt>
                <c:pt idx="89">
                  <c:v>0.43236538767814636</c:v>
                </c:pt>
                <c:pt idx="90">
                  <c:v>0.43367013335227966</c:v>
                </c:pt>
                <c:pt idx="91">
                  <c:v>0.42923697829246521</c:v>
                </c:pt>
                <c:pt idx="92">
                  <c:v>0.42330825328826904</c:v>
                </c:pt>
                <c:pt idx="93">
                  <c:v>0.41744861006736755</c:v>
                </c:pt>
                <c:pt idx="94">
                  <c:v>0.41615915298461914</c:v>
                </c:pt>
                <c:pt idx="95">
                  <c:v>0.42047083377838135</c:v>
                </c:pt>
                <c:pt idx="96">
                  <c:v>0.43319627642631531</c:v>
                </c:pt>
                <c:pt idx="97">
                  <c:v>0.4232746958732605</c:v>
                </c:pt>
                <c:pt idx="98">
                  <c:v>0.42100897431373596</c:v>
                </c:pt>
                <c:pt idx="99">
                  <c:v>0.4137016236782074</c:v>
                </c:pt>
                <c:pt idx="100">
                  <c:v>0.41712066531181335</c:v>
                </c:pt>
                <c:pt idx="101">
                  <c:v>0.41391652822494507</c:v>
                </c:pt>
                <c:pt idx="102">
                  <c:v>0.41302511096000671</c:v>
                </c:pt>
                <c:pt idx="103">
                  <c:v>0.41638496518135071</c:v>
                </c:pt>
                <c:pt idx="104">
                  <c:v>0.411700040102005</c:v>
                </c:pt>
                <c:pt idx="105">
                  <c:v>0.40980994701385498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03-49F5-9DA5-144727BCAD89}"/>
            </c:ext>
          </c:extLst>
        </c:ser>
        <c:ser>
          <c:idx val="7"/>
          <c:order val="3"/>
          <c:tx>
            <c:v>Middle 40% (post-tax income)</c:v>
          </c:tx>
          <c:spPr>
            <a:ln w="25400">
              <a:solidFill>
                <a:schemeClr val="accent5"/>
              </a:solidFill>
            </a:ln>
          </c:spPr>
          <c:marker>
            <c:symbol val="circle"/>
            <c:size val="7"/>
            <c:spPr>
              <a:noFill/>
              <a:ln w="12700">
                <a:solidFill>
                  <a:schemeClr val="accent5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DataSeries1900_2018!$L$22:$L$127</c:f>
              <c:numCache>
                <c:formatCode>0%</c:formatCode>
                <c:ptCount val="106"/>
                <c:pt idx="49">
                  <c:v>0.46065449714660645</c:v>
                </c:pt>
                <c:pt idx="51">
                  <c:v>0.462971031665802</c:v>
                </c:pt>
                <c:pt idx="53">
                  <c:v>0.45785382390022278</c:v>
                </c:pt>
                <c:pt idx="54">
                  <c:v>0.45598810911178589</c:v>
                </c:pt>
                <c:pt idx="55">
                  <c:v>0.45730501413345337</c:v>
                </c:pt>
                <c:pt idx="56">
                  <c:v>0.45959040522575378</c:v>
                </c:pt>
                <c:pt idx="57">
                  <c:v>0.45963427424430847</c:v>
                </c:pt>
                <c:pt idx="58">
                  <c:v>0.46029782295227051</c:v>
                </c:pt>
                <c:pt idx="59">
                  <c:v>0.45725104212760925</c:v>
                </c:pt>
                <c:pt idx="60">
                  <c:v>0.45199713110923767</c:v>
                </c:pt>
                <c:pt idx="61">
                  <c:v>0.45333009958267212</c:v>
                </c:pt>
                <c:pt idx="62">
                  <c:v>0.45471659302711487</c:v>
                </c:pt>
                <c:pt idx="63">
                  <c:v>0.45302903652191162</c:v>
                </c:pt>
                <c:pt idx="64">
                  <c:v>0.45105487108230591</c:v>
                </c:pt>
                <c:pt idx="65">
                  <c:v>0.45057177543640137</c:v>
                </c:pt>
                <c:pt idx="66">
                  <c:v>0.44681444764137268</c:v>
                </c:pt>
                <c:pt idx="67">
                  <c:v>0.45265305042266846</c:v>
                </c:pt>
                <c:pt idx="68">
                  <c:v>0.4495093822479248</c:v>
                </c:pt>
                <c:pt idx="69">
                  <c:v>0.45320788025856018</c:v>
                </c:pt>
                <c:pt idx="70">
                  <c:v>0.45417720079421997</c:v>
                </c:pt>
                <c:pt idx="71">
                  <c:v>0.44106379151344299</c:v>
                </c:pt>
                <c:pt idx="72">
                  <c:v>0.44256037473678589</c:v>
                </c:pt>
                <c:pt idx="73">
                  <c:v>0.44997835159301758</c:v>
                </c:pt>
                <c:pt idx="74">
                  <c:v>0.44688341021537781</c:v>
                </c:pt>
                <c:pt idx="75">
                  <c:v>0.43634653091430664</c:v>
                </c:pt>
                <c:pt idx="76">
                  <c:v>0.43932271003723145</c:v>
                </c:pt>
                <c:pt idx="77">
                  <c:v>0.43930906057357788</c:v>
                </c:pt>
                <c:pt idx="78">
                  <c:v>0.44126120209693909</c:v>
                </c:pt>
                <c:pt idx="79">
                  <c:v>0.43938639760017395</c:v>
                </c:pt>
                <c:pt idx="80">
                  <c:v>0.44078588485717773</c:v>
                </c:pt>
                <c:pt idx="81">
                  <c:v>0.44229543209075928</c:v>
                </c:pt>
                <c:pt idx="82">
                  <c:v>0.43976327776908875</c:v>
                </c:pt>
                <c:pt idx="83">
                  <c:v>0.43546873331069946</c:v>
                </c:pt>
                <c:pt idx="84">
                  <c:v>0.43316388130187988</c:v>
                </c:pt>
                <c:pt idx="85">
                  <c:v>0.4328753650188446</c:v>
                </c:pt>
                <c:pt idx="86">
                  <c:v>0.43317940831184387</c:v>
                </c:pt>
                <c:pt idx="87">
                  <c:v>0.43109333515167236</c:v>
                </c:pt>
                <c:pt idx="88">
                  <c:v>0.43237075209617615</c:v>
                </c:pt>
                <c:pt idx="89">
                  <c:v>0.4333423376083374</c:v>
                </c:pt>
                <c:pt idx="90">
                  <c:v>0.43420547246932983</c:v>
                </c:pt>
                <c:pt idx="91">
                  <c:v>0.43306213617324829</c:v>
                </c:pt>
                <c:pt idx="92">
                  <c:v>0.43026185035705566</c:v>
                </c:pt>
                <c:pt idx="93">
                  <c:v>0.42809447646141052</c:v>
                </c:pt>
                <c:pt idx="94">
                  <c:v>0.42945390939712524</c:v>
                </c:pt>
                <c:pt idx="95">
                  <c:v>0.43095690011978149</c:v>
                </c:pt>
                <c:pt idx="96">
                  <c:v>0.43954607844352722</c:v>
                </c:pt>
                <c:pt idx="97">
                  <c:v>0.42942056059837341</c:v>
                </c:pt>
                <c:pt idx="98">
                  <c:v>0.42641761898994446</c:v>
                </c:pt>
                <c:pt idx="99">
                  <c:v>0.42369994521141052</c:v>
                </c:pt>
                <c:pt idx="100">
                  <c:v>0.42546787858009338</c:v>
                </c:pt>
                <c:pt idx="101">
                  <c:v>0.42416512966156006</c:v>
                </c:pt>
                <c:pt idx="102">
                  <c:v>0.42526334524154663</c:v>
                </c:pt>
                <c:pt idx="103">
                  <c:v>0.4279000461101532</c:v>
                </c:pt>
                <c:pt idx="104">
                  <c:v>0.42636266350746155</c:v>
                </c:pt>
                <c:pt idx="105">
                  <c:v>0.42386177182197571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4-4B9A-962B-E6F1575A7ECB}"/>
            </c:ext>
          </c:extLst>
        </c:ser>
        <c:ser>
          <c:idx val="4"/>
          <c:order val="4"/>
          <c:tx>
            <c:v>Bottom 50% (pretax income)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DataSeries1900_2018!$E$22:$E$127</c:f>
              <c:numCache>
                <c:formatCode>0%</c:formatCode>
                <c:ptCount val="106"/>
                <c:pt idx="49">
                  <c:v>0.20197094976902008</c:v>
                </c:pt>
                <c:pt idx="51">
                  <c:v>0.1928093284368515</c:v>
                </c:pt>
                <c:pt idx="53">
                  <c:v>0.19959451258182526</c:v>
                </c:pt>
                <c:pt idx="54">
                  <c:v>0.21199172735214233</c:v>
                </c:pt>
                <c:pt idx="55">
                  <c:v>0.21192917227745056</c:v>
                </c:pt>
                <c:pt idx="56">
                  <c:v>0.21598595380783081</c:v>
                </c:pt>
                <c:pt idx="57">
                  <c:v>0.21470588445663452</c:v>
                </c:pt>
                <c:pt idx="58">
                  <c:v>0.20856559276580811</c:v>
                </c:pt>
                <c:pt idx="59">
                  <c:v>0.20615203678607941</c:v>
                </c:pt>
                <c:pt idx="60">
                  <c:v>0.20809811353683472</c:v>
                </c:pt>
                <c:pt idx="61">
                  <c:v>0.2130940705537796</c:v>
                </c:pt>
                <c:pt idx="62">
                  <c:v>0.20879758894443512</c:v>
                </c:pt>
                <c:pt idx="63">
                  <c:v>0.20952627062797546</c:v>
                </c:pt>
                <c:pt idx="64">
                  <c:v>0.20684991776943207</c:v>
                </c:pt>
                <c:pt idx="65">
                  <c:v>0.20756135880947113</c:v>
                </c:pt>
                <c:pt idx="66">
                  <c:v>0.20899102091789246</c:v>
                </c:pt>
                <c:pt idx="67">
                  <c:v>0.20543628931045532</c:v>
                </c:pt>
                <c:pt idx="68">
                  <c:v>0.2017751932144165</c:v>
                </c:pt>
                <c:pt idx="69">
                  <c:v>0.19567562639713287</c:v>
                </c:pt>
                <c:pt idx="70">
                  <c:v>0.18897950649261475</c:v>
                </c:pt>
                <c:pt idx="71">
                  <c:v>0.19076065719127655</c:v>
                </c:pt>
                <c:pt idx="72">
                  <c:v>0.18821743130683899</c:v>
                </c:pt>
                <c:pt idx="73">
                  <c:v>0.18578355014324188</c:v>
                </c:pt>
                <c:pt idx="74">
                  <c:v>0.18238116800785065</c:v>
                </c:pt>
                <c:pt idx="75">
                  <c:v>0.17696212232112885</c:v>
                </c:pt>
                <c:pt idx="76">
                  <c:v>0.17664586007595062</c:v>
                </c:pt>
                <c:pt idx="77">
                  <c:v>0.17596685886383057</c:v>
                </c:pt>
                <c:pt idx="78">
                  <c:v>0.17326407134532928</c:v>
                </c:pt>
                <c:pt idx="79">
                  <c:v>0.16593314707279205</c:v>
                </c:pt>
                <c:pt idx="80">
                  <c:v>0.16744093596935272</c:v>
                </c:pt>
                <c:pt idx="81">
                  <c:v>0.1676434725522995</c:v>
                </c:pt>
                <c:pt idx="82">
                  <c:v>0.16363522410392761</c:v>
                </c:pt>
                <c:pt idx="83">
                  <c:v>0.16135689616203308</c:v>
                </c:pt>
                <c:pt idx="84">
                  <c:v>0.15871353447437286</c:v>
                </c:pt>
                <c:pt idx="85">
                  <c:v>0.15806064009666443</c:v>
                </c:pt>
                <c:pt idx="86">
                  <c:v>0.15709388256072998</c:v>
                </c:pt>
                <c:pt idx="87">
                  <c:v>0.15533393621444702</c:v>
                </c:pt>
                <c:pt idx="88">
                  <c:v>0.15750254690647125</c:v>
                </c:pt>
                <c:pt idx="89">
                  <c:v>0.15844070911407471</c:v>
                </c:pt>
                <c:pt idx="90">
                  <c:v>0.1561923623085022</c:v>
                </c:pt>
                <c:pt idx="91">
                  <c:v>0.15359583497047424</c:v>
                </c:pt>
                <c:pt idx="92">
                  <c:v>0.14933094382286072</c:v>
                </c:pt>
                <c:pt idx="93">
                  <c:v>0.14753276109695435</c:v>
                </c:pt>
                <c:pt idx="94">
                  <c:v>0.14966459572315216</c:v>
                </c:pt>
                <c:pt idx="95">
                  <c:v>0.14940318465232849</c:v>
                </c:pt>
                <c:pt idx="96">
                  <c:v>0.1482219398021698</c:v>
                </c:pt>
                <c:pt idx="97">
                  <c:v>0.14597867429256439</c:v>
                </c:pt>
                <c:pt idx="98">
                  <c:v>0.14144650101661682</c:v>
                </c:pt>
                <c:pt idx="99">
                  <c:v>0.13763926923274994</c:v>
                </c:pt>
                <c:pt idx="100">
                  <c:v>0.14120310544967651</c:v>
                </c:pt>
                <c:pt idx="101">
                  <c:v>0.13824144005775452</c:v>
                </c:pt>
                <c:pt idx="102">
                  <c:v>0.13828520476818085</c:v>
                </c:pt>
                <c:pt idx="103">
                  <c:v>0.13674633204936981</c:v>
                </c:pt>
                <c:pt idx="104">
                  <c:v>0.14178194105625153</c:v>
                </c:pt>
                <c:pt idx="105">
                  <c:v>0.14109751582145691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03-49F5-9DA5-144727BCAD89}"/>
            </c:ext>
          </c:extLst>
        </c:ser>
        <c:ser>
          <c:idx val="8"/>
          <c:order val="5"/>
          <c:tx>
            <c:v>Bottom 50% (post-tax income)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cat>
            <c:numRef>
              <c:f>DataSeries1900_2018!$A$22:$A$127</c:f>
              <c:numCache>
                <c:formatCode>General</c:formatCode>
                <c:ptCount val="106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  <c:pt idx="102">
                  <c:v>2015</c:v>
                </c:pt>
                <c:pt idx="103">
                  <c:v>2016</c:v>
                </c:pt>
                <c:pt idx="104">
                  <c:v>2017</c:v>
                </c:pt>
                <c:pt idx="105">
                  <c:v>2018</c:v>
                </c:pt>
              </c:numCache>
            </c:numRef>
          </c:cat>
          <c:val>
            <c:numRef>
              <c:f>DataSeries1900_2018!$K$22:$K$127</c:f>
              <c:numCache>
                <c:formatCode>0%</c:formatCode>
                <c:ptCount val="106"/>
                <c:pt idx="49">
                  <c:v>0.23308685421943665</c:v>
                </c:pt>
                <c:pt idx="51">
                  <c:v>0.22137357294559479</c:v>
                </c:pt>
                <c:pt idx="53">
                  <c:v>0.22830711305141449</c:v>
                </c:pt>
                <c:pt idx="54">
                  <c:v>0.24632225930690765</c:v>
                </c:pt>
                <c:pt idx="55">
                  <c:v>0.24949856102466583</c:v>
                </c:pt>
                <c:pt idx="56">
                  <c:v>0.2538769543170929</c:v>
                </c:pt>
                <c:pt idx="57">
                  <c:v>0.2586662769317627</c:v>
                </c:pt>
                <c:pt idx="58">
                  <c:v>0.25527948141098022</c:v>
                </c:pt>
                <c:pt idx="59">
                  <c:v>0.25453370809555054</c:v>
                </c:pt>
                <c:pt idx="60">
                  <c:v>0.25434675812721252</c:v>
                </c:pt>
                <c:pt idx="61">
                  <c:v>0.26443734765052795</c:v>
                </c:pt>
                <c:pt idx="62">
                  <c:v>0.26309359073638916</c:v>
                </c:pt>
                <c:pt idx="63">
                  <c:v>0.26567775011062622</c:v>
                </c:pt>
                <c:pt idx="64">
                  <c:v>0.26335090398788452</c:v>
                </c:pt>
                <c:pt idx="65">
                  <c:v>0.26152956485748291</c:v>
                </c:pt>
                <c:pt idx="66">
                  <c:v>0.2634795606136322</c:v>
                </c:pt>
                <c:pt idx="67">
                  <c:v>0.26343008875846863</c:v>
                </c:pt>
                <c:pt idx="68">
                  <c:v>0.25697055459022522</c:v>
                </c:pt>
                <c:pt idx="69">
                  <c:v>0.24870666861534119</c:v>
                </c:pt>
                <c:pt idx="70">
                  <c:v>0.24024130403995514</c:v>
                </c:pt>
                <c:pt idx="71">
                  <c:v>0.23755908012390137</c:v>
                </c:pt>
                <c:pt idx="72">
                  <c:v>0.23484008014202118</c:v>
                </c:pt>
                <c:pt idx="73">
                  <c:v>0.23204199969768524</c:v>
                </c:pt>
                <c:pt idx="74">
                  <c:v>0.2327326238155365</c:v>
                </c:pt>
                <c:pt idx="75">
                  <c:v>0.22598773241043091</c:v>
                </c:pt>
                <c:pt idx="76">
                  <c:v>0.22802521288394928</c:v>
                </c:pt>
                <c:pt idx="77">
                  <c:v>0.2291734516620636</c:v>
                </c:pt>
                <c:pt idx="78">
                  <c:v>0.22984181344509125</c:v>
                </c:pt>
                <c:pt idx="79">
                  <c:v>0.2258417010307312</c:v>
                </c:pt>
                <c:pt idx="80">
                  <c:v>0.23012726008892059</c:v>
                </c:pt>
                <c:pt idx="81">
                  <c:v>0.2301298975944519</c:v>
                </c:pt>
                <c:pt idx="82">
                  <c:v>0.22690218687057495</c:v>
                </c:pt>
                <c:pt idx="83">
                  <c:v>0.22373588383197784</c:v>
                </c:pt>
                <c:pt idx="84">
                  <c:v>0.22113755345344543</c:v>
                </c:pt>
                <c:pt idx="85">
                  <c:v>0.21888890862464905</c:v>
                </c:pt>
                <c:pt idx="86">
                  <c:v>0.21670621633529663</c:v>
                </c:pt>
                <c:pt idx="87">
                  <c:v>0.21354644000530243</c:v>
                </c:pt>
                <c:pt idx="88">
                  <c:v>0.21632541716098785</c:v>
                </c:pt>
                <c:pt idx="89">
                  <c:v>0.21667781472206116</c:v>
                </c:pt>
                <c:pt idx="90">
                  <c:v>0.21472600102424622</c:v>
                </c:pt>
                <c:pt idx="91">
                  <c:v>0.21237067878246307</c:v>
                </c:pt>
                <c:pt idx="92">
                  <c:v>0.20990574359893799</c:v>
                </c:pt>
                <c:pt idx="93">
                  <c:v>0.2077140212059021</c:v>
                </c:pt>
                <c:pt idx="94">
                  <c:v>0.21007724106311798</c:v>
                </c:pt>
                <c:pt idx="95">
                  <c:v>0.21563854813575745</c:v>
                </c:pt>
                <c:pt idx="96">
                  <c:v>0.21389390528202057</c:v>
                </c:pt>
                <c:pt idx="97">
                  <c:v>0.21306195855140686</c:v>
                </c:pt>
                <c:pt idx="98">
                  <c:v>0.20880758762359619</c:v>
                </c:pt>
                <c:pt idx="99">
                  <c:v>0.20009629428386688</c:v>
                </c:pt>
                <c:pt idx="100">
                  <c:v>0.20770308375358582</c:v>
                </c:pt>
                <c:pt idx="101">
                  <c:v>0.20448192954063416</c:v>
                </c:pt>
                <c:pt idx="102">
                  <c:v>0.2053997814655304</c:v>
                </c:pt>
                <c:pt idx="103">
                  <c:v>0.20318785309791565</c:v>
                </c:pt>
                <c:pt idx="104">
                  <c:v>0.20369838178157806</c:v>
                </c:pt>
                <c:pt idx="105">
                  <c:v>0.20025578141212463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4-4B9A-962B-E6F1575A7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06432"/>
        <c:axId val="115907968"/>
        <c:extLst/>
      </c:lineChart>
      <c:catAx>
        <c:axId val="11590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90796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907968"/>
        <c:scaling>
          <c:orientation val="minMax"/>
          <c:max val="0.55000000000000004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9064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2"/>
        <c:txPr>
          <a:bodyPr/>
          <a:lstStyle/>
          <a:p>
            <a:pPr>
              <a:defRPr sz="1200"/>
            </a:pPr>
            <a:endParaRPr lang="fr-FR"/>
          </a:p>
        </c:txPr>
      </c:legendEntry>
      <c:layout>
        <c:manualLayout>
          <c:xMode val="edge"/>
          <c:yMode val="edge"/>
          <c:x val="9.2642888941691856E-2"/>
          <c:y val="0.72217142652570376"/>
          <c:w val="0.56072649607664804"/>
          <c:h val="0.1274174819056708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Figure 3a. I</a:t>
            </a:r>
            <a:r>
              <a:rPr lang="fr-FR" sz="1400" baseline="0"/>
              <a:t>nequality and Redistribution: France vs. U.S. </a:t>
            </a:r>
            <a:r>
              <a:rPr lang="fr-FR" sz="1200" b="0" baseline="0"/>
              <a:t>(T10/B50 inequality indicator)</a:t>
            </a:r>
            <a:endParaRPr lang="fr-FR" sz="1200" b="0"/>
          </a:p>
        </c:rich>
      </c:tx>
      <c:layout>
        <c:manualLayout>
          <c:xMode val="edge"/>
          <c:yMode val="edge"/>
          <c:x val="0.19338745627351259"/>
          <c:y val="6.73267277743603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Pretax income, France</c:v>
          </c:tx>
          <c:spPr>
            <a:ln w="31750">
              <a:solidFill>
                <a:srgbClr val="4F81BD"/>
              </a:solidFill>
            </a:ln>
          </c:spPr>
          <c:marker>
            <c:symbol val="square"/>
            <c:size val="6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DataSeries1900_2018!$AB$9:$AB$127</c:f>
              <c:numCache>
                <c:formatCode>_-* #\ ##0.0\ _€_-;\-* #\ ##0.0\ _€_-;_-* "-"??\ _€_-;_-@_-</c:formatCode>
                <c:ptCount val="119"/>
                <c:pt idx="0">
                  <c:v>18.444889068603516</c:v>
                </c:pt>
                <c:pt idx="10">
                  <c:v>19.598850250244141</c:v>
                </c:pt>
                <c:pt idx="15">
                  <c:v>17.487588882446289</c:v>
                </c:pt>
                <c:pt idx="16">
                  <c:v>18.292343139648438</c:v>
                </c:pt>
                <c:pt idx="17">
                  <c:v>18.322626113891602</c:v>
                </c:pt>
                <c:pt idx="18">
                  <c:v>16.361722946166992</c:v>
                </c:pt>
                <c:pt idx="19">
                  <c:v>16.69842529296875</c:v>
                </c:pt>
                <c:pt idx="20">
                  <c:v>16.061264038085938</c:v>
                </c:pt>
                <c:pt idx="21">
                  <c:v>15.353964805603027</c:v>
                </c:pt>
                <c:pt idx="22">
                  <c:v>16.240869522094727</c:v>
                </c:pt>
                <c:pt idx="23">
                  <c:v>17.390705108642578</c:v>
                </c:pt>
                <c:pt idx="24">
                  <c:v>16.221813201904297</c:v>
                </c:pt>
                <c:pt idx="25">
                  <c:v>15.714936256408691</c:v>
                </c:pt>
                <c:pt idx="26">
                  <c:v>14.587503433227539</c:v>
                </c:pt>
                <c:pt idx="27">
                  <c:v>15.268333435058594</c:v>
                </c:pt>
                <c:pt idx="28">
                  <c:v>15.000668525695801</c:v>
                </c:pt>
                <c:pt idx="29">
                  <c:v>14.002350807189941</c:v>
                </c:pt>
                <c:pt idx="30">
                  <c:v>12.794223785400391</c:v>
                </c:pt>
                <c:pt idx="31">
                  <c:v>12.560184478759766</c:v>
                </c:pt>
                <c:pt idx="32">
                  <c:v>13.765299797058105</c:v>
                </c:pt>
                <c:pt idx="33">
                  <c:v>14.832356452941895</c:v>
                </c:pt>
                <c:pt idx="34">
                  <c:v>15.191502571105957</c:v>
                </c:pt>
                <c:pt idx="35">
                  <c:v>15.793161392211914</c:v>
                </c:pt>
                <c:pt idx="36">
                  <c:v>14.161385536193848</c:v>
                </c:pt>
                <c:pt idx="37">
                  <c:v>13.503048896789551</c:v>
                </c:pt>
                <c:pt idx="38">
                  <c:v>12.788588523864746</c:v>
                </c:pt>
                <c:pt idx="39">
                  <c:v>11.26549243927002</c:v>
                </c:pt>
                <c:pt idx="40">
                  <c:v>11.827460289001465</c:v>
                </c:pt>
                <c:pt idx="41">
                  <c:v>11.220729827880859</c:v>
                </c:pt>
                <c:pt idx="42">
                  <c:v>9.8092775344848633</c:v>
                </c:pt>
                <c:pt idx="43">
                  <c:v>8.1368179321289063</c:v>
                </c:pt>
                <c:pt idx="44">
                  <c:v>7.4087743759155273</c:v>
                </c:pt>
                <c:pt idx="45">
                  <c:v>7.0085973739624023</c:v>
                </c:pt>
                <c:pt idx="46">
                  <c:v>8.3507499694824219</c:v>
                </c:pt>
                <c:pt idx="47">
                  <c:v>8.8626165390014648</c:v>
                </c:pt>
                <c:pt idx="48">
                  <c:v>8.0536708831787109</c:v>
                </c:pt>
                <c:pt idx="49">
                  <c:v>8.0367889404296875</c:v>
                </c:pt>
                <c:pt idx="50">
                  <c:v>7.9088988304138184</c:v>
                </c:pt>
                <c:pt idx="51">
                  <c:v>8.2728633880615234</c:v>
                </c:pt>
                <c:pt idx="52">
                  <c:v>8.544921875</c:v>
                </c:pt>
                <c:pt idx="53">
                  <c:v>8.3548078536987305</c:v>
                </c:pt>
                <c:pt idx="54">
                  <c:v>8.6445474624633789</c:v>
                </c:pt>
                <c:pt idx="55">
                  <c:v>8.9189138412475586</c:v>
                </c:pt>
                <c:pt idx="56">
                  <c:v>8.7113485336303711</c:v>
                </c:pt>
                <c:pt idx="57">
                  <c:v>8.9023771286010742</c:v>
                </c:pt>
                <c:pt idx="58">
                  <c:v>8.5762157440185547</c:v>
                </c:pt>
                <c:pt idx="59">
                  <c:v>9.350459098815918</c:v>
                </c:pt>
                <c:pt idx="60">
                  <c:v>9.3848953247070313</c:v>
                </c:pt>
                <c:pt idx="61">
                  <c:v>9.5107975006103516</c:v>
                </c:pt>
                <c:pt idx="62">
                  <c:v>9.1023960113525391</c:v>
                </c:pt>
                <c:pt idx="63">
                  <c:v>9.2530326843261719</c:v>
                </c:pt>
                <c:pt idx="64">
                  <c:v>9.3098945617675781</c:v>
                </c:pt>
                <c:pt idx="65">
                  <c:v>9.600651741027832</c:v>
                </c:pt>
                <c:pt idx="66">
                  <c:v>9.1683988571166992</c:v>
                </c:pt>
                <c:pt idx="67">
                  <c:v>9.0939111709594727</c:v>
                </c:pt>
                <c:pt idx="68">
                  <c:v>8.4233207702636719</c:v>
                </c:pt>
                <c:pt idx="69">
                  <c:v>8.0139741897583008</c:v>
                </c:pt>
                <c:pt idx="70">
                  <c:v>7.7916040420532227</c:v>
                </c:pt>
                <c:pt idx="71">
                  <c:v>7.5149683952331543</c:v>
                </c:pt>
                <c:pt idx="72">
                  <c:v>7.2647824287414551</c:v>
                </c:pt>
                <c:pt idx="73">
                  <c:v>7.1222753524780273</c:v>
                </c:pt>
                <c:pt idx="74">
                  <c:v>6.920006275177002</c:v>
                </c:pt>
                <c:pt idx="75">
                  <c:v>6.3092155456542969</c:v>
                </c:pt>
                <c:pt idx="76">
                  <c:v>6.1258249282836914</c:v>
                </c:pt>
                <c:pt idx="77">
                  <c:v>6.0357699394226074</c:v>
                </c:pt>
                <c:pt idx="78">
                  <c:v>5.8562216758728027</c:v>
                </c:pt>
                <c:pt idx="79">
                  <c:v>5.7397880554199219</c:v>
                </c:pt>
                <c:pt idx="80">
                  <c:v>5.7239246368408203</c:v>
                </c:pt>
                <c:pt idx="81">
                  <c:v>5.6785588264465332</c:v>
                </c:pt>
                <c:pt idx="82">
                  <c:v>5.6006555557250977</c:v>
                </c:pt>
                <c:pt idx="83">
                  <c:v>5.6310200691223145</c:v>
                </c:pt>
                <c:pt idx="84">
                  <c:v>5.7113075256347656</c:v>
                </c:pt>
                <c:pt idx="85">
                  <c:v>5.7269697189331055</c:v>
                </c:pt>
                <c:pt idx="86">
                  <c:v>5.9122257232666016</c:v>
                </c:pt>
                <c:pt idx="87">
                  <c:v>5.9810495376586914</c:v>
                </c:pt>
                <c:pt idx="88">
                  <c:v>6.0207071304321289</c:v>
                </c:pt>
                <c:pt idx="89">
                  <c:v>6.2750983238220215</c:v>
                </c:pt>
                <c:pt idx="90">
                  <c:v>6.335782527923584</c:v>
                </c:pt>
                <c:pt idx="91">
                  <c:v>6.3179588317871094</c:v>
                </c:pt>
                <c:pt idx="92">
                  <c:v>6.2672266960144043</c:v>
                </c:pt>
                <c:pt idx="93">
                  <c:v>6.3635363578796387</c:v>
                </c:pt>
                <c:pt idx="94">
                  <c:v>6.4656105041503906</c:v>
                </c:pt>
                <c:pt idx="95">
                  <c:v>6.4786548614501953</c:v>
                </c:pt>
                <c:pt idx="96">
                  <c:v>6.7702794075012207</c:v>
                </c:pt>
                <c:pt idx="97">
                  <c:v>6.8682446479797363</c:v>
                </c:pt>
                <c:pt idx="98">
                  <c:v>7.0557126998901367</c:v>
                </c:pt>
                <c:pt idx="99">
                  <c:v>6.9761910438537598</c:v>
                </c:pt>
                <c:pt idx="100">
                  <c:v>7.0541901588439941</c:v>
                </c:pt>
                <c:pt idx="101">
                  <c:v>7.0929765701293945</c:v>
                </c:pt>
                <c:pt idx="102">
                  <c:v>7.1114039421081543</c:v>
                </c:pt>
                <c:pt idx="103">
                  <c:v>7.2579288482666016</c:v>
                </c:pt>
                <c:pt idx="104">
                  <c:v>7.4430232048034668</c:v>
                </c:pt>
                <c:pt idx="105">
                  <c:v>7.4254417419433594</c:v>
                </c:pt>
                <c:pt idx="106">
                  <c:v>7.3636579513549805</c:v>
                </c:pt>
                <c:pt idx="107">
                  <c:v>7.6728391647338867</c:v>
                </c:pt>
                <c:pt idx="108">
                  <c:v>7.817176342010498</c:v>
                </c:pt>
                <c:pt idx="109">
                  <c:v>7.2873749732971191</c:v>
                </c:pt>
                <c:pt idx="110">
                  <c:v>7.4106698036193848</c:v>
                </c:pt>
                <c:pt idx="111">
                  <c:v>7.3455233573913574</c:v>
                </c:pt>
                <c:pt idx="112">
                  <c:v>7.0549349784851074</c:v>
                </c:pt>
                <c:pt idx="113">
                  <c:v>6.9377646446228027</c:v>
                </c:pt>
                <c:pt idx="114">
                  <c:v>6.927004337310791</c:v>
                </c:pt>
                <c:pt idx="115">
                  <c:v>7.3051838874816895</c:v>
                </c:pt>
                <c:pt idx="116">
                  <c:v>7.2557573318481445</c:v>
                </c:pt>
                <c:pt idx="117">
                  <c:v>7.2657923698425293</c:v>
                </c:pt>
                <c:pt idx="118">
                  <c:v>7.2928895950317383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4"/>
          <c:order val="1"/>
          <c:tx>
            <c:v>Post-tax income, France</c:v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rgbClr val="4BACC6"/>
                </a:solidFill>
              </a:ln>
            </c:spPr>
          </c:marker>
          <c:dPt>
            <c:idx val="82"/>
            <c:bubble3D val="0"/>
            <c:spPr>
              <a:ln w="25400">
                <a:solidFill>
                  <a:srgbClr val="C0504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39-4ACA-84ED-11A1D3B7AAA6}"/>
              </c:ext>
            </c:extLst>
          </c:dPt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DataSeries1900_2018!$AD$9:$AD$127</c:f>
              <c:numCache>
                <c:formatCode>_-* #\ ##0.0\ _€_-;\-* #\ ##0.0\ _€_-;_-* "-"??\ _€_-;_-@_-</c:formatCode>
                <c:ptCount val="119"/>
                <c:pt idx="0">
                  <c:v>16.293855667114258</c:v>
                </c:pt>
                <c:pt idx="10">
                  <c:v>17.061470031738281</c:v>
                </c:pt>
                <c:pt idx="15">
                  <c:v>10.381987571716309</c:v>
                </c:pt>
                <c:pt idx="16">
                  <c:v>11.90742015838623</c:v>
                </c:pt>
                <c:pt idx="17">
                  <c:v>11.058883666992188</c:v>
                </c:pt>
                <c:pt idx="18">
                  <c:v>9.8192920684814453</c:v>
                </c:pt>
                <c:pt idx="19">
                  <c:v>9.4408426284790039</c:v>
                </c:pt>
                <c:pt idx="20">
                  <c:v>10.596735000610352</c:v>
                </c:pt>
                <c:pt idx="21">
                  <c:v>11.323083877563477</c:v>
                </c:pt>
                <c:pt idx="22">
                  <c:v>10.800712585449219</c:v>
                </c:pt>
                <c:pt idx="23">
                  <c:v>11.370079040527344</c:v>
                </c:pt>
                <c:pt idx="24">
                  <c:v>11.136305809020996</c:v>
                </c:pt>
                <c:pt idx="25">
                  <c:v>11.696391105651855</c:v>
                </c:pt>
                <c:pt idx="26">
                  <c:v>10.803536415100098</c:v>
                </c:pt>
                <c:pt idx="27">
                  <c:v>11.249066352844238</c:v>
                </c:pt>
                <c:pt idx="28">
                  <c:v>12.338971138000488</c:v>
                </c:pt>
                <c:pt idx="29">
                  <c:v>11.202619552612305</c:v>
                </c:pt>
                <c:pt idx="30">
                  <c:v>10.169442176818848</c:v>
                </c:pt>
                <c:pt idx="31">
                  <c:v>10.118253707885742</c:v>
                </c:pt>
                <c:pt idx="32">
                  <c:v>11.041226387023926</c:v>
                </c:pt>
                <c:pt idx="33">
                  <c:v>11.788814544677734</c:v>
                </c:pt>
                <c:pt idx="34">
                  <c:v>12.063656806945801</c:v>
                </c:pt>
                <c:pt idx="35">
                  <c:v>12.832090377807617</c:v>
                </c:pt>
                <c:pt idx="36">
                  <c:v>11.729709625244141</c:v>
                </c:pt>
                <c:pt idx="37">
                  <c:v>10.708879470825195</c:v>
                </c:pt>
                <c:pt idx="38">
                  <c:v>10.137743949890137</c:v>
                </c:pt>
                <c:pt idx="39">
                  <c:v>9.2155914306640625</c:v>
                </c:pt>
                <c:pt idx="40">
                  <c:v>9.8759269714355469</c:v>
                </c:pt>
                <c:pt idx="41">
                  <c:v>8.9184055328369141</c:v>
                </c:pt>
                <c:pt idx="42">
                  <c:v>7.8056530952453613</c:v>
                </c:pt>
                <c:pt idx="43">
                  <c:v>6.5602483749389648</c:v>
                </c:pt>
                <c:pt idx="44">
                  <c:v>6.1400232315063477</c:v>
                </c:pt>
                <c:pt idx="45">
                  <c:v>5.7596707344055176</c:v>
                </c:pt>
                <c:pt idx="46">
                  <c:v>6.5143527984619141</c:v>
                </c:pt>
                <c:pt idx="47">
                  <c:v>6.9957485198974609</c:v>
                </c:pt>
                <c:pt idx="48">
                  <c:v>6.4042367935180664</c:v>
                </c:pt>
                <c:pt idx="49">
                  <c:v>6.2314243316650391</c:v>
                </c:pt>
                <c:pt idx="50">
                  <c:v>6.1594839096069336</c:v>
                </c:pt>
                <c:pt idx="51">
                  <c:v>6.490544319152832</c:v>
                </c:pt>
                <c:pt idx="52">
                  <c:v>6.5825223922729492</c:v>
                </c:pt>
                <c:pt idx="53">
                  <c:v>6.4836535453796387</c:v>
                </c:pt>
                <c:pt idx="54">
                  <c:v>6.7449955940246582</c:v>
                </c:pt>
                <c:pt idx="55">
                  <c:v>6.9027152061462402</c:v>
                </c:pt>
                <c:pt idx="56">
                  <c:v>6.7285280227661133</c:v>
                </c:pt>
                <c:pt idx="57">
                  <c:v>6.7596945762634277</c:v>
                </c:pt>
                <c:pt idx="58">
                  <c:v>6.5829854011535645</c:v>
                </c:pt>
                <c:pt idx="59">
                  <c:v>7.0556850433349609</c:v>
                </c:pt>
                <c:pt idx="60">
                  <c:v>7.1953144073486328</c:v>
                </c:pt>
                <c:pt idx="61">
                  <c:v>7.2852578163146973</c:v>
                </c:pt>
                <c:pt idx="62">
                  <c:v>6.9652700424194336</c:v>
                </c:pt>
                <c:pt idx="63">
                  <c:v>7.0211973190307617</c:v>
                </c:pt>
                <c:pt idx="64">
                  <c:v>7.0989460945129395</c:v>
                </c:pt>
                <c:pt idx="65">
                  <c:v>7.3425378799438477</c:v>
                </c:pt>
                <c:pt idx="66">
                  <c:v>7.1115336418151855</c:v>
                </c:pt>
                <c:pt idx="67">
                  <c:v>6.9748883247375488</c:v>
                </c:pt>
                <c:pt idx="68">
                  <c:v>6.4868626594543457</c:v>
                </c:pt>
                <c:pt idx="69">
                  <c:v>6.2026352882385254</c:v>
                </c:pt>
                <c:pt idx="70">
                  <c:v>5.9798660278320313</c:v>
                </c:pt>
                <c:pt idx="71">
                  <c:v>5.7591452598571777</c:v>
                </c:pt>
                <c:pt idx="72">
                  <c:v>5.5935578346252441</c:v>
                </c:pt>
                <c:pt idx="73">
                  <c:v>5.4407191276550293</c:v>
                </c:pt>
                <c:pt idx="74">
                  <c:v>5.150691032409668</c:v>
                </c:pt>
                <c:pt idx="75">
                  <c:v>4.8170595169067383</c:v>
                </c:pt>
                <c:pt idx="76">
                  <c:v>4.5863127708435059</c:v>
                </c:pt>
                <c:pt idx="77">
                  <c:v>4.4906702041625977</c:v>
                </c:pt>
                <c:pt idx="78">
                  <c:v>4.3270578384399414</c:v>
                </c:pt>
                <c:pt idx="79">
                  <c:v>4.2468199729919434</c:v>
                </c:pt>
                <c:pt idx="80">
                  <c:v>4.1774997711181641</c:v>
                </c:pt>
                <c:pt idx="81">
                  <c:v>4.0889081954956055</c:v>
                </c:pt>
                <c:pt idx="82">
                  <c:v>4.0113282203674316</c:v>
                </c:pt>
                <c:pt idx="83">
                  <c:v>3.9885048866271973</c:v>
                </c:pt>
                <c:pt idx="84">
                  <c:v>3.9933900833129883</c:v>
                </c:pt>
                <c:pt idx="85">
                  <c:v>4.0413150787353516</c:v>
                </c:pt>
                <c:pt idx="86">
                  <c:v>4.2145051956176758</c:v>
                </c:pt>
                <c:pt idx="87">
                  <c:v>4.3281335830688477</c:v>
                </c:pt>
                <c:pt idx="88">
                  <c:v>4.4114551544189453</c:v>
                </c:pt>
                <c:pt idx="89">
                  <c:v>4.5010223388671875</c:v>
                </c:pt>
                <c:pt idx="90">
                  <c:v>4.4749240875244141</c:v>
                </c:pt>
                <c:pt idx="91">
                  <c:v>4.4605851173400879</c:v>
                </c:pt>
                <c:pt idx="92">
                  <c:v>4.541386604309082</c:v>
                </c:pt>
                <c:pt idx="93">
                  <c:v>4.5389513969421387</c:v>
                </c:pt>
                <c:pt idx="94">
                  <c:v>4.4961895942687988</c:v>
                </c:pt>
                <c:pt idx="95">
                  <c:v>4.4829769134521484</c:v>
                </c:pt>
                <c:pt idx="96">
                  <c:v>4.6121416091918945</c:v>
                </c:pt>
                <c:pt idx="97">
                  <c:v>4.6104092597961426</c:v>
                </c:pt>
                <c:pt idx="98">
                  <c:v>4.7384433746337891</c:v>
                </c:pt>
                <c:pt idx="99">
                  <c:v>4.6515064239501953</c:v>
                </c:pt>
                <c:pt idx="100">
                  <c:v>4.6476840972900391</c:v>
                </c:pt>
                <c:pt idx="101">
                  <c:v>4.6304502487182617</c:v>
                </c:pt>
                <c:pt idx="102">
                  <c:v>4.5136938095092773</c:v>
                </c:pt>
                <c:pt idx="103">
                  <c:v>4.6124377250671387</c:v>
                </c:pt>
                <c:pt idx="104">
                  <c:v>4.6912574768066406</c:v>
                </c:pt>
                <c:pt idx="105">
                  <c:v>4.5894722938537598</c:v>
                </c:pt>
                <c:pt idx="106">
                  <c:v>4.5277185440063477</c:v>
                </c:pt>
                <c:pt idx="107">
                  <c:v>4.6922116279602051</c:v>
                </c:pt>
                <c:pt idx="108">
                  <c:v>4.7621774673461914</c:v>
                </c:pt>
                <c:pt idx="109">
                  <c:v>4.4095368385314941</c:v>
                </c:pt>
                <c:pt idx="110">
                  <c:v>4.4675693511962891</c:v>
                </c:pt>
                <c:pt idx="111">
                  <c:v>4.3624353408813477</c:v>
                </c:pt>
                <c:pt idx="112">
                  <c:v>4.0111813545227051</c:v>
                </c:pt>
                <c:pt idx="113">
                  <c:v>3.9030115604400635</c:v>
                </c:pt>
                <c:pt idx="114">
                  <c:v>3.8531029224395752</c:v>
                </c:pt>
                <c:pt idx="115">
                  <c:v>4.015617847442627</c:v>
                </c:pt>
                <c:pt idx="116">
                  <c:v>3.9641187191009521</c:v>
                </c:pt>
                <c:pt idx="117">
                  <c:v>3.9762823581695557</c:v>
                </c:pt>
                <c:pt idx="118">
                  <c:v>4.0339803695678711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9-4ACA-84ED-11A1D3B7AAA6}"/>
            </c:ext>
          </c:extLst>
        </c:ser>
        <c:ser>
          <c:idx val="2"/>
          <c:order val="2"/>
          <c:tx>
            <c:v>Pretax income, US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7"/>
            <c:spPr>
              <a:solidFill>
                <a:srgbClr val="C0504D"/>
              </a:solidFill>
              <a:ln w="15875">
                <a:solidFill>
                  <a:srgbClr val="C0504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DataSeries1900_2018!$AG$9:$AG$127</c:f>
              <c:numCache>
                <c:formatCode>_-* #\ ##0.0\ _€_-;\-* #\ ##0.0\ _€_-;_-* "-"??\ _€_-;_-@_-</c:formatCode>
                <c:ptCount val="119"/>
                <c:pt idx="62">
                  <c:v>8.7407245635986328</c:v>
                </c:pt>
                <c:pt idx="64">
                  <c:v>9.3807888031005859</c:v>
                </c:pt>
                <c:pt idx="66">
                  <c:v>8.9935503005981445</c:v>
                </c:pt>
                <c:pt idx="67">
                  <c:v>8.1811609268188477</c:v>
                </c:pt>
                <c:pt idx="68">
                  <c:v>8.1871252059936523</c:v>
                </c:pt>
                <c:pt idx="69">
                  <c:v>7.7997169494628906</c:v>
                </c:pt>
                <c:pt idx="70">
                  <c:v>7.707489013671875</c:v>
                </c:pt>
                <c:pt idx="71">
                  <c:v>8.0592555999755859</c:v>
                </c:pt>
                <c:pt idx="72">
                  <c:v>8.2337741851806641</c:v>
                </c:pt>
                <c:pt idx="73">
                  <c:v>8.2064981460571289</c:v>
                </c:pt>
                <c:pt idx="74">
                  <c:v>7.8007330894470215</c:v>
                </c:pt>
                <c:pt idx="75">
                  <c:v>7.9920105934143066</c:v>
                </c:pt>
                <c:pt idx="76">
                  <c:v>7.9674811363220215</c:v>
                </c:pt>
                <c:pt idx="77">
                  <c:v>8.1734609603881836</c:v>
                </c:pt>
                <c:pt idx="78">
                  <c:v>8.079071044921875</c:v>
                </c:pt>
                <c:pt idx="79">
                  <c:v>8.0793247222900391</c:v>
                </c:pt>
                <c:pt idx="80">
                  <c:v>8.1145524978637695</c:v>
                </c:pt>
                <c:pt idx="81">
                  <c:v>8.3717002868652344</c:v>
                </c:pt>
                <c:pt idx="82">
                  <c:v>8.6932096481323242</c:v>
                </c:pt>
                <c:pt idx="83">
                  <c:v>9.1619234085083008</c:v>
                </c:pt>
                <c:pt idx="84">
                  <c:v>9.3850698471069336</c:v>
                </c:pt>
                <c:pt idx="85">
                  <c:v>9.5602521896362305</c:v>
                </c:pt>
                <c:pt idx="86">
                  <c:v>9.6188802719116211</c:v>
                </c:pt>
                <c:pt idx="87">
                  <c:v>10.004321098327637</c:v>
                </c:pt>
                <c:pt idx="88">
                  <c:v>10.789259910583496</c:v>
                </c:pt>
                <c:pt idx="89">
                  <c:v>10.712867736816406</c:v>
                </c:pt>
                <c:pt idx="90">
                  <c:v>10.748849868774414</c:v>
                </c:pt>
                <c:pt idx="91">
                  <c:v>10.885783195495605</c:v>
                </c:pt>
                <c:pt idx="92">
                  <c:v>11.695051193237305</c:v>
                </c:pt>
                <c:pt idx="93">
                  <c:v>11.503142356872559</c:v>
                </c:pt>
                <c:pt idx="94">
                  <c:v>11.501202583312988</c:v>
                </c:pt>
                <c:pt idx="95">
                  <c:v>12.012423515319824</c:v>
                </c:pt>
                <c:pt idx="96">
                  <c:v>12.459471702575684</c:v>
                </c:pt>
                <c:pt idx="97">
                  <c:v>12.874841690063477</c:v>
                </c:pt>
                <c:pt idx="98">
                  <c:v>13.055962562561035</c:v>
                </c:pt>
                <c:pt idx="99">
                  <c:v>13.234305381774902</c:v>
                </c:pt>
                <c:pt idx="100">
                  <c:v>13.562575340270996</c:v>
                </c:pt>
                <c:pt idx="101">
                  <c:v>13.120399475097656</c:v>
                </c:pt>
                <c:pt idx="102">
                  <c:v>12.913155555725098</c:v>
                </c:pt>
                <c:pt idx="103">
                  <c:v>13.129242897033691</c:v>
                </c:pt>
                <c:pt idx="104">
                  <c:v>13.580029487609863</c:v>
                </c:pt>
                <c:pt idx="105">
                  <c:v>14.309185028076172</c:v>
                </c:pt>
                <c:pt idx="106">
                  <c:v>14.743119239807129</c:v>
                </c:pt>
                <c:pt idx="107">
                  <c:v>14.504973411560059</c:v>
                </c:pt>
                <c:pt idx="108">
                  <c:v>14.394805908203125</c:v>
                </c:pt>
                <c:pt idx="109">
                  <c:v>14.120101928710938</c:v>
                </c:pt>
                <c:pt idx="110">
                  <c:v>14.753751754760742</c:v>
                </c:pt>
                <c:pt idx="111">
                  <c:v>15.466785430908203</c:v>
                </c:pt>
                <c:pt idx="112">
                  <c:v>16.298368453979492</c:v>
                </c:pt>
                <c:pt idx="113">
                  <c:v>15.639750480651855</c:v>
                </c:pt>
                <c:pt idx="114">
                  <c:v>16.197820663452148</c:v>
                </c:pt>
                <c:pt idx="115">
                  <c:v>16.223344802856445</c:v>
                </c:pt>
                <c:pt idx="116">
                  <c:v>16.339332580566406</c:v>
                </c:pt>
                <c:pt idx="117">
                  <c:v>15.746645927429199</c:v>
                </c:pt>
                <c:pt idx="118">
                  <c:v>15.914260864257813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7-4345-A3D9-77D24E474A52}"/>
            </c:ext>
          </c:extLst>
        </c:ser>
        <c:ser>
          <c:idx val="5"/>
          <c:order val="3"/>
          <c:tx>
            <c:v>Post-tax income, US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504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DataSeries1900_2018!$AI$9:$AI$127</c:f>
              <c:numCache>
                <c:formatCode>_-* #\ ##0.0\ _€_-;\-* #\ ##0.0\ _€_-;_-* "-"??\ _€_-;_-@_-</c:formatCode>
                <c:ptCount val="119"/>
                <c:pt idx="62">
                  <c:v>6.5696249008178711</c:v>
                </c:pt>
                <c:pt idx="64">
                  <c:v>7.1294717788696289</c:v>
                </c:pt>
                <c:pt idx="66">
                  <c:v>6.8731784820556641</c:v>
                </c:pt>
                <c:pt idx="67">
                  <c:v>6.0426864624023438</c:v>
                </c:pt>
                <c:pt idx="68">
                  <c:v>5.8757128715515137</c:v>
                </c:pt>
                <c:pt idx="69">
                  <c:v>5.6431393623352051</c:v>
                </c:pt>
                <c:pt idx="70">
                  <c:v>5.4452295303344727</c:v>
                </c:pt>
                <c:pt idx="71">
                  <c:v>5.5708093643188477</c:v>
                </c:pt>
                <c:pt idx="72">
                  <c:v>5.6616320610046387</c:v>
                </c:pt>
                <c:pt idx="73">
                  <c:v>5.7727499008178711</c:v>
                </c:pt>
                <c:pt idx="74">
                  <c:v>5.3364734649658203</c:v>
                </c:pt>
                <c:pt idx="75">
                  <c:v>5.3629169464111328</c:v>
                </c:pt>
                <c:pt idx="76">
                  <c:v>5.2938790321350098</c:v>
                </c:pt>
                <c:pt idx="77">
                  <c:v>5.4223132133483887</c:v>
                </c:pt>
                <c:pt idx="78">
                  <c:v>5.5041317939758301</c:v>
                </c:pt>
                <c:pt idx="79">
                  <c:v>5.4976949691772461</c:v>
                </c:pt>
                <c:pt idx="80">
                  <c:v>5.3888463973999023</c:v>
                </c:pt>
                <c:pt idx="81">
                  <c:v>5.7111620903015137</c:v>
                </c:pt>
                <c:pt idx="82">
                  <c:v>5.9927124977111816</c:v>
                </c:pt>
                <c:pt idx="83">
                  <c:v>6.3598875999450684</c:v>
                </c:pt>
                <c:pt idx="84">
                  <c:v>6.7641520500183105</c:v>
                </c:pt>
                <c:pt idx="85">
                  <c:v>6.8684945106506348</c:v>
                </c:pt>
                <c:pt idx="86">
                  <c:v>6.851768970489502</c:v>
                </c:pt>
                <c:pt idx="87">
                  <c:v>6.8830909729003906</c:v>
                </c:pt>
                <c:pt idx="88">
                  <c:v>7.4708852767944336</c:v>
                </c:pt>
                <c:pt idx="89">
                  <c:v>7.2941961288452148</c:v>
                </c:pt>
                <c:pt idx="90">
                  <c:v>7.2328948974609375</c:v>
                </c:pt>
                <c:pt idx="91">
                  <c:v>7.1548557281494141</c:v>
                </c:pt>
                <c:pt idx="92">
                  <c:v>7.4116501808166504</c:v>
                </c:pt>
                <c:pt idx="93">
                  <c:v>7.1501064300537109</c:v>
                </c:pt>
                <c:pt idx="94">
                  <c:v>7.1171684265136719</c:v>
                </c:pt>
                <c:pt idx="95">
                  <c:v>7.3453350067138672</c:v>
                </c:pt>
                <c:pt idx="96">
                  <c:v>7.6160202026367188</c:v>
                </c:pt>
                <c:pt idx="97">
                  <c:v>7.8163695335388184</c:v>
                </c:pt>
                <c:pt idx="98">
                  <c:v>7.9546232223510742</c:v>
                </c:pt>
                <c:pt idx="99">
                  <c:v>8.0780878067016602</c:v>
                </c:pt>
                <c:pt idx="100">
                  <c:v>8.3204431533813477</c:v>
                </c:pt>
                <c:pt idx="101">
                  <c:v>8.1197996139526367</c:v>
                </c:pt>
                <c:pt idx="102">
                  <c:v>8.0760431289672852</c:v>
                </c:pt>
                <c:pt idx="103">
                  <c:v>8.1748018264770508</c:v>
                </c:pt>
                <c:pt idx="104">
                  <c:v>8.3478384017944336</c:v>
                </c:pt>
                <c:pt idx="105">
                  <c:v>8.5712852478027344</c:v>
                </c:pt>
                <c:pt idx="106">
                  <c:v>8.766657829284668</c:v>
                </c:pt>
                <c:pt idx="107">
                  <c:v>8.5794353485107422</c:v>
                </c:pt>
                <c:pt idx="108">
                  <c:v>8.1943740844726563</c:v>
                </c:pt>
                <c:pt idx="109">
                  <c:v>8.1012125015258789</c:v>
                </c:pt>
                <c:pt idx="110">
                  <c:v>8.3899869918823242</c:v>
                </c:pt>
                <c:pt idx="111">
                  <c:v>8.734710693359375</c:v>
                </c:pt>
                <c:pt idx="112">
                  <c:v>9.4005680084228516</c:v>
                </c:pt>
                <c:pt idx="113">
                  <c:v>8.8306112289428711</c:v>
                </c:pt>
                <c:pt idx="114">
                  <c:v>9.0803365707397461</c:v>
                </c:pt>
                <c:pt idx="115">
                  <c:v>8.9906835556030273</c:v>
                </c:pt>
                <c:pt idx="116">
                  <c:v>9.0781049728393555</c:v>
                </c:pt>
                <c:pt idx="117">
                  <c:v>9.0805578231811523</c:v>
                </c:pt>
                <c:pt idx="118">
                  <c:v>9.3850574493408203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9-4ACA-84ED-11A1D3B7A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82720"/>
        <c:axId val="115984640"/>
        <c:extLst/>
      </c:lineChart>
      <c:catAx>
        <c:axId val="115982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984640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98464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98272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9.3204923989078731E-2"/>
          <c:y val="0.70381552334550368"/>
          <c:w val="0.5112655293088364"/>
          <c:h val="0.1313026186975587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400"/>
              <a:t>Figure 3b. I</a:t>
            </a:r>
            <a:r>
              <a:rPr lang="fr-FR" sz="1400" baseline="0"/>
              <a:t>nequality and redistribution: France vs. U.S. </a:t>
            </a:r>
            <a:r>
              <a:rPr lang="fr-FR" sz="1200" b="0" baseline="0"/>
              <a:t>(T10/B90 inequality indicator)</a:t>
            </a:r>
            <a:endParaRPr lang="fr-FR" sz="1200" b="0"/>
          </a:p>
        </c:rich>
      </c:tx>
      <c:layout>
        <c:manualLayout>
          <c:xMode val="edge"/>
          <c:yMode val="edge"/>
          <c:x val="0.14394991251093614"/>
          <c:y val="8.98078936346555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03882583239004E-2"/>
          <c:y val="5.8910369943594498E-2"/>
          <c:w val="0.90330212694985001"/>
          <c:h val="0.80226297932270663"/>
        </c:manualLayout>
      </c:layout>
      <c:lineChart>
        <c:grouping val="standard"/>
        <c:varyColors val="0"/>
        <c:ser>
          <c:idx val="1"/>
          <c:order val="0"/>
          <c:tx>
            <c:v>Pretax income, France</c:v>
          </c:tx>
          <c:spPr>
            <a:ln w="31750">
              <a:solidFill>
                <a:srgbClr val="4F81BD"/>
              </a:solidFill>
            </a:ln>
          </c:spPr>
          <c:marker>
            <c:symbol val="square"/>
            <c:size val="6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DataSeries1900_2018!$AL$9:$AL$127</c:f>
              <c:numCache>
                <c:formatCode>_-* #\ ##0.0\ _€_-;\-* #\ ##0.0\ _€_-;_-* "-"??\ _€_-;_-@_-</c:formatCode>
                <c:ptCount val="119"/>
                <c:pt idx="0">
                  <c:v>9.0100927352905273</c:v>
                </c:pt>
                <c:pt idx="10">
                  <c:v>9.6255302429199219</c:v>
                </c:pt>
                <c:pt idx="15">
                  <c:v>8.4790287017822266</c:v>
                </c:pt>
                <c:pt idx="16">
                  <c:v>9.1485576629638672</c:v>
                </c:pt>
                <c:pt idx="17">
                  <c:v>9.0772552490234375</c:v>
                </c:pt>
                <c:pt idx="18">
                  <c:v>8.0716266632080078</c:v>
                </c:pt>
                <c:pt idx="19">
                  <c:v>8.3470354080200195</c:v>
                </c:pt>
                <c:pt idx="20">
                  <c:v>8.0029773712158203</c:v>
                </c:pt>
                <c:pt idx="21">
                  <c:v>7.6381945610046387</c:v>
                </c:pt>
                <c:pt idx="22">
                  <c:v>8.1004533767700195</c:v>
                </c:pt>
                <c:pt idx="23">
                  <c:v>8.6927995681762695</c:v>
                </c:pt>
                <c:pt idx="24">
                  <c:v>8.0973987579345703</c:v>
                </c:pt>
                <c:pt idx="25">
                  <c:v>7.8626375198364258</c:v>
                </c:pt>
                <c:pt idx="26">
                  <c:v>7.3504290580749512</c:v>
                </c:pt>
                <c:pt idx="27">
                  <c:v>7.7317061424255371</c:v>
                </c:pt>
                <c:pt idx="28">
                  <c:v>7.6862950325012207</c:v>
                </c:pt>
                <c:pt idx="29">
                  <c:v>7.2470107078552246</c:v>
                </c:pt>
                <c:pt idx="30">
                  <c:v>6.607269287109375</c:v>
                </c:pt>
                <c:pt idx="31">
                  <c:v>6.5075664520263672</c:v>
                </c:pt>
                <c:pt idx="32">
                  <c:v>7.1007261276245117</c:v>
                </c:pt>
                <c:pt idx="33">
                  <c:v>7.6358623504638672</c:v>
                </c:pt>
                <c:pt idx="34">
                  <c:v>7.8211445808410645</c:v>
                </c:pt>
                <c:pt idx="35">
                  <c:v>8.1274957656860352</c:v>
                </c:pt>
                <c:pt idx="36">
                  <c:v>7.3015799522399902</c:v>
                </c:pt>
                <c:pt idx="37">
                  <c:v>7.0775494575500488</c:v>
                </c:pt>
                <c:pt idx="38">
                  <c:v>6.7259330749511719</c:v>
                </c:pt>
                <c:pt idx="39">
                  <c:v>6.0338091850280762</c:v>
                </c:pt>
                <c:pt idx="40">
                  <c:v>6.2991881370544434</c:v>
                </c:pt>
                <c:pt idx="41">
                  <c:v>5.9851861000061035</c:v>
                </c:pt>
                <c:pt idx="42">
                  <c:v>5.3347291946411133</c:v>
                </c:pt>
                <c:pt idx="43">
                  <c:v>4.5255856513977051</c:v>
                </c:pt>
                <c:pt idx="44">
                  <c:v>4.0969133377075195</c:v>
                </c:pt>
                <c:pt idx="45">
                  <c:v>3.8767051696777344</c:v>
                </c:pt>
                <c:pt idx="46">
                  <c:v>4.5006327629089355</c:v>
                </c:pt>
                <c:pt idx="47">
                  <c:v>4.7516875267028809</c:v>
                </c:pt>
                <c:pt idx="48">
                  <c:v>4.3469538688659668</c:v>
                </c:pt>
                <c:pt idx="49">
                  <c:v>4.3815240859985352</c:v>
                </c:pt>
                <c:pt idx="50">
                  <c:v>4.3408770561218262</c:v>
                </c:pt>
                <c:pt idx="51">
                  <c:v>4.4961605072021484</c:v>
                </c:pt>
                <c:pt idx="52">
                  <c:v>4.6385641098022461</c:v>
                </c:pt>
                <c:pt idx="53">
                  <c:v>4.5759544372558594</c:v>
                </c:pt>
                <c:pt idx="54">
                  <c:v>4.705477237701416</c:v>
                </c:pt>
                <c:pt idx="55">
                  <c:v>4.8367533683776855</c:v>
                </c:pt>
                <c:pt idx="56">
                  <c:v>4.7325148582458496</c:v>
                </c:pt>
                <c:pt idx="57">
                  <c:v>4.8249483108520508</c:v>
                </c:pt>
                <c:pt idx="58">
                  <c:v>4.6381616592407227</c:v>
                </c:pt>
                <c:pt idx="59">
                  <c:v>5.0591888427734375</c:v>
                </c:pt>
                <c:pt idx="60">
                  <c:v>5.074033260345459</c:v>
                </c:pt>
                <c:pt idx="61">
                  <c:v>5.1590476036071777</c:v>
                </c:pt>
                <c:pt idx="62">
                  <c:v>4.9008417129516602</c:v>
                </c:pt>
                <c:pt idx="63">
                  <c:v>4.8976244926452637</c:v>
                </c:pt>
                <c:pt idx="64">
                  <c:v>5.0219392776489258</c:v>
                </c:pt>
                <c:pt idx="65">
                  <c:v>5.0959200859069824</c:v>
                </c:pt>
                <c:pt idx="66">
                  <c:v>4.8659806251525879</c:v>
                </c:pt>
                <c:pt idx="67">
                  <c:v>4.8176484107971191</c:v>
                </c:pt>
                <c:pt idx="68">
                  <c:v>4.5269885063171387</c:v>
                </c:pt>
                <c:pt idx="69">
                  <c:v>4.3484048843383789</c:v>
                </c:pt>
                <c:pt idx="70">
                  <c:v>4.2652921676635742</c:v>
                </c:pt>
                <c:pt idx="71">
                  <c:v>4.1738219261169434</c:v>
                </c:pt>
                <c:pt idx="72">
                  <c:v>4.109382152557373</c:v>
                </c:pt>
                <c:pt idx="73">
                  <c:v>4.0773067474365234</c:v>
                </c:pt>
                <c:pt idx="74">
                  <c:v>4.009188175201416</c:v>
                </c:pt>
                <c:pt idx="75">
                  <c:v>3.7395508289337158</c:v>
                </c:pt>
                <c:pt idx="76">
                  <c:v>3.6453430652618408</c:v>
                </c:pt>
                <c:pt idx="77">
                  <c:v>3.5988199710845947</c:v>
                </c:pt>
                <c:pt idx="78">
                  <c:v>3.5226302146911621</c:v>
                </c:pt>
                <c:pt idx="79">
                  <c:v>3.475459098815918</c:v>
                </c:pt>
                <c:pt idx="80">
                  <c:v>3.4481196403503418</c:v>
                </c:pt>
                <c:pt idx="81">
                  <c:v>3.4238126277923584</c:v>
                </c:pt>
                <c:pt idx="82">
                  <c:v>3.3754861354827881</c:v>
                </c:pt>
                <c:pt idx="83">
                  <c:v>3.384918212890625</c:v>
                </c:pt>
                <c:pt idx="84">
                  <c:v>3.4125721454620361</c:v>
                </c:pt>
                <c:pt idx="85">
                  <c:v>3.4626529216766357</c:v>
                </c:pt>
                <c:pt idx="86">
                  <c:v>3.5986697673797607</c:v>
                </c:pt>
                <c:pt idx="87">
                  <c:v>3.6698801517486572</c:v>
                </c:pt>
                <c:pt idx="88">
                  <c:v>3.7256948947906494</c:v>
                </c:pt>
                <c:pt idx="89">
                  <c:v>3.8402869701385498</c:v>
                </c:pt>
                <c:pt idx="90">
                  <c:v>3.8418693542480469</c:v>
                </c:pt>
                <c:pt idx="91">
                  <c:v>3.8011720180511475</c:v>
                </c:pt>
                <c:pt idx="92">
                  <c:v>3.7391312122344971</c:v>
                </c:pt>
                <c:pt idx="93">
                  <c:v>3.7335634231567383</c:v>
                </c:pt>
                <c:pt idx="94">
                  <c:v>3.7987029552459717</c:v>
                </c:pt>
                <c:pt idx="95">
                  <c:v>3.8207788467407227</c:v>
                </c:pt>
                <c:pt idx="96">
                  <c:v>3.9810764789581299</c:v>
                </c:pt>
                <c:pt idx="97">
                  <c:v>4.0237956047058105</c:v>
                </c:pt>
                <c:pt idx="98">
                  <c:v>4.1336679458618164</c:v>
                </c:pt>
                <c:pt idx="99">
                  <c:v>4.1089334487915039</c:v>
                </c:pt>
                <c:pt idx="100">
                  <c:v>4.1731610298156738</c:v>
                </c:pt>
                <c:pt idx="101">
                  <c:v>4.2226500511169434</c:v>
                </c:pt>
                <c:pt idx="102">
                  <c:v>4.1836347579956055</c:v>
                </c:pt>
                <c:pt idx="103">
                  <c:v>4.2197756767272949</c:v>
                </c:pt>
                <c:pt idx="104">
                  <c:v>4.3101067543029785</c:v>
                </c:pt>
                <c:pt idx="105">
                  <c:v>4.2965488433837891</c:v>
                </c:pt>
                <c:pt idx="106">
                  <c:v>4.2741293907165527</c:v>
                </c:pt>
                <c:pt idx="107">
                  <c:v>4.4338407516479492</c:v>
                </c:pt>
                <c:pt idx="108">
                  <c:v>4.5040149688720703</c:v>
                </c:pt>
                <c:pt idx="109">
                  <c:v>4.1765289306640625</c:v>
                </c:pt>
                <c:pt idx="110">
                  <c:v>4.2645902633666992</c:v>
                </c:pt>
                <c:pt idx="111">
                  <c:v>4.2770681381225586</c:v>
                </c:pt>
                <c:pt idx="112">
                  <c:v>4.1070828437805176</c:v>
                </c:pt>
                <c:pt idx="113">
                  <c:v>4.0158052444458008</c:v>
                </c:pt>
                <c:pt idx="114">
                  <c:v>4.0584044456481934</c:v>
                </c:pt>
                <c:pt idx="115">
                  <c:v>4.2189607620239258</c:v>
                </c:pt>
                <c:pt idx="116">
                  <c:v>4.2219939231872559</c:v>
                </c:pt>
                <c:pt idx="117">
                  <c:v>4.2278633117675781</c:v>
                </c:pt>
                <c:pt idx="118">
                  <c:v>4.2511005401611328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7-4EB8-A96F-67ED6EFAA98E}"/>
            </c:ext>
          </c:extLst>
        </c:ser>
        <c:ser>
          <c:idx val="4"/>
          <c:order val="1"/>
          <c:tx>
            <c:v>Post-tax income, France</c:v>
          </c:tx>
          <c:marker>
            <c:symbol val="circle"/>
            <c:size val="6"/>
            <c:spPr>
              <a:noFill/>
              <a:ln w="12700">
                <a:solidFill>
                  <a:srgbClr val="4BACC6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DataSeries1900_2018!$AN$9:$AN$127</c:f>
              <c:numCache>
                <c:formatCode>_-* #\ ##0.0\ _€_-;\-* #\ ##0.0\ _€_-;_-* "-"??\ _€_-;_-@_-</c:formatCode>
                <c:ptCount val="119"/>
                <c:pt idx="0">
                  <c:v>8.4532241821289063</c:v>
                </c:pt>
                <c:pt idx="10">
                  <c:v>8.9658012390136719</c:v>
                </c:pt>
                <c:pt idx="15">
                  <c:v>6.4405536651611328</c:v>
                </c:pt>
                <c:pt idx="16">
                  <c:v>7.2514777183532715</c:v>
                </c:pt>
                <c:pt idx="17">
                  <c:v>6.8768386840820313</c:v>
                </c:pt>
                <c:pt idx="18">
                  <c:v>6.1260185241699219</c:v>
                </c:pt>
                <c:pt idx="19">
                  <c:v>6.0644617080688477</c:v>
                </c:pt>
                <c:pt idx="20">
                  <c:v>6.3875374794006348</c:v>
                </c:pt>
                <c:pt idx="21">
                  <c:v>6.5106568336486816</c:v>
                </c:pt>
                <c:pt idx="22">
                  <c:v>6.5228433609008789</c:v>
                </c:pt>
                <c:pt idx="23">
                  <c:v>6.9100503921508789</c:v>
                </c:pt>
                <c:pt idx="24">
                  <c:v>6.6078219413757324</c:v>
                </c:pt>
                <c:pt idx="25">
                  <c:v>6.7340817451477051</c:v>
                </c:pt>
                <c:pt idx="26">
                  <c:v>6.3384366035461426</c:v>
                </c:pt>
                <c:pt idx="27">
                  <c:v>6.6577906608581543</c:v>
                </c:pt>
                <c:pt idx="28">
                  <c:v>7.0266728401184082</c:v>
                </c:pt>
                <c:pt idx="29">
                  <c:v>6.53125</c:v>
                </c:pt>
                <c:pt idx="30">
                  <c:v>5.9347009658813477</c:v>
                </c:pt>
                <c:pt idx="31">
                  <c:v>5.8954281806945801</c:v>
                </c:pt>
                <c:pt idx="32">
                  <c:v>6.4150047302246094</c:v>
                </c:pt>
                <c:pt idx="33">
                  <c:v>6.8895220756530762</c:v>
                </c:pt>
                <c:pt idx="34">
                  <c:v>7.0657758712768555</c:v>
                </c:pt>
                <c:pt idx="35">
                  <c:v>7.4461150169372559</c:v>
                </c:pt>
                <c:pt idx="36">
                  <c:v>6.758272647857666</c:v>
                </c:pt>
                <c:pt idx="37">
                  <c:v>6.3786978721618652</c:v>
                </c:pt>
                <c:pt idx="38">
                  <c:v>6.0661458969116211</c:v>
                </c:pt>
                <c:pt idx="39">
                  <c:v>5.5728535652160645</c:v>
                </c:pt>
                <c:pt idx="40">
                  <c:v>5.8837976455688477</c:v>
                </c:pt>
                <c:pt idx="41">
                  <c:v>5.3896603584289551</c:v>
                </c:pt>
                <c:pt idx="42">
                  <c:v>4.7677750587463379</c:v>
                </c:pt>
                <c:pt idx="43">
                  <c:v>4.0553946495056152</c:v>
                </c:pt>
                <c:pt idx="44">
                  <c:v>3.7203338146209717</c:v>
                </c:pt>
                <c:pt idx="45">
                  <c:v>3.5150477886199951</c:v>
                </c:pt>
                <c:pt idx="46">
                  <c:v>3.9909582138061523</c:v>
                </c:pt>
                <c:pt idx="47">
                  <c:v>4.285670280456543</c:v>
                </c:pt>
                <c:pt idx="48">
                  <c:v>3.946202278137207</c:v>
                </c:pt>
                <c:pt idx="49">
                  <c:v>3.8792264461517334</c:v>
                </c:pt>
                <c:pt idx="50">
                  <c:v>3.8505120277404785</c:v>
                </c:pt>
                <c:pt idx="51">
                  <c:v>4.0265669822692871</c:v>
                </c:pt>
                <c:pt idx="52">
                  <c:v>4.1041407585144043</c:v>
                </c:pt>
                <c:pt idx="53">
                  <c:v>4.074242115020752</c:v>
                </c:pt>
                <c:pt idx="54">
                  <c:v>4.2082624435424805</c:v>
                </c:pt>
                <c:pt idx="55">
                  <c:v>4.2927474975585938</c:v>
                </c:pt>
                <c:pt idx="56">
                  <c:v>4.1880612373352051</c:v>
                </c:pt>
                <c:pt idx="57">
                  <c:v>4.1945538520812988</c:v>
                </c:pt>
                <c:pt idx="58">
                  <c:v>4.0630078315734863</c:v>
                </c:pt>
                <c:pt idx="59">
                  <c:v>4.3733129501342773</c:v>
                </c:pt>
                <c:pt idx="60">
                  <c:v>4.4450139999389648</c:v>
                </c:pt>
                <c:pt idx="61">
                  <c:v>4.5215950012207031</c:v>
                </c:pt>
                <c:pt idx="62">
                  <c:v>4.2955193519592285</c:v>
                </c:pt>
                <c:pt idx="63">
                  <c:v>4.2849836349487305</c:v>
                </c:pt>
                <c:pt idx="64">
                  <c:v>4.4017190933227539</c:v>
                </c:pt>
                <c:pt idx="65">
                  <c:v>4.4879264831542969</c:v>
                </c:pt>
                <c:pt idx="66">
                  <c:v>4.3323402404785156</c:v>
                </c:pt>
                <c:pt idx="67">
                  <c:v>4.2275991439819336</c:v>
                </c:pt>
                <c:pt idx="68">
                  <c:v>3.9703965187072754</c:v>
                </c:pt>
                <c:pt idx="69">
                  <c:v>3.8311750888824463</c:v>
                </c:pt>
                <c:pt idx="70">
                  <c:v>3.7320911884307861</c:v>
                </c:pt>
                <c:pt idx="71">
                  <c:v>3.6527278423309326</c:v>
                </c:pt>
                <c:pt idx="72">
                  <c:v>3.6032593250274658</c:v>
                </c:pt>
                <c:pt idx="73">
                  <c:v>3.5582723617553711</c:v>
                </c:pt>
                <c:pt idx="74">
                  <c:v>3.4151179790496826</c:v>
                </c:pt>
                <c:pt idx="75">
                  <c:v>3.257098913192749</c:v>
                </c:pt>
                <c:pt idx="76">
                  <c:v>3.1258137226104736</c:v>
                </c:pt>
                <c:pt idx="77">
                  <c:v>3.0812113285064697</c:v>
                </c:pt>
                <c:pt idx="78">
                  <c:v>2.9979736804962158</c:v>
                </c:pt>
                <c:pt idx="79">
                  <c:v>2.9598498344421387</c:v>
                </c:pt>
                <c:pt idx="80">
                  <c:v>2.9087626934051514</c:v>
                </c:pt>
                <c:pt idx="81">
                  <c:v>2.8584668636322021</c:v>
                </c:pt>
                <c:pt idx="82">
                  <c:v>2.8139386177062988</c:v>
                </c:pt>
                <c:pt idx="83">
                  <c:v>2.8034560680389404</c:v>
                </c:pt>
                <c:pt idx="84">
                  <c:v>2.814542293548584</c:v>
                </c:pt>
                <c:pt idx="85">
                  <c:v>2.8696229457855225</c:v>
                </c:pt>
                <c:pt idx="86">
                  <c:v>3.0034730434417725</c:v>
                </c:pt>
                <c:pt idx="87">
                  <c:v>3.1010200977325439</c:v>
                </c:pt>
                <c:pt idx="88">
                  <c:v>3.1699159145355225</c:v>
                </c:pt>
                <c:pt idx="89">
                  <c:v>3.2243120670318604</c:v>
                </c:pt>
                <c:pt idx="90">
                  <c:v>3.1955947875976563</c:v>
                </c:pt>
                <c:pt idx="91">
                  <c:v>3.1621506214141846</c:v>
                </c:pt>
                <c:pt idx="92">
                  <c:v>3.2002780437469482</c:v>
                </c:pt>
                <c:pt idx="93">
                  <c:v>3.1739206314086914</c:v>
                </c:pt>
                <c:pt idx="94">
                  <c:v>3.1685688495635986</c:v>
                </c:pt>
                <c:pt idx="95">
                  <c:v>3.1764922142028809</c:v>
                </c:pt>
                <c:pt idx="96">
                  <c:v>3.2795157432556152</c:v>
                </c:pt>
                <c:pt idx="97">
                  <c:v>3.2904732227325439</c:v>
                </c:pt>
                <c:pt idx="98">
                  <c:v>3.379828929901123</c:v>
                </c:pt>
                <c:pt idx="99">
                  <c:v>3.3307909965515137</c:v>
                </c:pt>
                <c:pt idx="100">
                  <c:v>3.3476378917694092</c:v>
                </c:pt>
                <c:pt idx="101">
                  <c:v>3.3519530296325684</c:v>
                </c:pt>
                <c:pt idx="102">
                  <c:v>3.2815389633178711</c:v>
                </c:pt>
                <c:pt idx="103">
                  <c:v>3.336043119430542</c:v>
                </c:pt>
                <c:pt idx="104">
                  <c:v>3.3879203796386719</c:v>
                </c:pt>
                <c:pt idx="105">
                  <c:v>3.3321642875671387</c:v>
                </c:pt>
                <c:pt idx="106">
                  <c:v>3.2848801612854004</c:v>
                </c:pt>
                <c:pt idx="107">
                  <c:v>3.4039885997772217</c:v>
                </c:pt>
                <c:pt idx="108">
                  <c:v>3.4488584995269775</c:v>
                </c:pt>
                <c:pt idx="109">
                  <c:v>3.1990275382995605</c:v>
                </c:pt>
                <c:pt idx="110">
                  <c:v>3.2402191162109375</c:v>
                </c:pt>
                <c:pt idx="111">
                  <c:v>3.1977331638336182</c:v>
                </c:pt>
                <c:pt idx="112">
                  <c:v>2.9559004306793213</c:v>
                </c:pt>
                <c:pt idx="113">
                  <c:v>2.8762154579162598</c:v>
                </c:pt>
                <c:pt idx="114">
                  <c:v>2.8636553287506104</c:v>
                </c:pt>
                <c:pt idx="115">
                  <c:v>2.9610021114349365</c:v>
                </c:pt>
                <c:pt idx="116">
                  <c:v>2.939406156539917</c:v>
                </c:pt>
                <c:pt idx="117">
                  <c:v>2.9491109848022461</c:v>
                </c:pt>
                <c:pt idx="118">
                  <c:v>2.9956991672515869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3-44B2-AA14-0E698B0D4EA6}"/>
            </c:ext>
          </c:extLst>
        </c:ser>
        <c:ser>
          <c:idx val="2"/>
          <c:order val="2"/>
          <c:tx>
            <c:v>Pretax income, US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7"/>
            <c:spPr>
              <a:solidFill>
                <a:srgbClr val="C0504D"/>
              </a:solidFill>
              <a:ln w="15875">
                <a:solidFill>
                  <a:srgbClr val="C0504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DataSeries1900_2018!$AQ$9:$AQ$127</c:f>
              <c:numCache>
                <c:formatCode>_-* #\ ##0.0\ _€_-;\-* #\ ##0.0\ _€_-;_-* "-"??\ _€_-;_-@_-</c:formatCode>
                <c:ptCount val="119"/>
                <c:pt idx="13">
                  <c:v>6.8223085403442383</c:v>
                </c:pt>
                <c:pt idx="14">
                  <c:v>6.9976315498352051</c:v>
                </c:pt>
                <c:pt idx="15">
                  <c:v>6.7956342697143555</c:v>
                </c:pt>
                <c:pt idx="16">
                  <c:v>7.197105884552002</c:v>
                </c:pt>
                <c:pt idx="17">
                  <c:v>7.3590431213378906</c:v>
                </c:pt>
                <c:pt idx="18">
                  <c:v>7.0646109580993652</c:v>
                </c:pt>
                <c:pt idx="19">
                  <c:v>7.636380672454834</c:v>
                </c:pt>
                <c:pt idx="20">
                  <c:v>7.1116061210632324</c:v>
                </c:pt>
                <c:pt idx="21">
                  <c:v>8.1042947769165039</c:v>
                </c:pt>
                <c:pt idx="22">
                  <c:v>7.6951689720153809</c:v>
                </c:pt>
                <c:pt idx="23">
                  <c:v>6.9835991859436035</c:v>
                </c:pt>
                <c:pt idx="24">
                  <c:v>7.5766053199768066</c:v>
                </c:pt>
                <c:pt idx="25">
                  <c:v>8.0474367141723633</c:v>
                </c:pt>
                <c:pt idx="26">
                  <c:v>8.1721353530883789</c:v>
                </c:pt>
                <c:pt idx="27">
                  <c:v>8.0045356750488281</c:v>
                </c:pt>
                <c:pt idx="28">
                  <c:v>8.3836078643798828</c:v>
                </c:pt>
                <c:pt idx="29">
                  <c:v>7.9673867225646973</c:v>
                </c:pt>
                <c:pt idx="30">
                  <c:v>7.7585110664367676</c:v>
                </c:pt>
                <c:pt idx="31">
                  <c:v>7.7722010612487793</c:v>
                </c:pt>
                <c:pt idx="32">
                  <c:v>8.4076766967773438</c:v>
                </c:pt>
                <c:pt idx="33">
                  <c:v>8.302495002746582</c:v>
                </c:pt>
                <c:pt idx="34">
                  <c:v>8.666813850402832</c:v>
                </c:pt>
                <c:pt idx="35">
                  <c:v>8.342259407043457</c:v>
                </c:pt>
                <c:pt idx="36">
                  <c:v>8.4266033172607422</c:v>
                </c:pt>
                <c:pt idx="37">
                  <c:v>8.1306257247924805</c:v>
                </c:pt>
                <c:pt idx="38">
                  <c:v>8.0119695663452148</c:v>
                </c:pt>
                <c:pt idx="39">
                  <c:v>8.5030889511108398</c:v>
                </c:pt>
                <c:pt idx="40">
                  <c:v>8.6262941360473633</c:v>
                </c:pt>
                <c:pt idx="41">
                  <c:v>7.9762725830078125</c:v>
                </c:pt>
                <c:pt idx="42">
                  <c:v>6.6045012474060059</c:v>
                </c:pt>
                <c:pt idx="43">
                  <c:v>5.7199563980102539</c:v>
                </c:pt>
                <c:pt idx="44">
                  <c:v>5.0757846832275391</c:v>
                </c:pt>
                <c:pt idx="45">
                  <c:v>4.9076194763183594</c:v>
                </c:pt>
                <c:pt idx="46">
                  <c:v>5.2743735313415527</c:v>
                </c:pt>
                <c:pt idx="47">
                  <c:v>5.2580161094665527</c:v>
                </c:pt>
                <c:pt idx="48">
                  <c:v>5.7216315269470215</c:v>
                </c:pt>
                <c:pt idx="49">
                  <c:v>5.5967144966125488</c:v>
                </c:pt>
                <c:pt idx="50">
                  <c:v>5.7685613632202148</c:v>
                </c:pt>
                <c:pt idx="51">
                  <c:v>5.496891975402832</c:v>
                </c:pt>
                <c:pt idx="52">
                  <c:v>5.2052035331726074</c:v>
                </c:pt>
                <c:pt idx="53">
                  <c:v>4.9909491539001465</c:v>
                </c:pt>
                <c:pt idx="54">
                  <c:v>5.0574564933776855</c:v>
                </c:pt>
                <c:pt idx="55">
                  <c:v>5.2244753837585449</c:v>
                </c:pt>
                <c:pt idx="56">
                  <c:v>5.0013089179992676</c:v>
                </c:pt>
                <c:pt idx="57">
                  <c:v>4.9899406433105469</c:v>
                </c:pt>
                <c:pt idx="58">
                  <c:v>4.9554476737976074</c:v>
                </c:pt>
                <c:pt idx="59">
                  <c:v>5.0527939796447754</c:v>
                </c:pt>
                <c:pt idx="60">
                  <c:v>4.9538984298706055</c:v>
                </c:pt>
                <c:pt idx="61">
                  <c:v>4.9767556190490723</c:v>
                </c:pt>
                <c:pt idx="62">
                  <c:v>4.9119572639465332</c:v>
                </c:pt>
                <c:pt idx="64">
                  <c:v>5.1008524894714355</c:v>
                </c:pt>
                <c:pt idx="66">
                  <c:v>5.0408391952514648</c:v>
                </c:pt>
                <c:pt idx="67">
                  <c:v>4.779749870300293</c:v>
                </c:pt>
                <c:pt idx="68">
                  <c:v>4.7829246520996094</c:v>
                </c:pt>
                <c:pt idx="69">
                  <c:v>4.5731430053710938</c:v>
                </c:pt>
                <c:pt idx="70">
                  <c:v>4.4522843360900879</c:v>
                </c:pt>
                <c:pt idx="71">
                  <c:v>4.5578246116638184</c:v>
                </c:pt>
                <c:pt idx="72">
                  <c:v>4.625666618347168</c:v>
                </c:pt>
                <c:pt idx="73">
                  <c:v>4.668492317199707</c:v>
                </c:pt>
                <c:pt idx="74">
                  <c:v>4.482297420501709</c:v>
                </c:pt>
                <c:pt idx="75">
                  <c:v>4.5082907676696777</c:v>
                </c:pt>
                <c:pt idx="76">
                  <c:v>4.5110654830932617</c:v>
                </c:pt>
                <c:pt idx="77">
                  <c:v>4.597959041595459</c:v>
                </c:pt>
                <c:pt idx="78">
                  <c:v>4.5415844917297363</c:v>
                </c:pt>
                <c:pt idx="79">
                  <c:v>4.5890340805053711</c:v>
                </c:pt>
                <c:pt idx="80">
                  <c:v>4.5014457702636719</c:v>
                </c:pt>
                <c:pt idx="81">
                  <c:v>4.5918869972229004</c:v>
                </c:pt>
                <c:pt idx="82">
                  <c:v>4.6407008171081543</c:v>
                </c:pt>
                <c:pt idx="83">
                  <c:v>4.7674288749694824</c:v>
                </c:pt>
                <c:pt idx="84">
                  <c:v>5.0200109481811523</c:v>
                </c:pt>
                <c:pt idx="85">
                  <c:v>5.0598907470703125</c:v>
                </c:pt>
                <c:pt idx="86">
                  <c:v>5.0057320594787598</c:v>
                </c:pt>
                <c:pt idx="87">
                  <c:v>5.1714420318603516</c:v>
                </c:pt>
                <c:pt idx="88">
                  <c:v>5.5597624778747559</c:v>
                </c:pt>
                <c:pt idx="89">
                  <c:v>5.4805521965026855</c:v>
                </c:pt>
                <c:pt idx="90">
                  <c:v>5.4761624336242676</c:v>
                </c:pt>
                <c:pt idx="91">
                  <c:v>5.4514012336730957</c:v>
                </c:pt>
                <c:pt idx="92">
                  <c:v>5.7087507247924805</c:v>
                </c:pt>
                <c:pt idx="93">
                  <c:v>5.639369010925293</c:v>
                </c:pt>
                <c:pt idx="94">
                  <c:v>5.6489214897155762</c:v>
                </c:pt>
                <c:pt idx="95">
                  <c:v>5.8302221298217773</c:v>
                </c:pt>
                <c:pt idx="96">
                  <c:v>6.0522904396057129</c:v>
                </c:pt>
                <c:pt idx="97">
                  <c:v>6.2202448844909668</c:v>
                </c:pt>
                <c:pt idx="98">
                  <c:v>6.3250641822814941</c:v>
                </c:pt>
                <c:pt idx="99">
                  <c:v>6.4058332443237305</c:v>
                </c:pt>
                <c:pt idx="100">
                  <c:v>6.5533266067504883</c:v>
                </c:pt>
                <c:pt idx="101">
                  <c:v>6.3400182723999023</c:v>
                </c:pt>
                <c:pt idx="102">
                  <c:v>6.233424186706543</c:v>
                </c:pt>
                <c:pt idx="103">
                  <c:v>6.2577934265136719</c:v>
                </c:pt>
                <c:pt idx="104">
                  <c:v>6.4418210983276367</c:v>
                </c:pt>
                <c:pt idx="105">
                  <c:v>6.7167034149169922</c:v>
                </c:pt>
                <c:pt idx="106">
                  <c:v>6.9297289848327637</c:v>
                </c:pt>
                <c:pt idx="107">
                  <c:v>6.9060120582580566</c:v>
                </c:pt>
                <c:pt idx="108">
                  <c:v>6.7929644584655762</c:v>
                </c:pt>
                <c:pt idx="109">
                  <c:v>6.4793910980224609</c:v>
                </c:pt>
                <c:pt idx="110">
                  <c:v>6.8101825714111328</c:v>
                </c:pt>
                <c:pt idx="111">
                  <c:v>7.0012664794921875</c:v>
                </c:pt>
                <c:pt idx="112">
                  <c:v>7.3238396644592285</c:v>
                </c:pt>
                <c:pt idx="113">
                  <c:v>7.1196799278259277</c:v>
                </c:pt>
                <c:pt idx="114">
                  <c:v>7.2996826171875</c:v>
                </c:pt>
                <c:pt idx="115">
                  <c:v>7.324744701385498</c:v>
                </c:pt>
                <c:pt idx="116">
                  <c:v>7.271003246307373</c:v>
                </c:pt>
                <c:pt idx="117">
                  <c:v>7.2606916427612305</c:v>
                </c:pt>
                <c:pt idx="118">
                  <c:v>7.3366818428039551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7-4345-A3D9-77D24E474A52}"/>
            </c:ext>
          </c:extLst>
        </c:ser>
        <c:ser>
          <c:idx val="5"/>
          <c:order val="3"/>
          <c:tx>
            <c:v>Post-tax income, US</c:v>
          </c:tx>
          <c:spPr>
            <a:ln w="25400">
              <a:solidFill>
                <a:srgbClr val="C0504D"/>
              </a:solidFill>
            </a:ln>
          </c:spPr>
          <c:marker>
            <c:symbol val="circle"/>
            <c:size val="6"/>
            <c:spPr>
              <a:noFill/>
              <a:ln w="12700">
                <a:solidFill>
                  <a:srgbClr val="C0504D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DataSeries1900_2018!$AS$9:$AS$127</c:f>
              <c:numCache>
                <c:formatCode>_-* #\ ##0.0\ _€_-;\-* #\ ##0.0\ _€_-;_-* "-"??\ _€_-;_-@_-</c:formatCode>
                <c:ptCount val="119"/>
                <c:pt idx="13">
                  <c:v>6.3251419067382813</c:v>
                </c:pt>
                <c:pt idx="14">
                  <c:v>6.4199981689453125</c:v>
                </c:pt>
                <c:pt idx="15">
                  <c:v>6.1928391456604004</c:v>
                </c:pt>
                <c:pt idx="16">
                  <c:v>6.6481766700744629</c:v>
                </c:pt>
                <c:pt idx="17">
                  <c:v>7.0387005805969238</c:v>
                </c:pt>
                <c:pt idx="18">
                  <c:v>6.5015759468078613</c:v>
                </c:pt>
                <c:pt idx="19">
                  <c:v>6.7862086296081543</c:v>
                </c:pt>
                <c:pt idx="20">
                  <c:v>6.2261409759521484</c:v>
                </c:pt>
                <c:pt idx="21">
                  <c:v>7.1770439147949219</c:v>
                </c:pt>
                <c:pt idx="22">
                  <c:v>6.8370494842529297</c:v>
                </c:pt>
                <c:pt idx="23">
                  <c:v>6.0657758712768555</c:v>
                </c:pt>
                <c:pt idx="24">
                  <c:v>6.6537637710571289</c:v>
                </c:pt>
                <c:pt idx="25">
                  <c:v>7.0614242553710938</c:v>
                </c:pt>
                <c:pt idx="26">
                  <c:v>7.1499052047729492</c:v>
                </c:pt>
                <c:pt idx="27">
                  <c:v>7.0160446166992188</c:v>
                </c:pt>
                <c:pt idx="28">
                  <c:v>7.3792424201965332</c:v>
                </c:pt>
                <c:pt idx="29">
                  <c:v>6.9083085060119629</c:v>
                </c:pt>
                <c:pt idx="30">
                  <c:v>6.6913981437683105</c:v>
                </c:pt>
                <c:pt idx="31">
                  <c:v>6.8616499900817871</c:v>
                </c:pt>
                <c:pt idx="32">
                  <c:v>7.3886680603027344</c:v>
                </c:pt>
                <c:pt idx="33">
                  <c:v>7.1503715515136719</c:v>
                </c:pt>
                <c:pt idx="34">
                  <c:v>7.729034423828125</c:v>
                </c:pt>
                <c:pt idx="35">
                  <c:v>7.3443970680236816</c:v>
                </c:pt>
                <c:pt idx="36">
                  <c:v>7.3240132331848145</c:v>
                </c:pt>
                <c:pt idx="37">
                  <c:v>6.9066586494445801</c:v>
                </c:pt>
                <c:pt idx="38">
                  <c:v>6.8492336273193359</c:v>
                </c:pt>
                <c:pt idx="39">
                  <c:v>7.5124354362487793</c:v>
                </c:pt>
                <c:pt idx="40">
                  <c:v>7.4286942481994629</c:v>
                </c:pt>
                <c:pt idx="41">
                  <c:v>6.3490943908691406</c:v>
                </c:pt>
                <c:pt idx="42">
                  <c:v>4.9287757873535156</c:v>
                </c:pt>
                <c:pt idx="43">
                  <c:v>3.9935872554779053</c:v>
                </c:pt>
                <c:pt idx="44">
                  <c:v>3.702378511428833</c:v>
                </c:pt>
                <c:pt idx="45">
                  <c:v>3.5881681442260742</c:v>
                </c:pt>
                <c:pt idx="46">
                  <c:v>4.1317815780639648</c:v>
                </c:pt>
                <c:pt idx="47">
                  <c:v>4.0422921180725098</c:v>
                </c:pt>
                <c:pt idx="48">
                  <c:v>4.4512476921081543</c:v>
                </c:pt>
                <c:pt idx="49">
                  <c:v>4.4628181457519531</c:v>
                </c:pt>
                <c:pt idx="50">
                  <c:v>4.3850879669189453</c:v>
                </c:pt>
                <c:pt idx="51">
                  <c:v>4.0819973945617676</c:v>
                </c:pt>
                <c:pt idx="52">
                  <c:v>3.9644603729248047</c:v>
                </c:pt>
                <c:pt idx="53">
                  <c:v>3.812328577041626</c:v>
                </c:pt>
                <c:pt idx="54">
                  <c:v>3.938753604888916</c:v>
                </c:pt>
                <c:pt idx="55">
                  <c:v>4.0441045761108398</c:v>
                </c:pt>
                <c:pt idx="56">
                  <c:v>3.8982417583465576</c:v>
                </c:pt>
                <c:pt idx="57">
                  <c:v>3.9154582023620605</c:v>
                </c:pt>
                <c:pt idx="58">
                  <c:v>3.9507999420166016</c:v>
                </c:pt>
                <c:pt idx="59">
                  <c:v>3.9796736240386963</c:v>
                </c:pt>
                <c:pt idx="60">
                  <c:v>3.91086745262146</c:v>
                </c:pt>
                <c:pt idx="61">
                  <c:v>3.9561779499053955</c:v>
                </c:pt>
                <c:pt idx="62">
                  <c:v>3.9731347560882568</c:v>
                </c:pt>
                <c:pt idx="64">
                  <c:v>4.1512675285339355</c:v>
                </c:pt>
                <c:pt idx="66">
                  <c:v>4.116457462310791</c:v>
                </c:pt>
                <c:pt idx="67">
                  <c:v>3.814847469329834</c:v>
                </c:pt>
                <c:pt idx="68">
                  <c:v>3.7333812713623047</c:v>
                </c:pt>
                <c:pt idx="69">
                  <c:v>3.6144518852233887</c:v>
                </c:pt>
                <c:pt idx="70">
                  <c:v>3.5295741558074951</c:v>
                </c:pt>
                <c:pt idx="71">
                  <c:v>3.5772569179534912</c:v>
                </c:pt>
                <c:pt idx="72">
                  <c:v>3.6442720890045166</c:v>
                </c:pt>
                <c:pt idx="73">
                  <c:v>3.7416679859161377</c:v>
                </c:pt>
                <c:pt idx="74">
                  <c:v>3.5388805866241455</c:v>
                </c:pt>
                <c:pt idx="75">
                  <c:v>3.5381336212158203</c:v>
                </c:pt>
                <c:pt idx="76">
                  <c:v>3.522491455078125</c:v>
                </c:pt>
                <c:pt idx="77">
                  <c:v>3.5978825092315674</c:v>
                </c:pt>
                <c:pt idx="78">
                  <c:v>3.6386499404907227</c:v>
                </c:pt>
                <c:pt idx="79">
                  <c:v>3.6708104610443115</c:v>
                </c:pt>
                <c:pt idx="80">
                  <c:v>3.5683729648590088</c:v>
                </c:pt>
                <c:pt idx="81">
                  <c:v>3.7392158508300781</c:v>
                </c:pt>
                <c:pt idx="82">
                  <c:v>3.8220746517181396</c:v>
                </c:pt>
                <c:pt idx="83">
                  <c:v>3.9604849815368652</c:v>
                </c:pt>
                <c:pt idx="84">
                  <c:v>4.262153148651123</c:v>
                </c:pt>
                <c:pt idx="85">
                  <c:v>4.2860851287841797</c:v>
                </c:pt>
                <c:pt idx="86">
                  <c:v>4.1960868835449219</c:v>
                </c:pt>
                <c:pt idx="87">
                  <c:v>4.2427716255187988</c:v>
                </c:pt>
                <c:pt idx="88">
                  <c:v>4.5883035659790039</c:v>
                </c:pt>
                <c:pt idx="89">
                  <c:v>4.4862194061279297</c:v>
                </c:pt>
                <c:pt idx="90">
                  <c:v>4.4633288383483887</c:v>
                </c:pt>
                <c:pt idx="91">
                  <c:v>4.4107580184936523</c:v>
                </c:pt>
                <c:pt idx="92">
                  <c:v>4.5291948318481445</c:v>
                </c:pt>
                <c:pt idx="93">
                  <c:v>4.414553165435791</c:v>
                </c:pt>
                <c:pt idx="94">
                  <c:v>4.3843851089477539</c:v>
                </c:pt>
                <c:pt idx="95">
                  <c:v>4.5000238418579102</c:v>
                </c:pt>
                <c:pt idx="96">
                  <c:v>4.6528172492980957</c:v>
                </c:pt>
                <c:pt idx="97">
                  <c:v>4.7551279067993164</c:v>
                </c:pt>
                <c:pt idx="98">
                  <c:v>4.8086738586425781</c:v>
                </c:pt>
                <c:pt idx="99">
                  <c:v>4.8485908508300781</c:v>
                </c:pt>
                <c:pt idx="100">
                  <c:v>4.9612851142883301</c:v>
                </c:pt>
                <c:pt idx="101">
                  <c:v>4.8739833831787109</c:v>
                </c:pt>
                <c:pt idx="102">
                  <c:v>4.8457250595092773</c:v>
                </c:pt>
                <c:pt idx="103">
                  <c:v>4.8689522743225098</c:v>
                </c:pt>
                <c:pt idx="104">
                  <c:v>4.9441323280334473</c:v>
                </c:pt>
                <c:pt idx="105">
                  <c:v>5.0588183403015137</c:v>
                </c:pt>
                <c:pt idx="106">
                  <c:v>5.1552062034606934</c:v>
                </c:pt>
                <c:pt idx="107">
                  <c:v>5.0728092193603516</c:v>
                </c:pt>
                <c:pt idx="108">
                  <c:v>4.9190592765808105</c:v>
                </c:pt>
                <c:pt idx="109">
                  <c:v>4.773261547088623</c:v>
                </c:pt>
                <c:pt idx="110">
                  <c:v>5.0081620216369629</c:v>
                </c:pt>
                <c:pt idx="111">
                  <c:v>5.1682028770446777</c:v>
                </c:pt>
                <c:pt idx="112">
                  <c:v>5.4277877807617188</c:v>
                </c:pt>
                <c:pt idx="113">
                  <c:v>5.2141704559326172</c:v>
                </c:pt>
                <c:pt idx="114">
                  <c:v>5.3164591789245605</c:v>
                </c:pt>
                <c:pt idx="115">
                  <c:v>5.2706937789916992</c:v>
                </c:pt>
                <c:pt idx="116">
                  <c:v>5.2610883712768555</c:v>
                </c:pt>
                <c:pt idx="117">
                  <c:v>5.2843313217163086</c:v>
                </c:pt>
                <c:pt idx="118">
                  <c:v>5.4203596115112305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3-44B2-AA14-0E698B0D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0512"/>
        <c:axId val="116402432"/>
        <c:extLst/>
      </c:lineChart>
      <c:catAx>
        <c:axId val="1164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40243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640243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40051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25855126971855"/>
          <c:y val="0.74967538713943838"/>
          <c:w val="0.5495761689829699"/>
          <c:h val="0.1061720103847718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effectLst/>
              </a:rPr>
              <a:t>Figure 4a. Extent of Redistribution (T10/B50): France vs. U.S., 1900-2018</a:t>
            </a:r>
            <a:endParaRPr lang="fr-FR" sz="1600" baseline="0"/>
          </a:p>
        </c:rich>
      </c:tx>
      <c:layout>
        <c:manualLayout>
          <c:xMode val="edge"/>
          <c:yMode val="edge"/>
          <c:x val="0.15252077865266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3"/>
          <c:order val="0"/>
          <c:tx>
            <c:v>France</c:v>
          </c:tx>
          <c:spPr>
            <a:ln w="3492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DataSeries1900_2018!$BQ$9:$BQ$127</c:f>
              <c:numCache>
                <c:formatCode>0%</c:formatCode>
                <c:ptCount val="119"/>
                <c:pt idx="0">
                  <c:v>0.11661948263645172</c:v>
                </c:pt>
                <c:pt idx="10">
                  <c:v>0.12946577370166779</c:v>
                </c:pt>
                <c:pt idx="15">
                  <c:v>0.40632253885269165</c:v>
                </c:pt>
                <c:pt idx="16">
                  <c:v>0.34904894232749939</c:v>
                </c:pt>
                <c:pt idx="17">
                  <c:v>0.39643567800521851</c:v>
                </c:pt>
                <c:pt idx="18">
                  <c:v>0.39986199140548706</c:v>
                </c:pt>
                <c:pt idx="19">
                  <c:v>0.43462675809860229</c:v>
                </c:pt>
                <c:pt idx="20">
                  <c:v>0.3402303159236908</c:v>
                </c:pt>
                <c:pt idx="21">
                  <c:v>0.26253029704093933</c:v>
                </c:pt>
                <c:pt idx="22">
                  <c:v>0.33496710658073425</c:v>
                </c:pt>
                <c:pt idx="23">
                  <c:v>0.34619793295860291</c:v>
                </c:pt>
                <c:pt idx="24">
                  <c:v>0.31349807977676392</c:v>
                </c:pt>
                <c:pt idx="25">
                  <c:v>0.255715012550354</c:v>
                </c:pt>
                <c:pt idx="26">
                  <c:v>0.25939783453941345</c:v>
                </c:pt>
                <c:pt idx="27">
                  <c:v>0.26324203610420227</c:v>
                </c:pt>
                <c:pt idx="28">
                  <c:v>0.17743858695030212</c:v>
                </c:pt>
                <c:pt idx="29">
                  <c:v>0.19994722306728363</c:v>
                </c:pt>
                <c:pt idx="30">
                  <c:v>0.20515364408493042</c:v>
                </c:pt>
                <c:pt idx="31">
                  <c:v>0.19441838562488556</c:v>
                </c:pt>
                <c:pt idx="32">
                  <c:v>0.19789423048496246</c:v>
                </c:pt>
                <c:pt idx="33">
                  <c:v>0.20519611239433289</c:v>
                </c:pt>
                <c:pt idx="34">
                  <c:v>0.20589442551136017</c:v>
                </c:pt>
                <c:pt idx="35">
                  <c:v>0.18749070167541504</c:v>
                </c:pt>
                <c:pt idx="36">
                  <c:v>0.17171172797679901</c:v>
                </c:pt>
                <c:pt idx="37">
                  <c:v>0.20692877471446991</c:v>
                </c:pt>
                <c:pt idx="38">
                  <c:v>0.20728202164173126</c:v>
                </c:pt>
                <c:pt idx="39">
                  <c:v>0.18196284770965576</c:v>
                </c:pt>
                <c:pt idx="40">
                  <c:v>0.16500020027160645</c:v>
                </c:pt>
                <c:pt idx="41">
                  <c:v>0.20518489181995392</c:v>
                </c:pt>
                <c:pt idx="42">
                  <c:v>0.20425809919834137</c:v>
                </c:pt>
                <c:pt idx="43">
                  <c:v>0.19375750422477722</c:v>
                </c:pt>
                <c:pt idx="44">
                  <c:v>0.17124980688095093</c:v>
                </c:pt>
                <c:pt idx="45">
                  <c:v>0.17819923162460327</c:v>
                </c:pt>
                <c:pt idx="46">
                  <c:v>0.21990805864334106</c:v>
                </c:pt>
                <c:pt idx="47">
                  <c:v>0.21064524352550507</c:v>
                </c:pt>
                <c:pt idx="48">
                  <c:v>0.20480525493621826</c:v>
                </c:pt>
                <c:pt idx="49">
                  <c:v>0.22463755309581757</c:v>
                </c:pt>
                <c:pt idx="50">
                  <c:v>0.2211957573890686</c:v>
                </c:pt>
                <c:pt idx="51">
                  <c:v>0.21544161438941956</c:v>
                </c:pt>
                <c:pt idx="52">
                  <c:v>0.22965680062770844</c:v>
                </c:pt>
                <c:pt idx="53">
                  <c:v>0.22396138310432434</c:v>
                </c:pt>
                <c:pt idx="54">
                  <c:v>0.2197398841381073</c:v>
                </c:pt>
                <c:pt idx="55">
                  <c:v>0.22605876624584198</c:v>
                </c:pt>
                <c:pt idx="56">
                  <c:v>0.22761349380016327</c:v>
                </c:pt>
                <c:pt idx="57">
                  <c:v>0.2406865656375885</c:v>
                </c:pt>
                <c:pt idx="58">
                  <c:v>0.23241373896598816</c:v>
                </c:pt>
                <c:pt idx="59">
                  <c:v>0.24541832506656647</c:v>
                </c:pt>
                <c:pt idx="60">
                  <c:v>0.23330904543399811</c:v>
                </c:pt>
                <c:pt idx="61">
                  <c:v>0.23400136828422546</c:v>
                </c:pt>
                <c:pt idx="62">
                  <c:v>0.23478719592094421</c:v>
                </c:pt>
                <c:pt idx="63">
                  <c:v>0.24120041728019714</c:v>
                </c:pt>
                <c:pt idx="64">
                  <c:v>0.23748372495174408</c:v>
                </c:pt>
                <c:pt idx="65">
                  <c:v>0.23520421981811523</c:v>
                </c:pt>
                <c:pt idx="66">
                  <c:v>0.22434289753437042</c:v>
                </c:pt>
                <c:pt idx="67">
                  <c:v>0.23301556706428528</c:v>
                </c:pt>
                <c:pt idx="68">
                  <c:v>0.22989247739315033</c:v>
                </c:pt>
                <c:pt idx="69">
                  <c:v>0.22602255642414093</c:v>
                </c:pt>
                <c:pt idx="70">
                  <c:v>0.23252439498901367</c:v>
                </c:pt>
                <c:pt idx="71">
                  <c:v>0.23364344239234924</c:v>
                </c:pt>
                <c:pt idx="72">
                  <c:v>0.23004469275474548</c:v>
                </c:pt>
                <c:pt idx="73">
                  <c:v>0.23609817028045654</c:v>
                </c:pt>
                <c:pt idx="74">
                  <c:v>0.25568115711212158</c:v>
                </c:pt>
                <c:pt idx="75">
                  <c:v>0.2365042120218277</c:v>
                </c:pt>
                <c:pt idx="76">
                  <c:v>0.25131508708000183</c:v>
                </c:pt>
                <c:pt idx="77">
                  <c:v>0.25599050521850586</c:v>
                </c:pt>
                <c:pt idx="78">
                  <c:v>0.26111781597137451</c:v>
                </c:pt>
                <c:pt idx="79">
                  <c:v>0.26010856032371521</c:v>
                </c:pt>
                <c:pt idx="80">
                  <c:v>0.27016863226890564</c:v>
                </c:pt>
                <c:pt idx="81">
                  <c:v>0.27993908524513245</c:v>
                </c:pt>
                <c:pt idx="82">
                  <c:v>0.28377524018287659</c:v>
                </c:pt>
                <c:pt idx="83">
                  <c:v>0.29169052839279175</c:v>
                </c:pt>
                <c:pt idx="84">
                  <c:v>0.30079230666160583</c:v>
                </c:pt>
                <c:pt idx="85">
                  <c:v>0.2943362295627594</c:v>
                </c:pt>
                <c:pt idx="86">
                  <c:v>0.28715422749519348</c:v>
                </c:pt>
                <c:pt idx="87">
                  <c:v>0.27635884284973145</c:v>
                </c:pt>
                <c:pt idx="88">
                  <c:v>0.26728621125221252</c:v>
                </c:pt>
                <c:pt idx="89">
                  <c:v>0.28271684050559998</c:v>
                </c:pt>
                <c:pt idx="90">
                  <c:v>0.29370617866516113</c:v>
                </c:pt>
                <c:pt idx="91">
                  <c:v>0.29398319125175476</c:v>
                </c:pt>
                <c:pt idx="92">
                  <c:v>0.27537539601325989</c:v>
                </c:pt>
                <c:pt idx="93">
                  <c:v>0.28672501444816589</c:v>
                </c:pt>
                <c:pt idx="94">
                  <c:v>0.30459937453269958</c:v>
                </c:pt>
                <c:pt idx="95">
                  <c:v>0.30803894996643066</c:v>
                </c:pt>
                <c:pt idx="96">
                  <c:v>0.31876644492149353</c:v>
                </c:pt>
                <c:pt idx="97">
                  <c:v>0.32873544096946716</c:v>
                </c:pt>
                <c:pt idx="98">
                  <c:v>0.32842457294464111</c:v>
                </c:pt>
                <c:pt idx="99">
                  <c:v>0.33323121070861816</c:v>
                </c:pt>
                <c:pt idx="100">
                  <c:v>0.34114560484886169</c:v>
                </c:pt>
                <c:pt idx="101">
                  <c:v>0.3471781313419342</c:v>
                </c:pt>
                <c:pt idx="102">
                  <c:v>0.36528795957565308</c:v>
                </c:pt>
                <c:pt idx="103">
                  <c:v>0.36449670791625977</c:v>
                </c:pt>
                <c:pt idx="104">
                  <c:v>0.36971074342727661</c:v>
                </c:pt>
                <c:pt idx="105">
                  <c:v>0.381926029920578</c:v>
                </c:pt>
                <c:pt idx="106">
                  <c:v>0.38512644171714783</c:v>
                </c:pt>
                <c:pt idx="107">
                  <c:v>0.38846474885940552</c:v>
                </c:pt>
                <c:pt idx="108">
                  <c:v>0.3908059298992157</c:v>
                </c:pt>
                <c:pt idx="109">
                  <c:v>0.3949073851108551</c:v>
                </c:pt>
                <c:pt idx="110">
                  <c:v>0.3971436619758606</c:v>
                </c:pt>
                <c:pt idx="111">
                  <c:v>0.40610966086387634</c:v>
                </c:pt>
                <c:pt idx="112">
                  <c:v>0.43143609166145325</c:v>
                </c:pt>
                <c:pt idx="113">
                  <c:v>0.43742519617080688</c:v>
                </c:pt>
                <c:pt idx="114">
                  <c:v>0.44375625252723694</c:v>
                </c:pt>
                <c:pt idx="115">
                  <c:v>0.45030570030212402</c:v>
                </c:pt>
                <c:pt idx="116">
                  <c:v>0.45365884900093079</c:v>
                </c:pt>
                <c:pt idx="117">
                  <c:v>0.45273932814598083</c:v>
                </c:pt>
                <c:pt idx="118">
                  <c:v>0.44686117768287659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A-475A-97EF-CC8700043ED3}"/>
            </c:ext>
          </c:extLst>
        </c:ser>
        <c:ser>
          <c:idx val="2"/>
          <c:order val="1"/>
          <c:tx>
            <c:v>US</c:v>
          </c:tx>
          <c:spPr>
            <a:ln w="34925"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DataSeries1900_2018!$BR$9:$BR$127</c:f>
              <c:numCache>
                <c:formatCode>0%</c:formatCode>
                <c:ptCount val="119"/>
                <c:pt idx="62">
                  <c:v>0.24838897585868835</c:v>
                </c:pt>
                <c:pt idx="64">
                  <c:v>0.23999229073524475</c:v>
                </c:pt>
                <c:pt idx="66">
                  <c:v>0.23576582968235016</c:v>
                </c:pt>
                <c:pt idx="67">
                  <c:v>0.2613900899887085</c:v>
                </c:pt>
                <c:pt idx="68">
                  <c:v>0.28232282400131226</c:v>
                </c:pt>
                <c:pt idx="69">
                  <c:v>0.2764943540096283</c:v>
                </c:pt>
                <c:pt idx="70">
                  <c:v>0.29351446032524109</c:v>
                </c:pt>
                <c:pt idx="71">
                  <c:v>0.30876874923706055</c:v>
                </c:pt>
                <c:pt idx="72">
                  <c:v>0.31238919496536255</c:v>
                </c:pt>
                <c:pt idx="73">
                  <c:v>0.29656356573104858</c:v>
                </c:pt>
                <c:pt idx="74">
                  <c:v>0.31590104103088379</c:v>
                </c:pt>
                <c:pt idx="75">
                  <c:v>0.32896524667739868</c:v>
                </c:pt>
                <c:pt idx="76">
                  <c:v>0.33556428551673889</c:v>
                </c:pt>
                <c:pt idx="77">
                  <c:v>0.33659520745277405</c:v>
                </c:pt>
                <c:pt idx="78">
                  <c:v>0.31871724128723145</c:v>
                </c:pt>
                <c:pt idx="79">
                  <c:v>0.31953534483909607</c:v>
                </c:pt>
                <c:pt idx="80">
                  <c:v>0.33590343594551086</c:v>
                </c:pt>
                <c:pt idx="81">
                  <c:v>0.31780141592025757</c:v>
                </c:pt>
                <c:pt idx="82">
                  <c:v>0.31064441800117493</c:v>
                </c:pt>
                <c:pt idx="83">
                  <c:v>0.30583488941192627</c:v>
                </c:pt>
                <c:pt idx="84">
                  <c:v>0.27926459908485413</c:v>
                </c:pt>
                <c:pt idx="85">
                  <c:v>0.28155717253684998</c:v>
                </c:pt>
                <c:pt idx="86">
                  <c:v>0.28767499327659607</c:v>
                </c:pt>
                <c:pt idx="87">
                  <c:v>0.31198820471763611</c:v>
                </c:pt>
                <c:pt idx="88">
                  <c:v>0.30756276845932007</c:v>
                </c:pt>
                <c:pt idx="89">
                  <c:v>0.31911826133728027</c:v>
                </c:pt>
                <c:pt idx="90">
                  <c:v>0.32710057497024536</c:v>
                </c:pt>
                <c:pt idx="91">
                  <c:v>0.3427339494228363</c:v>
                </c:pt>
                <c:pt idx="92">
                  <c:v>0.36625757813453674</c:v>
                </c:pt>
                <c:pt idx="93">
                  <c:v>0.37842145562171936</c:v>
                </c:pt>
                <c:pt idx="94">
                  <c:v>0.38118049502372742</c:v>
                </c:pt>
                <c:pt idx="95">
                  <c:v>0.38852182030677795</c:v>
                </c:pt>
                <c:pt idx="96">
                  <c:v>0.38873651623725891</c:v>
                </c:pt>
                <c:pt idx="97">
                  <c:v>0.39289587736129761</c:v>
                </c:pt>
                <c:pt idx="98">
                  <c:v>0.39072871208190918</c:v>
                </c:pt>
                <c:pt idx="99">
                  <c:v>0.38960999250411987</c:v>
                </c:pt>
                <c:pt idx="100">
                  <c:v>0.38651451468467712</c:v>
                </c:pt>
                <c:pt idx="101">
                  <c:v>0.38113167881965637</c:v>
                </c:pt>
                <c:pt idx="102">
                  <c:v>0.37458795309066772</c:v>
                </c:pt>
                <c:pt idx="103">
                  <c:v>0.37735924124717712</c:v>
                </c:pt>
                <c:pt idx="104">
                  <c:v>0.38528570532798767</c:v>
                </c:pt>
                <c:pt idx="105">
                  <c:v>0.40099418163299561</c:v>
                </c:pt>
                <c:pt idx="106">
                  <c:v>0.40537291765213013</c:v>
                </c:pt>
                <c:pt idx="107">
                  <c:v>0.40851768851280212</c:v>
                </c:pt>
                <c:pt idx="108">
                  <c:v>0.43074092268943787</c:v>
                </c:pt>
                <c:pt idx="109">
                  <c:v>0.42626386880874634</c:v>
                </c:pt>
                <c:pt idx="110">
                  <c:v>0.43133196234703064</c:v>
                </c:pt>
                <c:pt idx="111">
                  <c:v>0.4352601170539856</c:v>
                </c:pt>
                <c:pt idx="112">
                  <c:v>0.42322030663490295</c:v>
                </c:pt>
                <c:pt idx="113">
                  <c:v>0.43537390232086182</c:v>
                </c:pt>
                <c:pt idx="114">
                  <c:v>0.43940997123718262</c:v>
                </c:pt>
                <c:pt idx="115">
                  <c:v>0.44581812620162964</c:v>
                </c:pt>
                <c:pt idx="116">
                  <c:v>0.44440174102783203</c:v>
                </c:pt>
                <c:pt idx="117">
                  <c:v>0.42333385348320007</c:v>
                </c:pt>
                <c:pt idx="118">
                  <c:v>0.41027376055717468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A-475A-97EF-CC8700043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49437521872265966"/>
          <c:y val="0.65328559797009811"/>
          <c:w val="0.33223129921259847"/>
          <c:h val="0.121572819081994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effectLst/>
              </a:rPr>
              <a:t>Figure 4b. Extent of Redistribution (T10/B90): France vs. U.S., 1900-2018</a:t>
            </a:r>
            <a:endParaRPr lang="fr-FR" sz="1600" baseline="0"/>
          </a:p>
        </c:rich>
      </c:tx>
      <c:layout>
        <c:manualLayout>
          <c:xMode val="edge"/>
          <c:yMode val="edge"/>
          <c:x val="0.15252077865266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5.2135302192916941E-2"/>
          <c:w val="0.90330212694985001"/>
          <c:h val="0.81003332408652173"/>
        </c:manualLayout>
      </c:layout>
      <c:lineChart>
        <c:grouping val="standard"/>
        <c:varyColors val="0"/>
        <c:ser>
          <c:idx val="3"/>
          <c:order val="0"/>
          <c:tx>
            <c:v>France</c:v>
          </c:tx>
          <c:spPr>
            <a:ln w="3492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DataSeries1900_2018!$BS$9:$BS$127</c:f>
              <c:numCache>
                <c:formatCode>0%</c:formatCode>
                <c:ptCount val="119"/>
                <c:pt idx="0">
                  <c:v>6.1804976314306259E-2</c:v>
                </c:pt>
                <c:pt idx="10">
                  <c:v>6.853950023651123E-2</c:v>
                </c:pt>
                <c:pt idx="15">
                  <c:v>0.24041374027729034</c:v>
                </c:pt>
                <c:pt idx="16">
                  <c:v>0.20736382901668549</c:v>
                </c:pt>
                <c:pt idx="17">
                  <c:v>0.24240989983081818</c:v>
                </c:pt>
                <c:pt idx="18">
                  <c:v>0.24104288220405579</c:v>
                </c:pt>
                <c:pt idx="19">
                  <c:v>0.27345919609069824</c:v>
                </c:pt>
                <c:pt idx="20">
                  <c:v>0.20185485482215881</c:v>
                </c:pt>
                <c:pt idx="21">
                  <c:v>0.14761835336685181</c:v>
                </c:pt>
                <c:pt idx="22">
                  <c:v>0.19475576281547546</c:v>
                </c:pt>
                <c:pt idx="23">
                  <c:v>0.20508342981338501</c:v>
                </c:pt>
                <c:pt idx="24">
                  <c:v>0.18395744264125824</c:v>
                </c:pt>
                <c:pt idx="25">
                  <c:v>0.14353398978710175</c:v>
                </c:pt>
                <c:pt idx="26">
                  <c:v>0.13767801225185394</c:v>
                </c:pt>
                <c:pt idx="27">
                  <c:v>0.1388976126909256</c:v>
                </c:pt>
                <c:pt idx="28">
                  <c:v>8.5817962884902954E-2</c:v>
                </c:pt>
                <c:pt idx="29">
                  <c:v>9.8766334354877472E-2</c:v>
                </c:pt>
                <c:pt idx="30">
                  <c:v>0.10179217904806137</c:v>
                </c:pt>
                <c:pt idx="31">
                  <c:v>9.4065621495246887E-2</c:v>
                </c:pt>
                <c:pt idx="32">
                  <c:v>9.6570603549480438E-2</c:v>
                </c:pt>
                <c:pt idx="33">
                  <c:v>9.7741454839706421E-2</c:v>
                </c:pt>
                <c:pt idx="34">
                  <c:v>9.6580326557159424E-2</c:v>
                </c:pt>
                <c:pt idx="35">
                  <c:v>8.3836495876312256E-2</c:v>
                </c:pt>
                <c:pt idx="36">
                  <c:v>7.4409551918506622E-2</c:v>
                </c:pt>
                <c:pt idx="37">
                  <c:v>9.8742030560970306E-2</c:v>
                </c:pt>
                <c:pt idx="38">
                  <c:v>9.8096005618572235E-2</c:v>
                </c:pt>
                <c:pt idx="39">
                  <c:v>7.6395459473133087E-2</c:v>
                </c:pt>
                <c:pt idx="40">
                  <c:v>6.5943494439125061E-2</c:v>
                </c:pt>
                <c:pt idx="41">
                  <c:v>9.9499955773353577E-2</c:v>
                </c:pt>
                <c:pt idx="42">
                  <c:v>0.10627608746290207</c:v>
                </c:pt>
                <c:pt idx="43">
                  <c:v>0.10389616340398788</c:v>
                </c:pt>
                <c:pt idx="44">
                  <c:v>9.1917864978313446E-2</c:v>
                </c:pt>
                <c:pt idx="45">
                  <c:v>9.3289881944656372E-2</c:v>
                </c:pt>
                <c:pt idx="46">
                  <c:v>0.11324508488178253</c:v>
                </c:pt>
                <c:pt idx="47">
                  <c:v>9.8074048757553101E-2</c:v>
                </c:pt>
                <c:pt idx="48">
                  <c:v>9.2191360890865326E-2</c:v>
                </c:pt>
                <c:pt idx="49">
                  <c:v>0.11463993787765503</c:v>
                </c:pt>
                <c:pt idx="50">
                  <c:v>0.11296450346708298</c:v>
                </c:pt>
                <c:pt idx="51">
                  <c:v>0.10444322973489761</c:v>
                </c:pt>
                <c:pt idx="52">
                  <c:v>0.11521310359239578</c:v>
                </c:pt>
                <c:pt idx="53">
                  <c:v>0.10964102298021317</c:v>
                </c:pt>
                <c:pt idx="54">
                  <c:v>0.10566724091768265</c:v>
                </c:pt>
                <c:pt idx="55">
                  <c:v>0.11247335374355316</c:v>
                </c:pt>
                <c:pt idx="56">
                  <c:v>0.11504530906677246</c:v>
                </c:pt>
                <c:pt idx="57">
                  <c:v>0.13065309822559357</c:v>
                </c:pt>
                <c:pt idx="58">
                  <c:v>0.12400469928979874</c:v>
                </c:pt>
                <c:pt idx="59">
                  <c:v>0.13557033240795135</c:v>
                </c:pt>
                <c:pt idx="60">
                  <c:v>0.12396829575300217</c:v>
                </c:pt>
                <c:pt idx="61">
                  <c:v>0.12356013059616089</c:v>
                </c:pt>
                <c:pt idx="62">
                  <c:v>0.12351395934820175</c:v>
                </c:pt>
                <c:pt idx="63">
                  <c:v>0.12508939206600189</c:v>
                </c:pt>
                <c:pt idx="64">
                  <c:v>0.12350212782621384</c:v>
                </c:pt>
                <c:pt idx="65">
                  <c:v>0.11930987983942032</c:v>
                </c:pt>
                <c:pt idx="66">
                  <c:v>0.1096675917506218</c:v>
                </c:pt>
                <c:pt idx="67">
                  <c:v>0.12247661501169205</c:v>
                </c:pt>
                <c:pt idx="68">
                  <c:v>0.12294972687959671</c:v>
                </c:pt>
                <c:pt idx="69">
                  <c:v>0.11894702166318893</c:v>
                </c:pt>
                <c:pt idx="70">
                  <c:v>0.12500925362110138</c:v>
                </c:pt>
                <c:pt idx="71">
                  <c:v>0.12484817951917648</c:v>
                </c:pt>
                <c:pt idx="72">
                  <c:v>0.12316275388002396</c:v>
                </c:pt>
                <c:pt idx="73">
                  <c:v>0.12729834020137787</c:v>
                </c:pt>
                <c:pt idx="74">
                  <c:v>0.14817717671394348</c:v>
                </c:pt>
                <c:pt idx="75">
                  <c:v>0.12901332974433899</c:v>
                </c:pt>
                <c:pt idx="76">
                  <c:v>0.14251863956451416</c:v>
                </c:pt>
                <c:pt idx="77">
                  <c:v>0.14382731914520264</c:v>
                </c:pt>
                <c:pt idx="78">
                  <c:v>0.1489388644695282</c:v>
                </c:pt>
                <c:pt idx="79">
                  <c:v>0.14835716784000397</c:v>
                </c:pt>
                <c:pt idx="80">
                  <c:v>0.15642060339450836</c:v>
                </c:pt>
                <c:pt idx="81">
                  <c:v>0.16512170433998108</c:v>
                </c:pt>
                <c:pt idx="82">
                  <c:v>0.16636048257350922</c:v>
                </c:pt>
                <c:pt idx="83">
                  <c:v>0.17178025841712952</c:v>
                </c:pt>
                <c:pt idx="84">
                  <c:v>0.17524313926696777</c:v>
                </c:pt>
                <c:pt idx="85">
                  <c:v>0.17126463353633881</c:v>
                </c:pt>
                <c:pt idx="86">
                  <c:v>0.16539353132247925</c:v>
                </c:pt>
                <c:pt idx="87">
                  <c:v>0.15500779449939728</c:v>
                </c:pt>
                <c:pt idx="88">
                  <c:v>0.14917458593845367</c:v>
                </c:pt>
                <c:pt idx="89">
                  <c:v>0.16039814054965973</c:v>
                </c:pt>
                <c:pt idx="90">
                  <c:v>0.16821877658367157</c:v>
                </c:pt>
                <c:pt idx="91">
                  <c:v>0.16811168193817139</c:v>
                </c:pt>
                <c:pt idx="92">
                  <c:v>0.14411185681819916</c:v>
                </c:pt>
                <c:pt idx="93">
                  <c:v>0.1498950868844986</c:v>
                </c:pt>
                <c:pt idx="94">
                  <c:v>0.16588138043880463</c:v>
                </c:pt>
                <c:pt idx="95">
                  <c:v>0.16862703859806061</c:v>
                </c:pt>
                <c:pt idx="96">
                  <c:v>0.17622387409210205</c:v>
                </c:pt>
                <c:pt idx="97">
                  <c:v>0.18224643170833588</c:v>
                </c:pt>
                <c:pt idx="98">
                  <c:v>0.18236564099788666</c:v>
                </c:pt>
                <c:pt idx="99">
                  <c:v>0.18937820196151733</c:v>
                </c:pt>
                <c:pt idx="100">
                  <c:v>0.19781722128391266</c:v>
                </c:pt>
                <c:pt idx="101">
                  <c:v>0.20619681477546692</c:v>
                </c:pt>
                <c:pt idx="102">
                  <c:v>0.21562489867210388</c:v>
                </c:pt>
                <c:pt idx="103">
                  <c:v>0.20942643284797668</c:v>
                </c:pt>
                <c:pt idx="104">
                  <c:v>0.21395905315876007</c:v>
                </c:pt>
                <c:pt idx="105">
                  <c:v>0.22445562481880188</c:v>
                </c:pt>
                <c:pt idx="106">
                  <c:v>0.23145046830177307</c:v>
                </c:pt>
                <c:pt idx="107">
                  <c:v>0.23227089643478394</c:v>
                </c:pt>
                <c:pt idx="108">
                  <c:v>0.23427020013332367</c:v>
                </c:pt>
                <c:pt idx="109">
                  <c:v>0.23404635488986969</c:v>
                </c:pt>
                <c:pt idx="110">
                  <c:v>0.24020388722419739</c:v>
                </c:pt>
                <c:pt idx="111">
                  <c:v>0.25235393643379211</c:v>
                </c:pt>
                <c:pt idx="112">
                  <c:v>0.28029197454452515</c:v>
                </c:pt>
                <c:pt idx="113">
                  <c:v>0.28377616405487061</c:v>
                </c:pt>
                <c:pt idx="114">
                  <c:v>0.29438886046409607</c:v>
                </c:pt>
                <c:pt idx="115">
                  <c:v>0.298167884349823</c:v>
                </c:pt>
                <c:pt idx="116">
                  <c:v>0.30378720164299011</c:v>
                </c:pt>
                <c:pt idx="117">
                  <c:v>0.30245828628540039</c:v>
                </c:pt>
                <c:pt idx="118">
                  <c:v>0.29531207680702209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0-4263-847B-B237EF449483}"/>
            </c:ext>
          </c:extLst>
        </c:ser>
        <c:ser>
          <c:idx val="2"/>
          <c:order val="1"/>
          <c:tx>
            <c:v>US</c:v>
          </c:tx>
          <c:spPr>
            <a:ln w="34925"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DataSeries1900_2018!$BT$9:$BT$127</c:f>
              <c:numCache>
                <c:formatCode>0%</c:formatCode>
                <c:ptCount val="119"/>
                <c:pt idx="13">
                  <c:v>7.2873666882514954E-2</c:v>
                </c:pt>
                <c:pt idx="14">
                  <c:v>8.2546986639499664E-2</c:v>
                </c:pt>
                <c:pt idx="15">
                  <c:v>8.870328962802887E-2</c:v>
                </c:pt>
                <c:pt idx="16">
                  <c:v>7.6270826160907745E-2</c:v>
                </c:pt>
                <c:pt idx="17">
                  <c:v>4.3530460447072983E-2</c:v>
                </c:pt>
                <c:pt idx="18">
                  <c:v>7.9697951674461365E-2</c:v>
                </c:pt>
                <c:pt idx="19">
                  <c:v>0.11133180558681488</c:v>
                </c:pt>
                <c:pt idx="20">
                  <c:v>0.12450987100601196</c:v>
                </c:pt>
                <c:pt idx="21">
                  <c:v>0.1144147515296936</c:v>
                </c:pt>
                <c:pt idx="22">
                  <c:v>0.11151405423879623</c:v>
                </c:pt>
                <c:pt idx="23">
                  <c:v>0.13142554461956024</c:v>
                </c:pt>
                <c:pt idx="24">
                  <c:v>0.12180145829916</c:v>
                </c:pt>
                <c:pt idx="25">
                  <c:v>0.12252503633499146</c:v>
                </c:pt>
                <c:pt idx="26">
                  <c:v>0.12508727610111237</c:v>
                </c:pt>
                <c:pt idx="27">
                  <c:v>0.12349136918783188</c:v>
                </c:pt>
                <c:pt idx="28">
                  <c:v>0.11980109661817551</c:v>
                </c:pt>
                <c:pt idx="29">
                  <c:v>0.13292667269706726</c:v>
                </c:pt>
                <c:pt idx="30">
                  <c:v>0.13754093647003174</c:v>
                </c:pt>
                <c:pt idx="31">
                  <c:v>0.11715485155582428</c:v>
                </c:pt>
                <c:pt idx="32">
                  <c:v>0.12119978666305542</c:v>
                </c:pt>
                <c:pt idx="33">
                  <c:v>0.13876834511756897</c:v>
                </c:pt>
                <c:pt idx="34">
                  <c:v>0.10820347815752029</c:v>
                </c:pt>
                <c:pt idx="35">
                  <c:v>0.1196153536438942</c:v>
                </c:pt>
                <c:pt idx="36">
                  <c:v>0.13084632158279419</c:v>
                </c:pt>
                <c:pt idx="37">
                  <c:v>0.15053786337375641</c:v>
                </c:pt>
                <c:pt idx="38">
                  <c:v>0.14512485265731812</c:v>
                </c:pt>
                <c:pt idx="39">
                  <c:v>0.11650513112545013</c:v>
                </c:pt>
                <c:pt idx="40">
                  <c:v>0.13883133232593536</c:v>
                </c:pt>
                <c:pt idx="41">
                  <c:v>0.20400233566761017</c:v>
                </c:pt>
                <c:pt idx="42">
                  <c:v>0.25372475385665894</c:v>
                </c:pt>
                <c:pt idx="43">
                  <c:v>0.30181509256362915</c:v>
                </c:pt>
                <c:pt idx="44">
                  <c:v>0.27058008313179016</c:v>
                </c:pt>
                <c:pt idx="45">
                  <c:v>0.26885771751403809</c:v>
                </c:pt>
                <c:pt idx="46">
                  <c:v>0.21663083136081696</c:v>
                </c:pt>
                <c:pt idx="47">
                  <c:v>0.23121343553066254</c:v>
                </c:pt>
                <c:pt idx="48">
                  <c:v>0.22203174233436584</c:v>
                </c:pt>
                <c:pt idx="49">
                  <c:v>0.20260035991668701</c:v>
                </c:pt>
                <c:pt idx="50">
                  <c:v>0.23982988297939301</c:v>
                </c:pt>
                <c:pt idx="51">
                  <c:v>0.25739902257919312</c:v>
                </c:pt>
                <c:pt idx="52">
                  <c:v>0.23836593329906464</c:v>
                </c:pt>
                <c:pt idx="53">
                  <c:v>0.23615159094333649</c:v>
                </c:pt>
                <c:pt idx="54">
                  <c:v>0.22119872272014618</c:v>
                </c:pt>
                <c:pt idx="55">
                  <c:v>0.22593097388744354</c:v>
                </c:pt>
                <c:pt idx="56">
                  <c:v>0.22055569291114807</c:v>
                </c:pt>
                <c:pt idx="57">
                  <c:v>0.21532970666885376</c:v>
                </c:pt>
                <c:pt idx="58">
                  <c:v>0.2027360200881958</c:v>
                </c:pt>
                <c:pt idx="59">
                  <c:v>0.21238157153129578</c:v>
                </c:pt>
                <c:pt idx="60">
                  <c:v>0.21054750680923462</c:v>
                </c:pt>
                <c:pt idx="61">
                  <c:v>0.20506887137889862</c:v>
                </c:pt>
                <c:pt idx="62">
                  <c:v>0.19113002717494965</c:v>
                </c:pt>
                <c:pt idx="64">
                  <c:v>0.18616200983524323</c:v>
                </c:pt>
                <c:pt idx="66">
                  <c:v>0.18337854743003845</c:v>
                </c:pt>
                <c:pt idx="67">
                  <c:v>0.20187298953533173</c:v>
                </c:pt>
                <c:pt idx="68">
                  <c:v>0.21943548321723938</c:v>
                </c:pt>
                <c:pt idx="69">
                  <c:v>0.20963506400585175</c:v>
                </c:pt>
                <c:pt idx="70">
                  <c:v>0.20724421739578247</c:v>
                </c:pt>
                <c:pt idx="71">
                  <c:v>0.21513940393924713</c:v>
                </c:pt>
                <c:pt idx="72">
                  <c:v>0.21216283738613129</c:v>
                </c:pt>
                <c:pt idx="73">
                  <c:v>0.19852754473686218</c:v>
                </c:pt>
                <c:pt idx="74">
                  <c:v>0.21047617495059967</c:v>
                </c:pt>
                <c:pt idx="75">
                  <c:v>0.21519400179386139</c:v>
                </c:pt>
                <c:pt idx="76">
                  <c:v>0.21914424002170563</c:v>
                </c:pt>
                <c:pt idx="77">
                  <c:v>0.21750444173812866</c:v>
                </c:pt>
                <c:pt idx="78">
                  <c:v>0.19881486892700195</c:v>
                </c:pt>
                <c:pt idx="79">
                  <c:v>0.20009082555770874</c:v>
                </c:pt>
                <c:pt idx="80">
                  <c:v>0.20728291571140289</c:v>
                </c:pt>
                <c:pt idx="81">
                  <c:v>0.18569079041481018</c:v>
                </c:pt>
                <c:pt idx="82">
                  <c:v>0.17640140652656555</c:v>
                </c:pt>
                <c:pt idx="83">
                  <c:v>0.16926185786724091</c:v>
                </c:pt>
                <c:pt idx="84">
                  <c:v>0.15096735954284668</c:v>
                </c:pt>
                <c:pt idx="85">
                  <c:v>0.15292932093143463</c:v>
                </c:pt>
                <c:pt idx="86">
                  <c:v>0.16174361109733582</c:v>
                </c:pt>
                <c:pt idx="87">
                  <c:v>0.17957668006420135</c:v>
                </c:pt>
                <c:pt idx="88">
                  <c:v>0.17473028600215912</c:v>
                </c:pt>
                <c:pt idx="89">
                  <c:v>0.18142931163311005</c:v>
                </c:pt>
                <c:pt idx="90">
                  <c:v>0.18495316803455353</c:v>
                </c:pt>
                <c:pt idx="91">
                  <c:v>0.19089463353157043</c:v>
                </c:pt>
                <c:pt idx="92">
                  <c:v>0.2066224217414856</c:v>
                </c:pt>
                <c:pt idx="93">
                  <c:v>0.21719023585319519</c:v>
                </c:pt>
                <c:pt idx="94">
                  <c:v>0.22385448217391968</c:v>
                </c:pt>
                <c:pt idx="95">
                  <c:v>0.22815567255020142</c:v>
                </c:pt>
                <c:pt idx="96">
                  <c:v>0.23123034834861755</c:v>
                </c:pt>
                <c:pt idx="97">
                  <c:v>0.23554007709026337</c:v>
                </c:pt>
                <c:pt idx="98">
                  <c:v>0.23974306881427765</c:v>
                </c:pt>
                <c:pt idx="99">
                  <c:v>0.24309755861759186</c:v>
                </c:pt>
                <c:pt idx="100">
                  <c:v>0.2429363876581192</c:v>
                </c:pt>
                <c:pt idx="101">
                  <c:v>0.23123511672019958</c:v>
                </c:pt>
                <c:pt idx="102">
                  <c:v>0.22262229025363922</c:v>
                </c:pt>
                <c:pt idx="103">
                  <c:v>0.22193783521652222</c:v>
                </c:pt>
                <c:pt idx="104">
                  <c:v>0.23249462246894836</c:v>
                </c:pt>
                <c:pt idx="105">
                  <c:v>0.24683018028736115</c:v>
                </c:pt>
                <c:pt idx="106">
                  <c:v>0.25607392191886902</c:v>
                </c:pt>
                <c:pt idx="107">
                  <c:v>0.26545026898384094</c:v>
                </c:pt>
                <c:pt idx="108">
                  <c:v>0.27585971355438232</c:v>
                </c:pt>
                <c:pt idx="109">
                  <c:v>0.26331633329391479</c:v>
                </c:pt>
                <c:pt idx="110">
                  <c:v>0.26460680365562439</c:v>
                </c:pt>
                <c:pt idx="111">
                  <c:v>0.26181885600090027</c:v>
                </c:pt>
                <c:pt idx="112">
                  <c:v>0.25888767838478088</c:v>
                </c:pt>
                <c:pt idx="113">
                  <c:v>0.26763975620269775</c:v>
                </c:pt>
                <c:pt idx="114">
                  <c:v>0.27168625593185425</c:v>
                </c:pt>
                <c:pt idx="115">
                  <c:v>0.28042629361152649</c:v>
                </c:pt>
                <c:pt idx="116">
                  <c:v>0.27642881870269775</c:v>
                </c:pt>
                <c:pt idx="117">
                  <c:v>0.27220001816749573</c:v>
                </c:pt>
                <c:pt idx="118">
                  <c:v>0.26119738817214966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0-4263-847B-B237EF4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49437521872265966"/>
          <c:y val="0.65328559797009811"/>
          <c:w val="0.33223129921259847"/>
          <c:h val="0.121572819081994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effectLst/>
              </a:rPr>
              <a:t>Figure 4c. Extent of Redistribution (T10/B90): France vs. U.S., 1900-2018 (posttax V1 versus V3)</a:t>
            </a:r>
            <a:endParaRPr lang="fr-FR" sz="1600" baseline="0"/>
          </a:p>
        </c:rich>
      </c:tx>
      <c:layout>
        <c:manualLayout>
          <c:xMode val="edge"/>
          <c:yMode val="edge"/>
          <c:x val="0.1469625491035131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9.9344521720351714E-2"/>
          <c:w val="0.90330212694985001"/>
          <c:h val="0.76282395549190984"/>
        </c:manualLayout>
      </c:layout>
      <c:lineChart>
        <c:grouping val="standard"/>
        <c:varyColors val="0"/>
        <c:ser>
          <c:idx val="3"/>
          <c:order val="0"/>
          <c:tx>
            <c:v>France Post-tax V1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DataSeries1900_2018!$BS$9:$BS$127</c:f>
              <c:numCache>
                <c:formatCode>0%</c:formatCode>
                <c:ptCount val="119"/>
                <c:pt idx="0">
                  <c:v>6.1804976314306259E-2</c:v>
                </c:pt>
                <c:pt idx="10">
                  <c:v>6.853950023651123E-2</c:v>
                </c:pt>
                <c:pt idx="15">
                  <c:v>0.24041374027729034</c:v>
                </c:pt>
                <c:pt idx="16">
                  <c:v>0.20736382901668549</c:v>
                </c:pt>
                <c:pt idx="17">
                  <c:v>0.24240989983081818</c:v>
                </c:pt>
                <c:pt idx="18">
                  <c:v>0.24104288220405579</c:v>
                </c:pt>
                <c:pt idx="19">
                  <c:v>0.27345919609069824</c:v>
                </c:pt>
                <c:pt idx="20">
                  <c:v>0.20185485482215881</c:v>
                </c:pt>
                <c:pt idx="21">
                  <c:v>0.14761835336685181</c:v>
                </c:pt>
                <c:pt idx="22">
                  <c:v>0.19475576281547546</c:v>
                </c:pt>
                <c:pt idx="23">
                  <c:v>0.20508342981338501</c:v>
                </c:pt>
                <c:pt idx="24">
                  <c:v>0.18395744264125824</c:v>
                </c:pt>
                <c:pt idx="25">
                  <c:v>0.14353398978710175</c:v>
                </c:pt>
                <c:pt idx="26">
                  <c:v>0.13767801225185394</c:v>
                </c:pt>
                <c:pt idx="27">
                  <c:v>0.1388976126909256</c:v>
                </c:pt>
                <c:pt idx="28">
                  <c:v>8.5817962884902954E-2</c:v>
                </c:pt>
                <c:pt idx="29">
                  <c:v>9.8766334354877472E-2</c:v>
                </c:pt>
                <c:pt idx="30">
                  <c:v>0.10179217904806137</c:v>
                </c:pt>
                <c:pt idx="31">
                  <c:v>9.4065621495246887E-2</c:v>
                </c:pt>
                <c:pt idx="32">
                  <c:v>9.6570603549480438E-2</c:v>
                </c:pt>
                <c:pt idx="33">
                  <c:v>9.7741454839706421E-2</c:v>
                </c:pt>
                <c:pt idx="34">
                  <c:v>9.6580326557159424E-2</c:v>
                </c:pt>
                <c:pt idx="35">
                  <c:v>8.3836495876312256E-2</c:v>
                </c:pt>
                <c:pt idx="36">
                  <c:v>7.4409551918506622E-2</c:v>
                </c:pt>
                <c:pt idx="37">
                  <c:v>9.8742030560970306E-2</c:v>
                </c:pt>
                <c:pt idx="38">
                  <c:v>9.8096005618572235E-2</c:v>
                </c:pt>
                <c:pt idx="39">
                  <c:v>7.6395459473133087E-2</c:v>
                </c:pt>
                <c:pt idx="40">
                  <c:v>6.5943494439125061E-2</c:v>
                </c:pt>
                <c:pt idx="41">
                  <c:v>9.9499955773353577E-2</c:v>
                </c:pt>
                <c:pt idx="42">
                  <c:v>0.10627608746290207</c:v>
                </c:pt>
                <c:pt idx="43">
                  <c:v>0.10389616340398788</c:v>
                </c:pt>
                <c:pt idx="44">
                  <c:v>9.1917864978313446E-2</c:v>
                </c:pt>
                <c:pt idx="45">
                  <c:v>9.3289881944656372E-2</c:v>
                </c:pt>
                <c:pt idx="46">
                  <c:v>0.11324508488178253</c:v>
                </c:pt>
                <c:pt idx="47">
                  <c:v>9.8074048757553101E-2</c:v>
                </c:pt>
                <c:pt idx="48">
                  <c:v>9.2191360890865326E-2</c:v>
                </c:pt>
                <c:pt idx="49">
                  <c:v>0.11463993787765503</c:v>
                </c:pt>
                <c:pt idx="50">
                  <c:v>0.11296450346708298</c:v>
                </c:pt>
                <c:pt idx="51">
                  <c:v>0.10444322973489761</c:v>
                </c:pt>
                <c:pt idx="52">
                  <c:v>0.11521310359239578</c:v>
                </c:pt>
                <c:pt idx="53">
                  <c:v>0.10964102298021317</c:v>
                </c:pt>
                <c:pt idx="54">
                  <c:v>0.10566724091768265</c:v>
                </c:pt>
                <c:pt idx="55">
                  <c:v>0.11247335374355316</c:v>
                </c:pt>
                <c:pt idx="56">
                  <c:v>0.11504530906677246</c:v>
                </c:pt>
                <c:pt idx="57">
                  <c:v>0.13065309822559357</c:v>
                </c:pt>
                <c:pt idx="58">
                  <c:v>0.12400469928979874</c:v>
                </c:pt>
                <c:pt idx="59">
                  <c:v>0.13557033240795135</c:v>
                </c:pt>
                <c:pt idx="60">
                  <c:v>0.12396829575300217</c:v>
                </c:pt>
                <c:pt idx="61">
                  <c:v>0.12356013059616089</c:v>
                </c:pt>
                <c:pt idx="62">
                  <c:v>0.12351395934820175</c:v>
                </c:pt>
                <c:pt idx="63">
                  <c:v>0.12508939206600189</c:v>
                </c:pt>
                <c:pt idx="64">
                  <c:v>0.12350212782621384</c:v>
                </c:pt>
                <c:pt idx="65">
                  <c:v>0.11930987983942032</c:v>
                </c:pt>
                <c:pt idx="66">
                  <c:v>0.1096675917506218</c:v>
                </c:pt>
                <c:pt idx="67">
                  <c:v>0.12247661501169205</c:v>
                </c:pt>
                <c:pt idx="68">
                  <c:v>0.12294972687959671</c:v>
                </c:pt>
                <c:pt idx="69">
                  <c:v>0.11894702166318893</c:v>
                </c:pt>
                <c:pt idx="70">
                  <c:v>0.12500925362110138</c:v>
                </c:pt>
                <c:pt idx="71">
                  <c:v>0.12484817951917648</c:v>
                </c:pt>
                <c:pt idx="72">
                  <c:v>0.12316275388002396</c:v>
                </c:pt>
                <c:pt idx="73">
                  <c:v>0.12729834020137787</c:v>
                </c:pt>
                <c:pt idx="74">
                  <c:v>0.14817717671394348</c:v>
                </c:pt>
                <c:pt idx="75">
                  <c:v>0.12901332974433899</c:v>
                </c:pt>
                <c:pt idx="76">
                  <c:v>0.14251863956451416</c:v>
                </c:pt>
                <c:pt idx="77">
                  <c:v>0.14382731914520264</c:v>
                </c:pt>
                <c:pt idx="78">
                  <c:v>0.1489388644695282</c:v>
                </c:pt>
                <c:pt idx="79">
                  <c:v>0.14835716784000397</c:v>
                </c:pt>
                <c:pt idx="80">
                  <c:v>0.15642060339450836</c:v>
                </c:pt>
                <c:pt idx="81">
                  <c:v>0.16512170433998108</c:v>
                </c:pt>
                <c:pt idx="82">
                  <c:v>0.16636048257350922</c:v>
                </c:pt>
                <c:pt idx="83">
                  <c:v>0.17178025841712952</c:v>
                </c:pt>
                <c:pt idx="84">
                  <c:v>0.17524313926696777</c:v>
                </c:pt>
                <c:pt idx="85">
                  <c:v>0.17126463353633881</c:v>
                </c:pt>
                <c:pt idx="86">
                  <c:v>0.16539353132247925</c:v>
                </c:pt>
                <c:pt idx="87">
                  <c:v>0.15500779449939728</c:v>
                </c:pt>
                <c:pt idx="88">
                  <c:v>0.14917458593845367</c:v>
                </c:pt>
                <c:pt idx="89">
                  <c:v>0.16039814054965973</c:v>
                </c:pt>
                <c:pt idx="90">
                  <c:v>0.16821877658367157</c:v>
                </c:pt>
                <c:pt idx="91">
                  <c:v>0.16811168193817139</c:v>
                </c:pt>
                <c:pt idx="92">
                  <c:v>0.14411185681819916</c:v>
                </c:pt>
                <c:pt idx="93">
                  <c:v>0.1498950868844986</c:v>
                </c:pt>
                <c:pt idx="94">
                  <c:v>0.16588138043880463</c:v>
                </c:pt>
                <c:pt idx="95">
                  <c:v>0.16862703859806061</c:v>
                </c:pt>
                <c:pt idx="96">
                  <c:v>0.17622387409210205</c:v>
                </c:pt>
                <c:pt idx="97">
                  <c:v>0.18224643170833588</c:v>
                </c:pt>
                <c:pt idx="98">
                  <c:v>0.18236564099788666</c:v>
                </c:pt>
                <c:pt idx="99">
                  <c:v>0.18937820196151733</c:v>
                </c:pt>
                <c:pt idx="100">
                  <c:v>0.19781722128391266</c:v>
                </c:pt>
                <c:pt idx="101">
                  <c:v>0.20619681477546692</c:v>
                </c:pt>
                <c:pt idx="102">
                  <c:v>0.21562489867210388</c:v>
                </c:pt>
                <c:pt idx="103">
                  <c:v>0.20942643284797668</c:v>
                </c:pt>
                <c:pt idx="104">
                  <c:v>0.21395905315876007</c:v>
                </c:pt>
                <c:pt idx="105">
                  <c:v>0.22445562481880188</c:v>
                </c:pt>
                <c:pt idx="106">
                  <c:v>0.23145046830177307</c:v>
                </c:pt>
                <c:pt idx="107">
                  <c:v>0.23227089643478394</c:v>
                </c:pt>
                <c:pt idx="108">
                  <c:v>0.23427020013332367</c:v>
                </c:pt>
                <c:pt idx="109">
                  <c:v>0.23404635488986969</c:v>
                </c:pt>
                <c:pt idx="110">
                  <c:v>0.24020388722419739</c:v>
                </c:pt>
                <c:pt idx="111">
                  <c:v>0.25235393643379211</c:v>
                </c:pt>
                <c:pt idx="112">
                  <c:v>0.28029197454452515</c:v>
                </c:pt>
                <c:pt idx="113">
                  <c:v>0.28377616405487061</c:v>
                </c:pt>
                <c:pt idx="114">
                  <c:v>0.29438886046409607</c:v>
                </c:pt>
                <c:pt idx="115">
                  <c:v>0.298167884349823</c:v>
                </c:pt>
                <c:pt idx="116">
                  <c:v>0.30378720164299011</c:v>
                </c:pt>
                <c:pt idx="117">
                  <c:v>0.30245828628540039</c:v>
                </c:pt>
                <c:pt idx="118">
                  <c:v>0.29531207680702209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9-4EE1-A341-00C9A6FD9EBF}"/>
            </c:ext>
          </c:extLst>
        </c:ser>
        <c:ser>
          <c:idx val="1"/>
          <c:order val="2"/>
          <c:tx>
            <c:v>France Post-tax V3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val>
            <c:numRef>
              <c:f>DataSeries1900_2018!$CE$9:$CE$127</c:f>
              <c:numCache>
                <c:formatCode>0%</c:formatCode>
                <c:ptCount val="119"/>
                <c:pt idx="0">
                  <c:v>1.2442834675312042E-2</c:v>
                </c:pt>
                <c:pt idx="10">
                  <c:v>1.1450892314314842E-2</c:v>
                </c:pt>
                <c:pt idx="15">
                  <c:v>1.3283573091030121E-2</c:v>
                </c:pt>
                <c:pt idx="16">
                  <c:v>2.115197479724884E-2</c:v>
                </c:pt>
                <c:pt idx="17">
                  <c:v>3.1396824866533279E-2</c:v>
                </c:pt>
                <c:pt idx="18">
                  <c:v>2.6703111827373505E-2</c:v>
                </c:pt>
                <c:pt idx="19">
                  <c:v>0.14384928345680237</c:v>
                </c:pt>
                <c:pt idx="20">
                  <c:v>0.13504038751125336</c:v>
                </c:pt>
                <c:pt idx="21">
                  <c:v>6.0692556202411652E-2</c:v>
                </c:pt>
                <c:pt idx="22">
                  <c:v>0.15885399281978607</c:v>
                </c:pt>
                <c:pt idx="23">
                  <c:v>8.1835053861141205E-2</c:v>
                </c:pt>
                <c:pt idx="24">
                  <c:v>9.5858275890350342E-2</c:v>
                </c:pt>
                <c:pt idx="25">
                  <c:v>6.2291096895933151E-2</c:v>
                </c:pt>
                <c:pt idx="26">
                  <c:v>1.2014232575893402E-2</c:v>
                </c:pt>
                <c:pt idx="27">
                  <c:v>7.4162343516945839E-3</c:v>
                </c:pt>
                <c:pt idx="28">
                  <c:v>6.4697479829192162E-3</c:v>
                </c:pt>
                <c:pt idx="29">
                  <c:v>3.7919254973530769E-3</c:v>
                </c:pt>
                <c:pt idx="30">
                  <c:v>4.9387114122509956E-3</c:v>
                </c:pt>
                <c:pt idx="31">
                  <c:v>1.7810775898396969E-3</c:v>
                </c:pt>
                <c:pt idx="32">
                  <c:v>2.2865696810185909E-3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1.4252087567001581E-3</c:v>
                </c:pt>
                <c:pt idx="42">
                  <c:v>1.0487821884453297E-2</c:v>
                </c:pt>
                <c:pt idx="43">
                  <c:v>1.3795195147395134E-2</c:v>
                </c:pt>
                <c:pt idx="44">
                  <c:v>1.5698598697781563E-2</c:v>
                </c:pt>
                <c:pt idx="45">
                  <c:v>1.3735664077103138E-2</c:v>
                </c:pt>
                <c:pt idx="46">
                  <c:v>2.1103646606206894E-2</c:v>
                </c:pt>
                <c:pt idx="47">
                  <c:v>0</c:v>
                </c:pt>
                <c:pt idx="48">
                  <c:v>0</c:v>
                </c:pt>
                <c:pt idx="49">
                  <c:v>1.6819313168525696E-2</c:v>
                </c:pt>
                <c:pt idx="50">
                  <c:v>1.6453159973025322E-2</c:v>
                </c:pt>
                <c:pt idx="51">
                  <c:v>3.1174661125987768E-3</c:v>
                </c:pt>
                <c:pt idx="52">
                  <c:v>7.3590320535004139E-3</c:v>
                </c:pt>
                <c:pt idx="53">
                  <c:v>0</c:v>
                </c:pt>
                <c:pt idx="54">
                  <c:v>0</c:v>
                </c:pt>
                <c:pt idx="55">
                  <c:v>5.3504705429077148E-3</c:v>
                </c:pt>
                <c:pt idx="56">
                  <c:v>1.0476379655301571E-2</c:v>
                </c:pt>
                <c:pt idx="57">
                  <c:v>3.2612256705760956E-2</c:v>
                </c:pt>
                <c:pt idx="58">
                  <c:v>3.1949441879987717E-2</c:v>
                </c:pt>
                <c:pt idx="59">
                  <c:v>3.9386183023452759E-2</c:v>
                </c:pt>
                <c:pt idx="60">
                  <c:v>3.1229622662067413E-2</c:v>
                </c:pt>
                <c:pt idx="61">
                  <c:v>2.8695091605186462E-2</c:v>
                </c:pt>
                <c:pt idx="62">
                  <c:v>3.1160822138190269E-2</c:v>
                </c:pt>
                <c:pt idx="63">
                  <c:v>3.1946450471878052E-2</c:v>
                </c:pt>
                <c:pt idx="64">
                  <c:v>3.0420053750276566E-2</c:v>
                </c:pt>
                <c:pt idx="65">
                  <c:v>2.7998527511954308E-2</c:v>
                </c:pt>
                <c:pt idx="66">
                  <c:v>2.3286914452910423E-2</c:v>
                </c:pt>
                <c:pt idx="67">
                  <c:v>4.1472718119621277E-2</c:v>
                </c:pt>
                <c:pt idx="68">
                  <c:v>4.6071834862232208E-2</c:v>
                </c:pt>
                <c:pt idx="69">
                  <c:v>4.1414078325033188E-2</c:v>
                </c:pt>
                <c:pt idx="70">
                  <c:v>4.7564517706632614E-2</c:v>
                </c:pt>
                <c:pt idx="71">
                  <c:v>4.6182289719581604E-2</c:v>
                </c:pt>
                <c:pt idx="72">
                  <c:v>4.4353045523166656E-2</c:v>
                </c:pt>
                <c:pt idx="73">
                  <c:v>4.7924026846885681E-2</c:v>
                </c:pt>
                <c:pt idx="74">
                  <c:v>7.3177866637706757E-2</c:v>
                </c:pt>
                <c:pt idx="75">
                  <c:v>4.7808922827243805E-2</c:v>
                </c:pt>
                <c:pt idx="76">
                  <c:v>5.9561494737863541E-2</c:v>
                </c:pt>
                <c:pt idx="77">
                  <c:v>6.0765925794839859E-2</c:v>
                </c:pt>
                <c:pt idx="78">
                  <c:v>6.2396284192800522E-2</c:v>
                </c:pt>
                <c:pt idx="79">
                  <c:v>6.2942557036876678E-2</c:v>
                </c:pt>
                <c:pt idx="80">
                  <c:v>7.2880052030086517E-2</c:v>
                </c:pt>
                <c:pt idx="81">
                  <c:v>8.4076397120952606E-2</c:v>
                </c:pt>
                <c:pt idx="82">
                  <c:v>8.6169585585594177E-2</c:v>
                </c:pt>
                <c:pt idx="83">
                  <c:v>9.2258810997009277E-2</c:v>
                </c:pt>
                <c:pt idx="84">
                  <c:v>9.3641988933086395E-2</c:v>
                </c:pt>
                <c:pt idx="85">
                  <c:v>8.4145613014698029E-2</c:v>
                </c:pt>
                <c:pt idx="86">
                  <c:v>7.6778888702392578E-2</c:v>
                </c:pt>
                <c:pt idx="87">
                  <c:v>6.2743231654167175E-2</c:v>
                </c:pt>
                <c:pt idx="88">
                  <c:v>5.5661540478467941E-2</c:v>
                </c:pt>
                <c:pt idx="89">
                  <c:v>6.9366492331027985E-2</c:v>
                </c:pt>
                <c:pt idx="90">
                  <c:v>7.839658111333847E-2</c:v>
                </c:pt>
                <c:pt idx="91">
                  <c:v>8.0719821155071259E-2</c:v>
                </c:pt>
                <c:pt idx="92">
                  <c:v>5.6192055344581604E-2</c:v>
                </c:pt>
                <c:pt idx="93">
                  <c:v>6.1628129333257675E-2</c:v>
                </c:pt>
                <c:pt idx="94">
                  <c:v>7.9048752784729004E-2</c:v>
                </c:pt>
                <c:pt idx="95">
                  <c:v>7.855532318353653E-2</c:v>
                </c:pt>
                <c:pt idx="96">
                  <c:v>8.5362754762172699E-2</c:v>
                </c:pt>
                <c:pt idx="97">
                  <c:v>9.3409605324268341E-2</c:v>
                </c:pt>
                <c:pt idx="98">
                  <c:v>9.1688193380832672E-2</c:v>
                </c:pt>
                <c:pt idx="99">
                  <c:v>9.8753660917282104E-2</c:v>
                </c:pt>
                <c:pt idx="100">
                  <c:v>0.10843799263238907</c:v>
                </c:pt>
                <c:pt idx="101">
                  <c:v>0.11518316715955734</c:v>
                </c:pt>
                <c:pt idx="102">
                  <c:v>0.12208154052495956</c:v>
                </c:pt>
                <c:pt idx="103">
                  <c:v>0.11092980206012726</c:v>
                </c:pt>
                <c:pt idx="104">
                  <c:v>0.1154407411813736</c:v>
                </c:pt>
                <c:pt idx="105">
                  <c:v>0.12533505260944366</c:v>
                </c:pt>
                <c:pt idx="106">
                  <c:v>0.13339143991470337</c:v>
                </c:pt>
                <c:pt idx="107">
                  <c:v>0.13007088005542755</c:v>
                </c:pt>
                <c:pt idx="108">
                  <c:v>0.13424302637577057</c:v>
                </c:pt>
                <c:pt idx="109">
                  <c:v>0.13635987043380737</c:v>
                </c:pt>
                <c:pt idx="110">
                  <c:v>0.14128409326076508</c:v>
                </c:pt>
                <c:pt idx="111">
                  <c:v>0.15372167527675629</c:v>
                </c:pt>
                <c:pt idx="112">
                  <c:v>0.18756237626075745</c:v>
                </c:pt>
                <c:pt idx="113">
                  <c:v>0.19267186522483826</c:v>
                </c:pt>
                <c:pt idx="114">
                  <c:v>0.20391356945037842</c:v>
                </c:pt>
                <c:pt idx="115">
                  <c:v>0.20568108558654785</c:v>
                </c:pt>
                <c:pt idx="116">
                  <c:v>0.21352334320545197</c:v>
                </c:pt>
                <c:pt idx="117">
                  <c:v>0.21190705895423889</c:v>
                </c:pt>
                <c:pt idx="118">
                  <c:v>0.2031191885471344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79-4EE1-A341-00C9A6FD9EBF}"/>
            </c:ext>
          </c:extLst>
        </c:ser>
        <c:ser>
          <c:idx val="2"/>
          <c:order val="3"/>
          <c:tx>
            <c:v>US Post-tax V1</c:v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DataSeries1900_2018!$BT$9:$BT$127</c:f>
              <c:numCache>
                <c:formatCode>0%</c:formatCode>
                <c:ptCount val="119"/>
                <c:pt idx="13">
                  <c:v>7.2873666882514954E-2</c:v>
                </c:pt>
                <c:pt idx="14">
                  <c:v>8.2546986639499664E-2</c:v>
                </c:pt>
                <c:pt idx="15">
                  <c:v>8.870328962802887E-2</c:v>
                </c:pt>
                <c:pt idx="16">
                  <c:v>7.6270826160907745E-2</c:v>
                </c:pt>
                <c:pt idx="17">
                  <c:v>4.3530460447072983E-2</c:v>
                </c:pt>
                <c:pt idx="18">
                  <c:v>7.9697951674461365E-2</c:v>
                </c:pt>
                <c:pt idx="19">
                  <c:v>0.11133180558681488</c:v>
                </c:pt>
                <c:pt idx="20">
                  <c:v>0.12450987100601196</c:v>
                </c:pt>
                <c:pt idx="21">
                  <c:v>0.1144147515296936</c:v>
                </c:pt>
                <c:pt idx="22">
                  <c:v>0.11151405423879623</c:v>
                </c:pt>
                <c:pt idx="23">
                  <c:v>0.13142554461956024</c:v>
                </c:pt>
                <c:pt idx="24">
                  <c:v>0.12180145829916</c:v>
                </c:pt>
                <c:pt idx="25">
                  <c:v>0.12252503633499146</c:v>
                </c:pt>
                <c:pt idx="26">
                  <c:v>0.12508727610111237</c:v>
                </c:pt>
                <c:pt idx="27">
                  <c:v>0.12349136918783188</c:v>
                </c:pt>
                <c:pt idx="28">
                  <c:v>0.11980109661817551</c:v>
                </c:pt>
                <c:pt idx="29">
                  <c:v>0.13292667269706726</c:v>
                </c:pt>
                <c:pt idx="30">
                  <c:v>0.13754093647003174</c:v>
                </c:pt>
                <c:pt idx="31">
                  <c:v>0.11715485155582428</c:v>
                </c:pt>
                <c:pt idx="32">
                  <c:v>0.12119978666305542</c:v>
                </c:pt>
                <c:pt idx="33">
                  <c:v>0.13876834511756897</c:v>
                </c:pt>
                <c:pt idx="34">
                  <c:v>0.10820347815752029</c:v>
                </c:pt>
                <c:pt idx="35">
                  <c:v>0.1196153536438942</c:v>
                </c:pt>
                <c:pt idx="36">
                  <c:v>0.13084632158279419</c:v>
                </c:pt>
                <c:pt idx="37">
                  <c:v>0.15053786337375641</c:v>
                </c:pt>
                <c:pt idx="38">
                  <c:v>0.14512485265731812</c:v>
                </c:pt>
                <c:pt idx="39">
                  <c:v>0.11650513112545013</c:v>
                </c:pt>
                <c:pt idx="40">
                  <c:v>0.13883133232593536</c:v>
                </c:pt>
                <c:pt idx="41">
                  <c:v>0.20400233566761017</c:v>
                </c:pt>
                <c:pt idx="42">
                  <c:v>0.25372475385665894</c:v>
                </c:pt>
                <c:pt idx="43">
                  <c:v>0.30181509256362915</c:v>
                </c:pt>
                <c:pt idx="44">
                  <c:v>0.27058008313179016</c:v>
                </c:pt>
                <c:pt idx="45">
                  <c:v>0.26885771751403809</c:v>
                </c:pt>
                <c:pt idx="46">
                  <c:v>0.21663083136081696</c:v>
                </c:pt>
                <c:pt idx="47">
                  <c:v>0.23121343553066254</c:v>
                </c:pt>
                <c:pt idx="48">
                  <c:v>0.22203174233436584</c:v>
                </c:pt>
                <c:pt idx="49">
                  <c:v>0.20260035991668701</c:v>
                </c:pt>
                <c:pt idx="50">
                  <c:v>0.23982988297939301</c:v>
                </c:pt>
                <c:pt idx="51">
                  <c:v>0.25739902257919312</c:v>
                </c:pt>
                <c:pt idx="52">
                  <c:v>0.23836593329906464</c:v>
                </c:pt>
                <c:pt idx="53">
                  <c:v>0.23615159094333649</c:v>
                </c:pt>
                <c:pt idx="54">
                  <c:v>0.22119872272014618</c:v>
                </c:pt>
                <c:pt idx="55">
                  <c:v>0.22593097388744354</c:v>
                </c:pt>
                <c:pt idx="56">
                  <c:v>0.22055569291114807</c:v>
                </c:pt>
                <c:pt idx="57">
                  <c:v>0.21532970666885376</c:v>
                </c:pt>
                <c:pt idx="58">
                  <c:v>0.2027360200881958</c:v>
                </c:pt>
                <c:pt idx="59">
                  <c:v>0.21238157153129578</c:v>
                </c:pt>
                <c:pt idx="60">
                  <c:v>0.21054750680923462</c:v>
                </c:pt>
                <c:pt idx="61">
                  <c:v>0.20506887137889862</c:v>
                </c:pt>
                <c:pt idx="62">
                  <c:v>0.19113002717494965</c:v>
                </c:pt>
                <c:pt idx="64">
                  <c:v>0.18616200983524323</c:v>
                </c:pt>
                <c:pt idx="66">
                  <c:v>0.18337854743003845</c:v>
                </c:pt>
                <c:pt idx="67">
                  <c:v>0.20187298953533173</c:v>
                </c:pt>
                <c:pt idx="68">
                  <c:v>0.21943548321723938</c:v>
                </c:pt>
                <c:pt idx="69">
                  <c:v>0.20963506400585175</c:v>
                </c:pt>
                <c:pt idx="70">
                  <c:v>0.20724421739578247</c:v>
                </c:pt>
                <c:pt idx="71">
                  <c:v>0.21513940393924713</c:v>
                </c:pt>
                <c:pt idx="72">
                  <c:v>0.21216283738613129</c:v>
                </c:pt>
                <c:pt idx="73">
                  <c:v>0.19852754473686218</c:v>
                </c:pt>
                <c:pt idx="74">
                  <c:v>0.21047617495059967</c:v>
                </c:pt>
                <c:pt idx="75">
                  <c:v>0.21519400179386139</c:v>
                </c:pt>
                <c:pt idx="76">
                  <c:v>0.21914424002170563</c:v>
                </c:pt>
                <c:pt idx="77">
                  <c:v>0.21750444173812866</c:v>
                </c:pt>
                <c:pt idx="78">
                  <c:v>0.19881486892700195</c:v>
                </c:pt>
                <c:pt idx="79">
                  <c:v>0.20009082555770874</c:v>
                </c:pt>
                <c:pt idx="80">
                  <c:v>0.20728291571140289</c:v>
                </c:pt>
                <c:pt idx="81">
                  <c:v>0.18569079041481018</c:v>
                </c:pt>
                <c:pt idx="82">
                  <c:v>0.17640140652656555</c:v>
                </c:pt>
                <c:pt idx="83">
                  <c:v>0.16926185786724091</c:v>
                </c:pt>
                <c:pt idx="84">
                  <c:v>0.15096735954284668</c:v>
                </c:pt>
                <c:pt idx="85">
                  <c:v>0.15292932093143463</c:v>
                </c:pt>
                <c:pt idx="86">
                  <c:v>0.16174361109733582</c:v>
                </c:pt>
                <c:pt idx="87">
                  <c:v>0.17957668006420135</c:v>
                </c:pt>
                <c:pt idx="88">
                  <c:v>0.17473028600215912</c:v>
                </c:pt>
                <c:pt idx="89">
                  <c:v>0.18142931163311005</c:v>
                </c:pt>
                <c:pt idx="90">
                  <c:v>0.18495316803455353</c:v>
                </c:pt>
                <c:pt idx="91">
                  <c:v>0.19089463353157043</c:v>
                </c:pt>
                <c:pt idx="92">
                  <c:v>0.2066224217414856</c:v>
                </c:pt>
                <c:pt idx="93">
                  <c:v>0.21719023585319519</c:v>
                </c:pt>
                <c:pt idx="94">
                  <c:v>0.22385448217391968</c:v>
                </c:pt>
                <c:pt idx="95">
                  <c:v>0.22815567255020142</c:v>
                </c:pt>
                <c:pt idx="96">
                  <c:v>0.23123034834861755</c:v>
                </c:pt>
                <c:pt idx="97">
                  <c:v>0.23554007709026337</c:v>
                </c:pt>
                <c:pt idx="98">
                  <c:v>0.23974306881427765</c:v>
                </c:pt>
                <c:pt idx="99">
                  <c:v>0.24309755861759186</c:v>
                </c:pt>
                <c:pt idx="100">
                  <c:v>0.2429363876581192</c:v>
                </c:pt>
                <c:pt idx="101">
                  <c:v>0.23123511672019958</c:v>
                </c:pt>
                <c:pt idx="102">
                  <c:v>0.22262229025363922</c:v>
                </c:pt>
                <c:pt idx="103">
                  <c:v>0.22193783521652222</c:v>
                </c:pt>
                <c:pt idx="104">
                  <c:v>0.23249462246894836</c:v>
                </c:pt>
                <c:pt idx="105">
                  <c:v>0.24683018028736115</c:v>
                </c:pt>
                <c:pt idx="106">
                  <c:v>0.25607392191886902</c:v>
                </c:pt>
                <c:pt idx="107">
                  <c:v>0.26545026898384094</c:v>
                </c:pt>
                <c:pt idx="108">
                  <c:v>0.27585971355438232</c:v>
                </c:pt>
                <c:pt idx="109">
                  <c:v>0.26331633329391479</c:v>
                </c:pt>
                <c:pt idx="110">
                  <c:v>0.26460680365562439</c:v>
                </c:pt>
                <c:pt idx="111">
                  <c:v>0.26181885600090027</c:v>
                </c:pt>
                <c:pt idx="112">
                  <c:v>0.25888767838478088</c:v>
                </c:pt>
                <c:pt idx="113">
                  <c:v>0.26763975620269775</c:v>
                </c:pt>
                <c:pt idx="114">
                  <c:v>0.27168625593185425</c:v>
                </c:pt>
                <c:pt idx="115">
                  <c:v>0.28042629361152649</c:v>
                </c:pt>
                <c:pt idx="116">
                  <c:v>0.27642881870269775</c:v>
                </c:pt>
                <c:pt idx="117">
                  <c:v>0.27220001816749573</c:v>
                </c:pt>
                <c:pt idx="118">
                  <c:v>0.26119738817214966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6-4A37-AC06-C59D057C57D2}"/>
            </c:ext>
          </c:extLst>
        </c:ser>
        <c:ser>
          <c:idx val="4"/>
          <c:order val="4"/>
          <c:tx>
            <c:v>US Post-tax V3</c:v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2"/>
                </a:solidFill>
              </a:ln>
            </c:spPr>
          </c:marker>
          <c:val>
            <c:numRef>
              <c:f>DataSeries1900_2018!$CF$9:$CF$127</c:f>
              <c:numCache>
                <c:formatCode>0%</c:formatCode>
                <c:ptCount val="119"/>
                <c:pt idx="13">
                  <c:v>7.1462929248809814E-2</c:v>
                </c:pt>
                <c:pt idx="14">
                  <c:v>8.1138342618942261E-2</c:v>
                </c:pt>
                <c:pt idx="15">
                  <c:v>8.7333962321281433E-2</c:v>
                </c:pt>
                <c:pt idx="16">
                  <c:v>7.482224702835083E-2</c:v>
                </c:pt>
                <c:pt idx="17">
                  <c:v>4.2119201272726059E-2</c:v>
                </c:pt>
                <c:pt idx="18">
                  <c:v>7.8437991440296173E-2</c:v>
                </c:pt>
                <c:pt idx="19">
                  <c:v>0.10994701087474823</c:v>
                </c:pt>
                <c:pt idx="20">
                  <c:v>0.12315792590379715</c:v>
                </c:pt>
                <c:pt idx="21">
                  <c:v>0.11293768882751465</c:v>
                </c:pt>
                <c:pt idx="22">
                  <c:v>0.11007781326770782</c:v>
                </c:pt>
                <c:pt idx="23">
                  <c:v>0.13010863959789276</c:v>
                </c:pt>
                <c:pt idx="24">
                  <c:v>0.12039189040660858</c:v>
                </c:pt>
                <c:pt idx="25">
                  <c:v>0.12106864899396896</c:v>
                </c:pt>
                <c:pt idx="26">
                  <c:v>0.12361682206392288</c:v>
                </c:pt>
                <c:pt idx="27">
                  <c:v>0.12203140556812286</c:v>
                </c:pt>
                <c:pt idx="28">
                  <c:v>0.1182972639799118</c:v>
                </c:pt>
                <c:pt idx="29">
                  <c:v>0.13149599730968475</c:v>
                </c:pt>
                <c:pt idx="30">
                  <c:v>0.13598643243312836</c:v>
                </c:pt>
                <c:pt idx="31">
                  <c:v>0.11520037055015564</c:v>
                </c:pt>
                <c:pt idx="32">
                  <c:v>0.11836383491754532</c:v>
                </c:pt>
                <c:pt idx="33">
                  <c:v>0.13629038631916046</c:v>
                </c:pt>
                <c:pt idx="34">
                  <c:v>0.10609081387519836</c:v>
                </c:pt>
                <c:pt idx="35">
                  <c:v>0.11790183931589127</c:v>
                </c:pt>
                <c:pt idx="36">
                  <c:v>0.129450723528862</c:v>
                </c:pt>
                <c:pt idx="37">
                  <c:v>0.14936557412147522</c:v>
                </c:pt>
                <c:pt idx="38">
                  <c:v>0.1441793292760849</c:v>
                </c:pt>
                <c:pt idx="39">
                  <c:v>0.11613546311855316</c:v>
                </c:pt>
                <c:pt idx="40">
                  <c:v>0.13857230544090271</c:v>
                </c:pt>
                <c:pt idx="41">
                  <c:v>0.20371316373348236</c:v>
                </c:pt>
                <c:pt idx="42">
                  <c:v>0.25332391262054443</c:v>
                </c:pt>
                <c:pt idx="43">
                  <c:v>0.30115717649459839</c:v>
                </c:pt>
                <c:pt idx="44">
                  <c:v>0.26970070600509644</c:v>
                </c:pt>
                <c:pt idx="45">
                  <c:v>0.26816114783287048</c:v>
                </c:pt>
                <c:pt idx="46">
                  <c:v>0.21613116562366486</c:v>
                </c:pt>
                <c:pt idx="47">
                  <c:v>0.23014587163925171</c:v>
                </c:pt>
                <c:pt idx="48">
                  <c:v>0.22087374329566956</c:v>
                </c:pt>
                <c:pt idx="49">
                  <c:v>0.20140637457370758</c:v>
                </c:pt>
                <c:pt idx="50">
                  <c:v>0.23871436715126038</c:v>
                </c:pt>
                <c:pt idx="51">
                  <c:v>0.25665515661239624</c:v>
                </c:pt>
                <c:pt idx="52">
                  <c:v>0.23777706921100616</c:v>
                </c:pt>
                <c:pt idx="53">
                  <c:v>0.23565922677516937</c:v>
                </c:pt>
                <c:pt idx="54">
                  <c:v>0.22082488238811493</c:v>
                </c:pt>
                <c:pt idx="55">
                  <c:v>0.22560076415538788</c:v>
                </c:pt>
                <c:pt idx="56">
                  <c:v>0.22023510932922363</c:v>
                </c:pt>
                <c:pt idx="57">
                  <c:v>0.21495549380779266</c:v>
                </c:pt>
                <c:pt idx="58">
                  <c:v>0.20225657522678375</c:v>
                </c:pt>
                <c:pt idx="59">
                  <c:v>0.21102485060691833</c:v>
                </c:pt>
                <c:pt idx="60">
                  <c:v>0.20908182859420776</c:v>
                </c:pt>
                <c:pt idx="61">
                  <c:v>0.20327433943748474</c:v>
                </c:pt>
                <c:pt idx="62">
                  <c:v>0.18802380561828613</c:v>
                </c:pt>
                <c:pt idx="64">
                  <c:v>0.18222501873970032</c:v>
                </c:pt>
                <c:pt idx="66">
                  <c:v>0.17723451554775238</c:v>
                </c:pt>
                <c:pt idx="67">
                  <c:v>0.1899629533290863</c:v>
                </c:pt>
                <c:pt idx="68">
                  <c:v>0.20675568282604218</c:v>
                </c:pt>
                <c:pt idx="69">
                  <c:v>0.19579167664051056</c:v>
                </c:pt>
                <c:pt idx="70">
                  <c:v>0.19258080422878265</c:v>
                </c:pt>
                <c:pt idx="71">
                  <c:v>0.19955456256866455</c:v>
                </c:pt>
                <c:pt idx="72">
                  <c:v>0.1955782026052475</c:v>
                </c:pt>
                <c:pt idx="73">
                  <c:v>0.18028958141803741</c:v>
                </c:pt>
                <c:pt idx="74">
                  <c:v>0.1914229542016983</c:v>
                </c:pt>
                <c:pt idx="75">
                  <c:v>0.19429570436477661</c:v>
                </c:pt>
                <c:pt idx="76">
                  <c:v>0.19809162616729736</c:v>
                </c:pt>
                <c:pt idx="77">
                  <c:v>0.19642205536365509</c:v>
                </c:pt>
                <c:pt idx="78">
                  <c:v>0.17558698356151581</c:v>
                </c:pt>
                <c:pt idx="79">
                  <c:v>0.17584452033042908</c:v>
                </c:pt>
                <c:pt idx="80">
                  <c:v>0.18164092302322388</c:v>
                </c:pt>
                <c:pt idx="81">
                  <c:v>0.15949656069278717</c:v>
                </c:pt>
                <c:pt idx="82">
                  <c:v>0.1501980721950531</c:v>
                </c:pt>
                <c:pt idx="83">
                  <c:v>0.1418798565864563</c:v>
                </c:pt>
                <c:pt idx="84">
                  <c:v>0.12227379530668259</c:v>
                </c:pt>
                <c:pt idx="85">
                  <c:v>0.12378828227519989</c:v>
                </c:pt>
                <c:pt idx="86">
                  <c:v>0.13229434192180634</c:v>
                </c:pt>
                <c:pt idx="87">
                  <c:v>0.14796382188796997</c:v>
                </c:pt>
                <c:pt idx="88">
                  <c:v>0.14005923271179199</c:v>
                </c:pt>
                <c:pt idx="89">
                  <c:v>0.14544756710529327</c:v>
                </c:pt>
                <c:pt idx="90">
                  <c:v>0.14704182744026184</c:v>
                </c:pt>
                <c:pt idx="91">
                  <c:v>0.14943577349185944</c:v>
                </c:pt>
                <c:pt idx="92">
                  <c:v>0.16139140725135803</c:v>
                </c:pt>
                <c:pt idx="93">
                  <c:v>0.16960890591144562</c:v>
                </c:pt>
                <c:pt idx="94">
                  <c:v>0.17544196546077728</c:v>
                </c:pt>
                <c:pt idx="95">
                  <c:v>0.17829710245132446</c:v>
                </c:pt>
                <c:pt idx="96">
                  <c:v>0.18071553111076355</c:v>
                </c:pt>
                <c:pt idx="97">
                  <c:v>0.18394280970096588</c:v>
                </c:pt>
                <c:pt idx="98">
                  <c:v>0.18902130424976349</c:v>
                </c:pt>
                <c:pt idx="99">
                  <c:v>0.19096218049526215</c:v>
                </c:pt>
                <c:pt idx="100">
                  <c:v>0.18986798822879791</c:v>
                </c:pt>
                <c:pt idx="101">
                  <c:v>0.17485447227954865</c:v>
                </c:pt>
                <c:pt idx="102">
                  <c:v>0.16670976579189301</c:v>
                </c:pt>
                <c:pt idx="103">
                  <c:v>0.16535937786102295</c:v>
                </c:pt>
                <c:pt idx="104">
                  <c:v>0.17330217361450195</c:v>
                </c:pt>
                <c:pt idx="105">
                  <c:v>0.18661463260650635</c:v>
                </c:pt>
                <c:pt idx="106">
                  <c:v>0.19414299726486206</c:v>
                </c:pt>
                <c:pt idx="107">
                  <c:v>0.20368754863739014</c:v>
                </c:pt>
                <c:pt idx="108">
                  <c:v>0.21507230401039124</c:v>
                </c:pt>
                <c:pt idx="109">
                  <c:v>0.19890423119068146</c:v>
                </c:pt>
                <c:pt idx="110">
                  <c:v>0.20058208703994751</c:v>
                </c:pt>
                <c:pt idx="111">
                  <c:v>0.197093665599823</c:v>
                </c:pt>
                <c:pt idx="112">
                  <c:v>0.19249545037746429</c:v>
                </c:pt>
                <c:pt idx="113">
                  <c:v>0.19790937006473541</c:v>
                </c:pt>
                <c:pt idx="114">
                  <c:v>0.19949506223201752</c:v>
                </c:pt>
                <c:pt idx="115">
                  <c:v>0.20672956109046936</c:v>
                </c:pt>
                <c:pt idx="116">
                  <c:v>0.20178642868995667</c:v>
                </c:pt>
                <c:pt idx="117">
                  <c:v>0.20002208650112152</c:v>
                </c:pt>
                <c:pt idx="118">
                  <c:v>0.18985180556774139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6-4A37-AC06-C59D057C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Post-tax income V2</c:v>
                </c:tx>
                <c:spPr>
                  <a:ln w="28575">
                    <a:solidFill>
                      <a:schemeClr val="accent3"/>
                    </a:solidFill>
                  </a:ln>
                </c:spPr>
                <c:marker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DataSeries1900_2018!$CA$9:$CA$127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0.11456812918186188</c:v>
                      </c:pt>
                      <c:pt idx="10">
                        <c:v>0.12158296257257462</c:v>
                      </c:pt>
                      <c:pt idx="15">
                        <c:v>0.37755635380744934</c:v>
                      </c:pt>
                      <c:pt idx="16">
                        <c:v>0.39968511462211609</c:v>
                      </c:pt>
                      <c:pt idx="17">
                        <c:v>0.41843929886817932</c:v>
                      </c:pt>
                      <c:pt idx="18">
                        <c:v>0.40141975879669189</c:v>
                      </c:pt>
                      <c:pt idx="19">
                        <c:v>0.33851855993270874</c:v>
                      </c:pt>
                      <c:pt idx="20">
                        <c:v>0.25108182430267334</c:v>
                      </c:pt>
                      <c:pt idx="21">
                        <c:v>0.19544325768947601</c:v>
                      </c:pt>
                      <c:pt idx="22">
                        <c:v>0.23506125807762146</c:v>
                      </c:pt>
                      <c:pt idx="23">
                        <c:v>0.23787263035774231</c:v>
                      </c:pt>
                      <c:pt idx="24">
                        <c:v>0.21791963279247284</c:v>
                      </c:pt>
                      <c:pt idx="25">
                        <c:v>0.17792139947414398</c:v>
                      </c:pt>
                      <c:pt idx="26">
                        <c:v>0.17034813761711121</c:v>
                      </c:pt>
                      <c:pt idx="27">
                        <c:v>0.17390927672386169</c:v>
                      </c:pt>
                      <c:pt idx="28">
                        <c:v>0.12706185877323151</c:v>
                      </c:pt>
                      <c:pt idx="29">
                        <c:v>0.14152607321739197</c:v>
                      </c:pt>
                      <c:pt idx="30">
                        <c:v>0.14929331839084625</c:v>
                      </c:pt>
                      <c:pt idx="31">
                        <c:v>0.15526238083839417</c:v>
                      </c:pt>
                      <c:pt idx="32">
                        <c:v>0.16802714765071869</c:v>
                      </c:pt>
                      <c:pt idx="33">
                        <c:v>0.17052474617958069</c:v>
                      </c:pt>
                      <c:pt idx="34">
                        <c:v>0.17315325140953064</c:v>
                      </c:pt>
                      <c:pt idx="35">
                        <c:v>0.17420192062854767</c:v>
                      </c:pt>
                      <c:pt idx="36">
                        <c:v>0.15929171442985535</c:v>
                      </c:pt>
                      <c:pt idx="37">
                        <c:v>0.18902407586574554</c:v>
                      </c:pt>
                      <c:pt idx="38">
                        <c:v>0.19226846098899841</c:v>
                      </c:pt>
                      <c:pt idx="39">
                        <c:v>0.27906271815299988</c:v>
                      </c:pt>
                      <c:pt idx="40">
                        <c:v>0.35789802670478821</c:v>
                      </c:pt>
                      <c:pt idx="41">
                        <c:v>0.20763713121414185</c:v>
                      </c:pt>
                      <c:pt idx="42">
                        <c:v>0.18873386085033417</c:v>
                      </c:pt>
                      <c:pt idx="43">
                        <c:v>0.17203401029109955</c:v>
                      </c:pt>
                      <c:pt idx="44">
                        <c:v>0.26058614253997803</c:v>
                      </c:pt>
                      <c:pt idx="45">
                        <c:v>0.21703343093395233</c:v>
                      </c:pt>
                      <c:pt idx="46">
                        <c:v>0.20570182800292969</c:v>
                      </c:pt>
                      <c:pt idx="47">
                        <c:v>0.19815868139266968</c:v>
                      </c:pt>
                      <c:pt idx="48">
                        <c:v>0.18848453462123871</c:v>
                      </c:pt>
                      <c:pt idx="49">
                        <c:v>0.21329963207244873</c:v>
                      </c:pt>
                      <c:pt idx="50">
                        <c:v>0.21175657212734222</c:v>
                      </c:pt>
                      <c:pt idx="51">
                        <c:v>0.20755812525749207</c:v>
                      </c:pt>
                      <c:pt idx="52">
                        <c:v>0.2261810302734375</c:v>
                      </c:pt>
                      <c:pt idx="53">
                        <c:v>0.22423720359802246</c:v>
                      </c:pt>
                      <c:pt idx="54">
                        <c:v>0.2194153219461441</c:v>
                      </c:pt>
                      <c:pt idx="55">
                        <c:v>0.22322480380535126</c:v>
                      </c:pt>
                      <c:pt idx="56">
                        <c:v>0.23049737513065338</c:v>
                      </c:pt>
                      <c:pt idx="57">
                        <c:v>0.24447984993457794</c:v>
                      </c:pt>
                      <c:pt idx="58">
                        <c:v>0.2382628470659256</c:v>
                      </c:pt>
                      <c:pt idx="59">
                        <c:v>0.25680941343307495</c:v>
                      </c:pt>
                      <c:pt idx="60">
                        <c:v>0.24354669451713562</c:v>
                      </c:pt>
                      <c:pt idx="61">
                        <c:v>0.24820531904697418</c:v>
                      </c:pt>
                      <c:pt idx="62">
                        <c:v>0.24794465303421021</c:v>
                      </c:pt>
                      <c:pt idx="63">
                        <c:v>0.25380551815032959</c:v>
                      </c:pt>
                      <c:pt idx="64">
                        <c:v>0.25619146227836609</c:v>
                      </c:pt>
                      <c:pt idx="65">
                        <c:v>0.2543339729309082</c:v>
                      </c:pt>
                      <c:pt idx="66">
                        <c:v>0.24426987767219543</c:v>
                      </c:pt>
                      <c:pt idx="67">
                        <c:v>0.25605508685112</c:v>
                      </c:pt>
                      <c:pt idx="68">
                        <c:v>0.25540566444396973</c:v>
                      </c:pt>
                      <c:pt idx="69">
                        <c:v>0.25037294626235962</c:v>
                      </c:pt>
                      <c:pt idx="70">
                        <c:v>0.26234167814254761</c:v>
                      </c:pt>
                      <c:pt idx="71">
                        <c:v>0.26006144285202026</c:v>
                      </c:pt>
                      <c:pt idx="72">
                        <c:v>0.2540411651134491</c:v>
                      </c:pt>
                      <c:pt idx="73">
                        <c:v>0.25347760319709778</c:v>
                      </c:pt>
                      <c:pt idx="74">
                        <c:v>0.27314373850822449</c:v>
                      </c:pt>
                      <c:pt idx="75">
                        <c:v>0.25663143396377563</c:v>
                      </c:pt>
                      <c:pt idx="76">
                        <c:v>0.27292203903198242</c:v>
                      </c:pt>
                      <c:pt idx="77">
                        <c:v>0.26921758055686951</c:v>
                      </c:pt>
                      <c:pt idx="78">
                        <c:v>0.2688964307308197</c:v>
                      </c:pt>
                      <c:pt idx="79">
                        <c:v>0.26915231347084045</c:v>
                      </c:pt>
                      <c:pt idx="80">
                        <c:v>0.27791914343833923</c:v>
                      </c:pt>
                      <c:pt idx="81">
                        <c:v>0.28459808230400085</c:v>
                      </c:pt>
                      <c:pt idx="82">
                        <c:v>0.28668412566184998</c:v>
                      </c:pt>
                      <c:pt idx="83">
                        <c:v>0.29256075620651245</c:v>
                      </c:pt>
                      <c:pt idx="84">
                        <c:v>0.29516631364822388</c:v>
                      </c:pt>
                      <c:pt idx="85">
                        <c:v>0.29523894190788269</c:v>
                      </c:pt>
                      <c:pt idx="86">
                        <c:v>0.29048752784729004</c:v>
                      </c:pt>
                      <c:pt idx="87">
                        <c:v>0.28386321663856506</c:v>
                      </c:pt>
                      <c:pt idx="88">
                        <c:v>0.28223687410354614</c:v>
                      </c:pt>
                      <c:pt idx="89">
                        <c:v>0.28831407427787781</c:v>
                      </c:pt>
                      <c:pt idx="90">
                        <c:v>0.29555860161781311</c:v>
                      </c:pt>
                      <c:pt idx="91">
                        <c:v>0.29629215598106384</c:v>
                      </c:pt>
                      <c:pt idx="92">
                        <c:v>0.27827292680740356</c:v>
                      </c:pt>
                      <c:pt idx="93">
                        <c:v>0.28443425893783569</c:v>
                      </c:pt>
                      <c:pt idx="94">
                        <c:v>0.29912912845611572</c:v>
                      </c:pt>
                      <c:pt idx="95">
                        <c:v>0.29983380436897278</c:v>
                      </c:pt>
                      <c:pt idx="96">
                        <c:v>0.31025657057762146</c:v>
                      </c:pt>
                      <c:pt idx="97">
                        <c:v>0.31744244694709778</c:v>
                      </c:pt>
                      <c:pt idx="98">
                        <c:v>0.31731933355331421</c:v>
                      </c:pt>
                      <c:pt idx="99">
                        <c:v>0.32318821549415588</c:v>
                      </c:pt>
                      <c:pt idx="100">
                        <c:v>0.32749879360198975</c:v>
                      </c:pt>
                      <c:pt idx="101">
                        <c:v>0.33201581239700317</c:v>
                      </c:pt>
                      <c:pt idx="102">
                        <c:v>0.33659720420837402</c:v>
                      </c:pt>
                      <c:pt idx="103">
                        <c:v>0.33067804574966431</c:v>
                      </c:pt>
                      <c:pt idx="104">
                        <c:v>0.33521574735641479</c:v>
                      </c:pt>
                      <c:pt idx="105">
                        <c:v>0.34325680136680603</c:v>
                      </c:pt>
                      <c:pt idx="106">
                        <c:v>0.34778523445129395</c:v>
                      </c:pt>
                      <c:pt idx="107">
                        <c:v>0.34852874279022217</c:v>
                      </c:pt>
                      <c:pt idx="108">
                        <c:v>0.34953603148460388</c:v>
                      </c:pt>
                      <c:pt idx="109">
                        <c:v>0.34734129905700684</c:v>
                      </c:pt>
                      <c:pt idx="110">
                        <c:v>0.35287857055664063</c:v>
                      </c:pt>
                      <c:pt idx="111">
                        <c:v>0.36318379640579224</c:v>
                      </c:pt>
                      <c:pt idx="112">
                        <c:v>0.38347169756889343</c:v>
                      </c:pt>
                      <c:pt idx="113">
                        <c:v>0.38605290651321411</c:v>
                      </c:pt>
                      <c:pt idx="114">
                        <c:v>0.39411228895187378</c:v>
                      </c:pt>
                      <c:pt idx="115">
                        <c:v>0.39848032593727112</c:v>
                      </c:pt>
                      <c:pt idx="116">
                        <c:v>0.40218245983123779</c:v>
                      </c:pt>
                      <c:pt idx="117">
                        <c:v>0.40125620365142822</c:v>
                      </c:pt>
                      <c:pt idx="118">
                        <c:v>0.39578309655189514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979-4EE1-A341-00C9A6FD9EBF}"/>
                  </c:ext>
                </c:extLst>
              </c15:ser>
            </c15:filteredLineSeries>
          </c:ext>
        </c:extLst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42079786459416646"/>
          <c:y val="0.14136151140581771"/>
          <c:w val="0.46550282826589395"/>
          <c:h val="0.1009055128761204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Figure 4d. Extent of Redistribution (T10/B90): France vs. U.S., 1900-2018 (posttax V1 versus V2)</a:t>
            </a:r>
            <a:endParaRPr lang="fr-FR" sz="1600">
              <a:effectLst/>
            </a:endParaRPr>
          </a:p>
        </c:rich>
      </c:tx>
      <c:layout>
        <c:manualLayout>
          <c:xMode val="edge"/>
          <c:yMode val="edge"/>
          <c:x val="0.15252077865266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9.2584800495443695E-2"/>
          <c:w val="0.90330212694985001"/>
          <c:h val="0.76958382730248609"/>
        </c:manualLayout>
      </c:layout>
      <c:lineChart>
        <c:grouping val="standard"/>
        <c:varyColors val="0"/>
        <c:ser>
          <c:idx val="3"/>
          <c:order val="0"/>
          <c:tx>
            <c:v>France Post-tax V1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DataSeries1900_2018!$A$9:$A$127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DataSeries1900_2018!$BS$9:$BS$127</c:f>
              <c:numCache>
                <c:formatCode>0%</c:formatCode>
                <c:ptCount val="119"/>
                <c:pt idx="0">
                  <c:v>6.1804976314306259E-2</c:v>
                </c:pt>
                <c:pt idx="10">
                  <c:v>6.853950023651123E-2</c:v>
                </c:pt>
                <c:pt idx="15">
                  <c:v>0.24041374027729034</c:v>
                </c:pt>
                <c:pt idx="16">
                  <c:v>0.20736382901668549</c:v>
                </c:pt>
                <c:pt idx="17">
                  <c:v>0.24240989983081818</c:v>
                </c:pt>
                <c:pt idx="18">
                  <c:v>0.24104288220405579</c:v>
                </c:pt>
                <c:pt idx="19">
                  <c:v>0.27345919609069824</c:v>
                </c:pt>
                <c:pt idx="20">
                  <c:v>0.20185485482215881</c:v>
                </c:pt>
                <c:pt idx="21">
                  <c:v>0.14761835336685181</c:v>
                </c:pt>
                <c:pt idx="22">
                  <c:v>0.19475576281547546</c:v>
                </c:pt>
                <c:pt idx="23">
                  <c:v>0.20508342981338501</c:v>
                </c:pt>
                <c:pt idx="24">
                  <c:v>0.18395744264125824</c:v>
                </c:pt>
                <c:pt idx="25">
                  <c:v>0.14353398978710175</c:v>
                </c:pt>
                <c:pt idx="26">
                  <c:v>0.13767801225185394</c:v>
                </c:pt>
                <c:pt idx="27">
                  <c:v>0.1388976126909256</c:v>
                </c:pt>
                <c:pt idx="28">
                  <c:v>8.5817962884902954E-2</c:v>
                </c:pt>
                <c:pt idx="29">
                  <c:v>9.8766334354877472E-2</c:v>
                </c:pt>
                <c:pt idx="30">
                  <c:v>0.10179217904806137</c:v>
                </c:pt>
                <c:pt idx="31">
                  <c:v>9.4065621495246887E-2</c:v>
                </c:pt>
                <c:pt idx="32">
                  <c:v>9.6570603549480438E-2</c:v>
                </c:pt>
                <c:pt idx="33">
                  <c:v>9.7741454839706421E-2</c:v>
                </c:pt>
                <c:pt idx="34">
                  <c:v>9.6580326557159424E-2</c:v>
                </c:pt>
                <c:pt idx="35">
                  <c:v>8.3836495876312256E-2</c:v>
                </c:pt>
                <c:pt idx="36">
                  <c:v>7.4409551918506622E-2</c:v>
                </c:pt>
                <c:pt idx="37">
                  <c:v>9.8742030560970306E-2</c:v>
                </c:pt>
                <c:pt idx="38">
                  <c:v>9.8096005618572235E-2</c:v>
                </c:pt>
                <c:pt idx="39">
                  <c:v>7.6395459473133087E-2</c:v>
                </c:pt>
                <c:pt idx="40">
                  <c:v>6.5943494439125061E-2</c:v>
                </c:pt>
                <c:pt idx="41">
                  <c:v>9.9499955773353577E-2</c:v>
                </c:pt>
                <c:pt idx="42">
                  <c:v>0.10627608746290207</c:v>
                </c:pt>
                <c:pt idx="43">
                  <c:v>0.10389616340398788</c:v>
                </c:pt>
                <c:pt idx="44">
                  <c:v>9.1917864978313446E-2</c:v>
                </c:pt>
                <c:pt idx="45">
                  <c:v>9.3289881944656372E-2</c:v>
                </c:pt>
                <c:pt idx="46">
                  <c:v>0.11324508488178253</c:v>
                </c:pt>
                <c:pt idx="47">
                  <c:v>9.8074048757553101E-2</c:v>
                </c:pt>
                <c:pt idx="48">
                  <c:v>9.2191360890865326E-2</c:v>
                </c:pt>
                <c:pt idx="49">
                  <c:v>0.11463993787765503</c:v>
                </c:pt>
                <c:pt idx="50">
                  <c:v>0.11296450346708298</c:v>
                </c:pt>
                <c:pt idx="51">
                  <c:v>0.10444322973489761</c:v>
                </c:pt>
                <c:pt idx="52">
                  <c:v>0.11521310359239578</c:v>
                </c:pt>
                <c:pt idx="53">
                  <c:v>0.10964102298021317</c:v>
                </c:pt>
                <c:pt idx="54">
                  <c:v>0.10566724091768265</c:v>
                </c:pt>
                <c:pt idx="55">
                  <c:v>0.11247335374355316</c:v>
                </c:pt>
                <c:pt idx="56">
                  <c:v>0.11504530906677246</c:v>
                </c:pt>
                <c:pt idx="57">
                  <c:v>0.13065309822559357</c:v>
                </c:pt>
                <c:pt idx="58">
                  <c:v>0.12400469928979874</c:v>
                </c:pt>
                <c:pt idx="59">
                  <c:v>0.13557033240795135</c:v>
                </c:pt>
                <c:pt idx="60">
                  <c:v>0.12396829575300217</c:v>
                </c:pt>
                <c:pt idx="61">
                  <c:v>0.12356013059616089</c:v>
                </c:pt>
                <c:pt idx="62">
                  <c:v>0.12351395934820175</c:v>
                </c:pt>
                <c:pt idx="63">
                  <c:v>0.12508939206600189</c:v>
                </c:pt>
                <c:pt idx="64">
                  <c:v>0.12350212782621384</c:v>
                </c:pt>
                <c:pt idx="65">
                  <c:v>0.11930987983942032</c:v>
                </c:pt>
                <c:pt idx="66">
                  <c:v>0.1096675917506218</c:v>
                </c:pt>
                <c:pt idx="67">
                  <c:v>0.12247661501169205</c:v>
                </c:pt>
                <c:pt idx="68">
                  <c:v>0.12294972687959671</c:v>
                </c:pt>
                <c:pt idx="69">
                  <c:v>0.11894702166318893</c:v>
                </c:pt>
                <c:pt idx="70">
                  <c:v>0.12500925362110138</c:v>
                </c:pt>
                <c:pt idx="71">
                  <c:v>0.12484817951917648</c:v>
                </c:pt>
                <c:pt idx="72">
                  <c:v>0.12316275388002396</c:v>
                </c:pt>
                <c:pt idx="73">
                  <c:v>0.12729834020137787</c:v>
                </c:pt>
                <c:pt idx="74">
                  <c:v>0.14817717671394348</c:v>
                </c:pt>
                <c:pt idx="75">
                  <c:v>0.12901332974433899</c:v>
                </c:pt>
                <c:pt idx="76">
                  <c:v>0.14251863956451416</c:v>
                </c:pt>
                <c:pt idx="77">
                  <c:v>0.14382731914520264</c:v>
                </c:pt>
                <c:pt idx="78">
                  <c:v>0.1489388644695282</c:v>
                </c:pt>
                <c:pt idx="79">
                  <c:v>0.14835716784000397</c:v>
                </c:pt>
                <c:pt idx="80">
                  <c:v>0.15642060339450836</c:v>
                </c:pt>
                <c:pt idx="81">
                  <c:v>0.16512170433998108</c:v>
                </c:pt>
                <c:pt idx="82">
                  <c:v>0.16636048257350922</c:v>
                </c:pt>
                <c:pt idx="83">
                  <c:v>0.17178025841712952</c:v>
                </c:pt>
                <c:pt idx="84">
                  <c:v>0.17524313926696777</c:v>
                </c:pt>
                <c:pt idx="85">
                  <c:v>0.17126463353633881</c:v>
                </c:pt>
                <c:pt idx="86">
                  <c:v>0.16539353132247925</c:v>
                </c:pt>
                <c:pt idx="87">
                  <c:v>0.15500779449939728</c:v>
                </c:pt>
                <c:pt idx="88">
                  <c:v>0.14917458593845367</c:v>
                </c:pt>
                <c:pt idx="89">
                  <c:v>0.16039814054965973</c:v>
                </c:pt>
                <c:pt idx="90">
                  <c:v>0.16821877658367157</c:v>
                </c:pt>
                <c:pt idx="91">
                  <c:v>0.16811168193817139</c:v>
                </c:pt>
                <c:pt idx="92">
                  <c:v>0.14411185681819916</c:v>
                </c:pt>
                <c:pt idx="93">
                  <c:v>0.1498950868844986</c:v>
                </c:pt>
                <c:pt idx="94">
                  <c:v>0.16588138043880463</c:v>
                </c:pt>
                <c:pt idx="95">
                  <c:v>0.16862703859806061</c:v>
                </c:pt>
                <c:pt idx="96">
                  <c:v>0.17622387409210205</c:v>
                </c:pt>
                <c:pt idx="97">
                  <c:v>0.18224643170833588</c:v>
                </c:pt>
                <c:pt idx="98">
                  <c:v>0.18236564099788666</c:v>
                </c:pt>
                <c:pt idx="99">
                  <c:v>0.18937820196151733</c:v>
                </c:pt>
                <c:pt idx="100">
                  <c:v>0.19781722128391266</c:v>
                </c:pt>
                <c:pt idx="101">
                  <c:v>0.20619681477546692</c:v>
                </c:pt>
                <c:pt idx="102">
                  <c:v>0.21562489867210388</c:v>
                </c:pt>
                <c:pt idx="103">
                  <c:v>0.20942643284797668</c:v>
                </c:pt>
                <c:pt idx="104">
                  <c:v>0.21395905315876007</c:v>
                </c:pt>
                <c:pt idx="105">
                  <c:v>0.22445562481880188</c:v>
                </c:pt>
                <c:pt idx="106">
                  <c:v>0.23145046830177307</c:v>
                </c:pt>
                <c:pt idx="107">
                  <c:v>0.23227089643478394</c:v>
                </c:pt>
                <c:pt idx="108">
                  <c:v>0.23427020013332367</c:v>
                </c:pt>
                <c:pt idx="109">
                  <c:v>0.23404635488986969</c:v>
                </c:pt>
                <c:pt idx="110">
                  <c:v>0.24020388722419739</c:v>
                </c:pt>
                <c:pt idx="111">
                  <c:v>0.25235393643379211</c:v>
                </c:pt>
                <c:pt idx="112">
                  <c:v>0.28029197454452515</c:v>
                </c:pt>
                <c:pt idx="113">
                  <c:v>0.28377616405487061</c:v>
                </c:pt>
                <c:pt idx="114">
                  <c:v>0.29438886046409607</c:v>
                </c:pt>
                <c:pt idx="115">
                  <c:v>0.298167884349823</c:v>
                </c:pt>
                <c:pt idx="116">
                  <c:v>0.30378720164299011</c:v>
                </c:pt>
                <c:pt idx="117">
                  <c:v>0.30245828628540039</c:v>
                </c:pt>
                <c:pt idx="118">
                  <c:v>0.29531207680702209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E-48AE-BF0F-FE7AFA7D255C}"/>
            </c:ext>
          </c:extLst>
        </c:ser>
        <c:ser>
          <c:idx val="2"/>
          <c:order val="1"/>
          <c:tx>
            <c:v>US Post-tax V1</c:v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DataSeries1900_2018!$BT$9:$BT$127</c:f>
              <c:numCache>
                <c:formatCode>0%</c:formatCode>
                <c:ptCount val="119"/>
                <c:pt idx="13">
                  <c:v>7.2873666882514954E-2</c:v>
                </c:pt>
                <c:pt idx="14">
                  <c:v>8.2546986639499664E-2</c:v>
                </c:pt>
                <c:pt idx="15">
                  <c:v>8.870328962802887E-2</c:v>
                </c:pt>
                <c:pt idx="16">
                  <c:v>7.6270826160907745E-2</c:v>
                </c:pt>
                <c:pt idx="17">
                  <c:v>4.3530460447072983E-2</c:v>
                </c:pt>
                <c:pt idx="18">
                  <c:v>7.9697951674461365E-2</c:v>
                </c:pt>
                <c:pt idx="19">
                  <c:v>0.11133180558681488</c:v>
                </c:pt>
                <c:pt idx="20">
                  <c:v>0.12450987100601196</c:v>
                </c:pt>
                <c:pt idx="21">
                  <c:v>0.1144147515296936</c:v>
                </c:pt>
                <c:pt idx="22">
                  <c:v>0.11151405423879623</c:v>
                </c:pt>
                <c:pt idx="23">
                  <c:v>0.13142554461956024</c:v>
                </c:pt>
                <c:pt idx="24">
                  <c:v>0.12180145829916</c:v>
                </c:pt>
                <c:pt idx="25">
                  <c:v>0.12252503633499146</c:v>
                </c:pt>
                <c:pt idx="26">
                  <c:v>0.12508727610111237</c:v>
                </c:pt>
                <c:pt idx="27">
                  <c:v>0.12349136918783188</c:v>
                </c:pt>
                <c:pt idx="28">
                  <c:v>0.11980109661817551</c:v>
                </c:pt>
                <c:pt idx="29">
                  <c:v>0.13292667269706726</c:v>
                </c:pt>
                <c:pt idx="30">
                  <c:v>0.13754093647003174</c:v>
                </c:pt>
                <c:pt idx="31">
                  <c:v>0.11715485155582428</c:v>
                </c:pt>
                <c:pt idx="32">
                  <c:v>0.12119978666305542</c:v>
                </c:pt>
                <c:pt idx="33">
                  <c:v>0.13876834511756897</c:v>
                </c:pt>
                <c:pt idx="34">
                  <c:v>0.10820347815752029</c:v>
                </c:pt>
                <c:pt idx="35">
                  <c:v>0.1196153536438942</c:v>
                </c:pt>
                <c:pt idx="36">
                  <c:v>0.13084632158279419</c:v>
                </c:pt>
                <c:pt idx="37">
                  <c:v>0.15053786337375641</c:v>
                </c:pt>
                <c:pt idx="38">
                  <c:v>0.14512485265731812</c:v>
                </c:pt>
                <c:pt idx="39">
                  <c:v>0.11650513112545013</c:v>
                </c:pt>
                <c:pt idx="40">
                  <c:v>0.13883133232593536</c:v>
                </c:pt>
                <c:pt idx="41">
                  <c:v>0.20400233566761017</c:v>
                </c:pt>
                <c:pt idx="42">
                  <c:v>0.25372475385665894</c:v>
                </c:pt>
                <c:pt idx="43">
                  <c:v>0.30181509256362915</c:v>
                </c:pt>
                <c:pt idx="44">
                  <c:v>0.27058008313179016</c:v>
                </c:pt>
                <c:pt idx="45">
                  <c:v>0.26885771751403809</c:v>
                </c:pt>
                <c:pt idx="46">
                  <c:v>0.21663083136081696</c:v>
                </c:pt>
                <c:pt idx="47">
                  <c:v>0.23121343553066254</c:v>
                </c:pt>
                <c:pt idx="48">
                  <c:v>0.22203174233436584</c:v>
                </c:pt>
                <c:pt idx="49">
                  <c:v>0.20260035991668701</c:v>
                </c:pt>
                <c:pt idx="50">
                  <c:v>0.23982988297939301</c:v>
                </c:pt>
                <c:pt idx="51">
                  <c:v>0.25739902257919312</c:v>
                </c:pt>
                <c:pt idx="52">
                  <c:v>0.23836593329906464</c:v>
                </c:pt>
                <c:pt idx="53">
                  <c:v>0.23615159094333649</c:v>
                </c:pt>
                <c:pt idx="54">
                  <c:v>0.22119872272014618</c:v>
                </c:pt>
                <c:pt idx="55">
                  <c:v>0.22593097388744354</c:v>
                </c:pt>
                <c:pt idx="56">
                  <c:v>0.22055569291114807</c:v>
                </c:pt>
                <c:pt idx="57">
                  <c:v>0.21532970666885376</c:v>
                </c:pt>
                <c:pt idx="58">
                  <c:v>0.2027360200881958</c:v>
                </c:pt>
                <c:pt idx="59">
                  <c:v>0.21238157153129578</c:v>
                </c:pt>
                <c:pt idx="60">
                  <c:v>0.21054750680923462</c:v>
                </c:pt>
                <c:pt idx="61">
                  <c:v>0.20506887137889862</c:v>
                </c:pt>
                <c:pt idx="62">
                  <c:v>0.19113002717494965</c:v>
                </c:pt>
                <c:pt idx="64">
                  <c:v>0.18616200983524323</c:v>
                </c:pt>
                <c:pt idx="66">
                  <c:v>0.18337854743003845</c:v>
                </c:pt>
                <c:pt idx="67">
                  <c:v>0.20187298953533173</c:v>
                </c:pt>
                <c:pt idx="68">
                  <c:v>0.21943548321723938</c:v>
                </c:pt>
                <c:pt idx="69">
                  <c:v>0.20963506400585175</c:v>
                </c:pt>
                <c:pt idx="70">
                  <c:v>0.20724421739578247</c:v>
                </c:pt>
                <c:pt idx="71">
                  <c:v>0.21513940393924713</c:v>
                </c:pt>
                <c:pt idx="72">
                  <c:v>0.21216283738613129</c:v>
                </c:pt>
                <c:pt idx="73">
                  <c:v>0.19852754473686218</c:v>
                </c:pt>
                <c:pt idx="74">
                  <c:v>0.21047617495059967</c:v>
                </c:pt>
                <c:pt idx="75">
                  <c:v>0.21519400179386139</c:v>
                </c:pt>
                <c:pt idx="76">
                  <c:v>0.21914424002170563</c:v>
                </c:pt>
                <c:pt idx="77">
                  <c:v>0.21750444173812866</c:v>
                </c:pt>
                <c:pt idx="78">
                  <c:v>0.19881486892700195</c:v>
                </c:pt>
                <c:pt idx="79">
                  <c:v>0.20009082555770874</c:v>
                </c:pt>
                <c:pt idx="80">
                  <c:v>0.20728291571140289</c:v>
                </c:pt>
                <c:pt idx="81">
                  <c:v>0.18569079041481018</c:v>
                </c:pt>
                <c:pt idx="82">
                  <c:v>0.17640140652656555</c:v>
                </c:pt>
                <c:pt idx="83">
                  <c:v>0.16926185786724091</c:v>
                </c:pt>
                <c:pt idx="84">
                  <c:v>0.15096735954284668</c:v>
                </c:pt>
                <c:pt idx="85">
                  <c:v>0.15292932093143463</c:v>
                </c:pt>
                <c:pt idx="86">
                  <c:v>0.16174361109733582</c:v>
                </c:pt>
                <c:pt idx="87">
                  <c:v>0.17957668006420135</c:v>
                </c:pt>
                <c:pt idx="88">
                  <c:v>0.17473028600215912</c:v>
                </c:pt>
                <c:pt idx="89">
                  <c:v>0.18142931163311005</c:v>
                </c:pt>
                <c:pt idx="90">
                  <c:v>0.18495316803455353</c:v>
                </c:pt>
                <c:pt idx="91">
                  <c:v>0.19089463353157043</c:v>
                </c:pt>
                <c:pt idx="92">
                  <c:v>0.2066224217414856</c:v>
                </c:pt>
                <c:pt idx="93">
                  <c:v>0.21719023585319519</c:v>
                </c:pt>
                <c:pt idx="94">
                  <c:v>0.22385448217391968</c:v>
                </c:pt>
                <c:pt idx="95">
                  <c:v>0.22815567255020142</c:v>
                </c:pt>
                <c:pt idx="96">
                  <c:v>0.23123034834861755</c:v>
                </c:pt>
                <c:pt idx="97">
                  <c:v>0.23554007709026337</c:v>
                </c:pt>
                <c:pt idx="98">
                  <c:v>0.23974306881427765</c:v>
                </c:pt>
                <c:pt idx="99">
                  <c:v>0.24309755861759186</c:v>
                </c:pt>
                <c:pt idx="100">
                  <c:v>0.2429363876581192</c:v>
                </c:pt>
                <c:pt idx="101">
                  <c:v>0.23123511672019958</c:v>
                </c:pt>
                <c:pt idx="102">
                  <c:v>0.22262229025363922</c:v>
                </c:pt>
                <c:pt idx="103">
                  <c:v>0.22193783521652222</c:v>
                </c:pt>
                <c:pt idx="104">
                  <c:v>0.23249462246894836</c:v>
                </c:pt>
                <c:pt idx="105">
                  <c:v>0.24683018028736115</c:v>
                </c:pt>
                <c:pt idx="106">
                  <c:v>0.25607392191886902</c:v>
                </c:pt>
                <c:pt idx="107">
                  <c:v>0.26545026898384094</c:v>
                </c:pt>
                <c:pt idx="108">
                  <c:v>0.27585971355438232</c:v>
                </c:pt>
                <c:pt idx="109">
                  <c:v>0.26331633329391479</c:v>
                </c:pt>
                <c:pt idx="110">
                  <c:v>0.26460680365562439</c:v>
                </c:pt>
                <c:pt idx="111">
                  <c:v>0.26181885600090027</c:v>
                </c:pt>
                <c:pt idx="112">
                  <c:v>0.25888767838478088</c:v>
                </c:pt>
                <c:pt idx="113">
                  <c:v>0.26763975620269775</c:v>
                </c:pt>
                <c:pt idx="114">
                  <c:v>0.27168625593185425</c:v>
                </c:pt>
                <c:pt idx="115">
                  <c:v>0.28042629361152649</c:v>
                </c:pt>
                <c:pt idx="116">
                  <c:v>0.27642881870269775</c:v>
                </c:pt>
                <c:pt idx="117">
                  <c:v>0.27220001816749573</c:v>
                </c:pt>
                <c:pt idx="118">
                  <c:v>0.26119738817214966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E-48AE-BF0F-FE7AFA7D255C}"/>
            </c:ext>
          </c:extLst>
        </c:ser>
        <c:ser>
          <c:idx val="0"/>
          <c:order val="2"/>
          <c:tx>
            <c:v>France Post-tax V2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val>
            <c:numRef>
              <c:f>DataSeries1900_2018!$CA$9:$CA$127</c:f>
              <c:numCache>
                <c:formatCode>0%</c:formatCode>
                <c:ptCount val="119"/>
                <c:pt idx="0">
                  <c:v>0.11456812918186188</c:v>
                </c:pt>
                <c:pt idx="10">
                  <c:v>0.12158296257257462</c:v>
                </c:pt>
                <c:pt idx="15">
                  <c:v>0.37755635380744934</c:v>
                </c:pt>
                <c:pt idx="16">
                  <c:v>0.39968511462211609</c:v>
                </c:pt>
                <c:pt idx="17">
                  <c:v>0.41843929886817932</c:v>
                </c:pt>
                <c:pt idx="18">
                  <c:v>0.40141975879669189</c:v>
                </c:pt>
                <c:pt idx="19">
                  <c:v>0.33851855993270874</c:v>
                </c:pt>
                <c:pt idx="20">
                  <c:v>0.25108182430267334</c:v>
                </c:pt>
                <c:pt idx="21">
                  <c:v>0.19544325768947601</c:v>
                </c:pt>
                <c:pt idx="22">
                  <c:v>0.23506125807762146</c:v>
                </c:pt>
                <c:pt idx="23">
                  <c:v>0.23787263035774231</c:v>
                </c:pt>
                <c:pt idx="24">
                  <c:v>0.21791963279247284</c:v>
                </c:pt>
                <c:pt idx="25">
                  <c:v>0.17792139947414398</c:v>
                </c:pt>
                <c:pt idx="26">
                  <c:v>0.17034813761711121</c:v>
                </c:pt>
                <c:pt idx="27">
                  <c:v>0.17390927672386169</c:v>
                </c:pt>
                <c:pt idx="28">
                  <c:v>0.12706185877323151</c:v>
                </c:pt>
                <c:pt idx="29">
                  <c:v>0.14152607321739197</c:v>
                </c:pt>
                <c:pt idx="30">
                  <c:v>0.14929331839084625</c:v>
                </c:pt>
                <c:pt idx="31">
                  <c:v>0.15526238083839417</c:v>
                </c:pt>
                <c:pt idx="32">
                  <c:v>0.16802714765071869</c:v>
                </c:pt>
                <c:pt idx="33">
                  <c:v>0.17052474617958069</c:v>
                </c:pt>
                <c:pt idx="34">
                  <c:v>0.17315325140953064</c:v>
                </c:pt>
                <c:pt idx="35">
                  <c:v>0.17420192062854767</c:v>
                </c:pt>
                <c:pt idx="36">
                  <c:v>0.15929171442985535</c:v>
                </c:pt>
                <c:pt idx="37">
                  <c:v>0.18902407586574554</c:v>
                </c:pt>
                <c:pt idx="38">
                  <c:v>0.19226846098899841</c:v>
                </c:pt>
                <c:pt idx="39">
                  <c:v>0.27906271815299988</c:v>
                </c:pt>
                <c:pt idx="40">
                  <c:v>0.35789802670478821</c:v>
                </c:pt>
                <c:pt idx="41">
                  <c:v>0.20763713121414185</c:v>
                </c:pt>
                <c:pt idx="42">
                  <c:v>0.18873386085033417</c:v>
                </c:pt>
                <c:pt idx="43">
                  <c:v>0.17203401029109955</c:v>
                </c:pt>
                <c:pt idx="44">
                  <c:v>0.26058614253997803</c:v>
                </c:pt>
                <c:pt idx="45">
                  <c:v>0.21703343093395233</c:v>
                </c:pt>
                <c:pt idx="46">
                  <c:v>0.20570182800292969</c:v>
                </c:pt>
                <c:pt idx="47">
                  <c:v>0.19815868139266968</c:v>
                </c:pt>
                <c:pt idx="48">
                  <c:v>0.18848453462123871</c:v>
                </c:pt>
                <c:pt idx="49">
                  <c:v>0.21329963207244873</c:v>
                </c:pt>
                <c:pt idx="50">
                  <c:v>0.21175657212734222</c:v>
                </c:pt>
                <c:pt idx="51">
                  <c:v>0.20755812525749207</c:v>
                </c:pt>
                <c:pt idx="52">
                  <c:v>0.2261810302734375</c:v>
                </c:pt>
                <c:pt idx="53">
                  <c:v>0.22423720359802246</c:v>
                </c:pt>
                <c:pt idx="54">
                  <c:v>0.2194153219461441</c:v>
                </c:pt>
                <c:pt idx="55">
                  <c:v>0.22322480380535126</c:v>
                </c:pt>
                <c:pt idx="56">
                  <c:v>0.23049737513065338</c:v>
                </c:pt>
                <c:pt idx="57">
                  <c:v>0.24447984993457794</c:v>
                </c:pt>
                <c:pt idx="58">
                  <c:v>0.2382628470659256</c:v>
                </c:pt>
                <c:pt idx="59">
                  <c:v>0.25680941343307495</c:v>
                </c:pt>
                <c:pt idx="60">
                  <c:v>0.24354669451713562</c:v>
                </c:pt>
                <c:pt idx="61">
                  <c:v>0.24820531904697418</c:v>
                </c:pt>
                <c:pt idx="62">
                  <c:v>0.24794465303421021</c:v>
                </c:pt>
                <c:pt idx="63">
                  <c:v>0.25380551815032959</c:v>
                </c:pt>
                <c:pt idx="64">
                  <c:v>0.25619146227836609</c:v>
                </c:pt>
                <c:pt idx="65">
                  <c:v>0.2543339729309082</c:v>
                </c:pt>
                <c:pt idx="66">
                  <c:v>0.24426987767219543</c:v>
                </c:pt>
                <c:pt idx="67">
                  <c:v>0.25605508685112</c:v>
                </c:pt>
                <c:pt idx="68">
                  <c:v>0.25540566444396973</c:v>
                </c:pt>
                <c:pt idx="69">
                  <c:v>0.25037294626235962</c:v>
                </c:pt>
                <c:pt idx="70">
                  <c:v>0.26234167814254761</c:v>
                </c:pt>
                <c:pt idx="71">
                  <c:v>0.26006144285202026</c:v>
                </c:pt>
                <c:pt idx="72">
                  <c:v>0.2540411651134491</c:v>
                </c:pt>
                <c:pt idx="73">
                  <c:v>0.25347760319709778</c:v>
                </c:pt>
                <c:pt idx="74">
                  <c:v>0.27314373850822449</c:v>
                </c:pt>
                <c:pt idx="75">
                  <c:v>0.25663143396377563</c:v>
                </c:pt>
                <c:pt idx="76">
                  <c:v>0.27292203903198242</c:v>
                </c:pt>
                <c:pt idx="77">
                  <c:v>0.26921758055686951</c:v>
                </c:pt>
                <c:pt idx="78">
                  <c:v>0.2688964307308197</c:v>
                </c:pt>
                <c:pt idx="79">
                  <c:v>0.26915231347084045</c:v>
                </c:pt>
                <c:pt idx="80">
                  <c:v>0.27791914343833923</c:v>
                </c:pt>
                <c:pt idx="81">
                  <c:v>0.28459808230400085</c:v>
                </c:pt>
                <c:pt idx="82">
                  <c:v>0.28668412566184998</c:v>
                </c:pt>
                <c:pt idx="83">
                  <c:v>0.29256075620651245</c:v>
                </c:pt>
                <c:pt idx="84">
                  <c:v>0.29516631364822388</c:v>
                </c:pt>
                <c:pt idx="85">
                  <c:v>0.29523894190788269</c:v>
                </c:pt>
                <c:pt idx="86">
                  <c:v>0.29048752784729004</c:v>
                </c:pt>
                <c:pt idx="87">
                  <c:v>0.28386321663856506</c:v>
                </c:pt>
                <c:pt idx="88">
                  <c:v>0.28223687410354614</c:v>
                </c:pt>
                <c:pt idx="89">
                  <c:v>0.28831407427787781</c:v>
                </c:pt>
                <c:pt idx="90">
                  <c:v>0.29555860161781311</c:v>
                </c:pt>
                <c:pt idx="91">
                  <c:v>0.29629215598106384</c:v>
                </c:pt>
                <c:pt idx="92">
                  <c:v>0.27827292680740356</c:v>
                </c:pt>
                <c:pt idx="93">
                  <c:v>0.28443425893783569</c:v>
                </c:pt>
                <c:pt idx="94">
                  <c:v>0.29912912845611572</c:v>
                </c:pt>
                <c:pt idx="95">
                  <c:v>0.29983380436897278</c:v>
                </c:pt>
                <c:pt idx="96">
                  <c:v>0.31025657057762146</c:v>
                </c:pt>
                <c:pt idx="97">
                  <c:v>0.31744244694709778</c:v>
                </c:pt>
                <c:pt idx="98">
                  <c:v>0.31731933355331421</c:v>
                </c:pt>
                <c:pt idx="99">
                  <c:v>0.32318821549415588</c:v>
                </c:pt>
                <c:pt idx="100">
                  <c:v>0.32749879360198975</c:v>
                </c:pt>
                <c:pt idx="101">
                  <c:v>0.33201581239700317</c:v>
                </c:pt>
                <c:pt idx="102">
                  <c:v>0.33659720420837402</c:v>
                </c:pt>
                <c:pt idx="103">
                  <c:v>0.33067804574966431</c:v>
                </c:pt>
                <c:pt idx="104">
                  <c:v>0.33521574735641479</c:v>
                </c:pt>
                <c:pt idx="105">
                  <c:v>0.34325680136680603</c:v>
                </c:pt>
                <c:pt idx="106">
                  <c:v>0.34778523445129395</c:v>
                </c:pt>
                <c:pt idx="107">
                  <c:v>0.34852874279022217</c:v>
                </c:pt>
                <c:pt idx="108">
                  <c:v>0.34953603148460388</c:v>
                </c:pt>
                <c:pt idx="109">
                  <c:v>0.34734129905700684</c:v>
                </c:pt>
                <c:pt idx="110">
                  <c:v>0.35287857055664063</c:v>
                </c:pt>
                <c:pt idx="111">
                  <c:v>0.36318379640579224</c:v>
                </c:pt>
                <c:pt idx="112">
                  <c:v>0.38347169756889343</c:v>
                </c:pt>
                <c:pt idx="113">
                  <c:v>0.38605290651321411</c:v>
                </c:pt>
                <c:pt idx="114">
                  <c:v>0.39411228895187378</c:v>
                </c:pt>
                <c:pt idx="115">
                  <c:v>0.39848032593727112</c:v>
                </c:pt>
                <c:pt idx="116">
                  <c:v>0.40218245983123779</c:v>
                </c:pt>
                <c:pt idx="117">
                  <c:v>0.40125620365142822</c:v>
                </c:pt>
                <c:pt idx="118">
                  <c:v>0.39578309655189514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2AFE-48AE-BF0F-FE7AFA7D255C}"/>
            </c:ext>
          </c:extLst>
        </c:ser>
        <c:ser>
          <c:idx val="5"/>
          <c:order val="3"/>
          <c:tx>
            <c:v>US Post-tax V2</c:v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2"/>
                </a:solidFill>
              </a:ln>
            </c:spPr>
          </c:marker>
          <c:val>
            <c:numRef>
              <c:f>DataSeries1900_2018!$CB$9:$CB$127</c:f>
              <c:numCache>
                <c:formatCode>0%</c:formatCode>
                <c:ptCount val="119"/>
                <c:pt idx="13">
                  <c:v>0.15599110722541809</c:v>
                </c:pt>
                <c:pt idx="14">
                  <c:v>0.16609661281108856</c:v>
                </c:pt>
                <c:pt idx="15">
                  <c:v>0.17011807858943939</c:v>
                </c:pt>
                <c:pt idx="16">
                  <c:v>0.16439701616764069</c:v>
                </c:pt>
                <c:pt idx="17">
                  <c:v>0.24125972390174866</c:v>
                </c:pt>
                <c:pt idx="18">
                  <c:v>0.298094242811203</c:v>
                </c:pt>
                <c:pt idx="19">
                  <c:v>0.23723794519901276</c:v>
                </c:pt>
                <c:pt idx="20">
                  <c:v>0.20222340524196625</c:v>
                </c:pt>
                <c:pt idx="21">
                  <c:v>0.20312577486038208</c:v>
                </c:pt>
                <c:pt idx="22">
                  <c:v>0.19265192747116089</c:v>
                </c:pt>
                <c:pt idx="23">
                  <c:v>0.20515990257263184</c:v>
                </c:pt>
                <c:pt idx="24">
                  <c:v>0.1953309029340744</c:v>
                </c:pt>
                <c:pt idx="25">
                  <c:v>0.20456969738006592</c:v>
                </c:pt>
                <c:pt idx="26">
                  <c:v>0.20734791457653046</c:v>
                </c:pt>
                <c:pt idx="27">
                  <c:v>0.19932693243026733</c:v>
                </c:pt>
                <c:pt idx="28">
                  <c:v>0.2033972293138504</c:v>
                </c:pt>
                <c:pt idx="29">
                  <c:v>0.21585574746131897</c:v>
                </c:pt>
                <c:pt idx="30">
                  <c:v>0.23201178014278412</c:v>
                </c:pt>
                <c:pt idx="31">
                  <c:v>0.23357704281806946</c:v>
                </c:pt>
                <c:pt idx="32">
                  <c:v>0.26938626170158386</c:v>
                </c:pt>
                <c:pt idx="33">
                  <c:v>0.29178512096405029</c:v>
                </c:pt>
                <c:pt idx="34">
                  <c:v>0.27029979228973389</c:v>
                </c:pt>
                <c:pt idx="35">
                  <c:v>0.26278373599052429</c:v>
                </c:pt>
                <c:pt idx="36">
                  <c:v>0.26893666386604309</c:v>
                </c:pt>
                <c:pt idx="37">
                  <c:v>0.27395921945571899</c:v>
                </c:pt>
                <c:pt idx="38">
                  <c:v>0.28507864475250244</c:v>
                </c:pt>
                <c:pt idx="39">
                  <c:v>0.26678735017776489</c:v>
                </c:pt>
                <c:pt idx="40">
                  <c:v>0.27935093641281128</c:v>
                </c:pt>
                <c:pt idx="41">
                  <c:v>0.34658116102218628</c:v>
                </c:pt>
                <c:pt idx="42">
                  <c:v>0.42575603723526001</c:v>
                </c:pt>
                <c:pt idx="43">
                  <c:v>0.48230811953544617</c:v>
                </c:pt>
                <c:pt idx="44">
                  <c:v>0.46435642242431641</c:v>
                </c:pt>
                <c:pt idx="45">
                  <c:v>0.45977991819381714</c:v>
                </c:pt>
                <c:pt idx="46">
                  <c:v>0.35565021634101868</c:v>
                </c:pt>
                <c:pt idx="47">
                  <c:v>0.34810519218444824</c:v>
                </c:pt>
                <c:pt idx="48">
                  <c:v>0.33757641911506653</c:v>
                </c:pt>
                <c:pt idx="49">
                  <c:v>0.33051633834838867</c:v>
                </c:pt>
                <c:pt idx="50">
                  <c:v>0.35420230031013489</c:v>
                </c:pt>
                <c:pt idx="51">
                  <c:v>0.38552352786064148</c:v>
                </c:pt>
                <c:pt idx="52">
                  <c:v>0.38142874836921692</c:v>
                </c:pt>
                <c:pt idx="53">
                  <c:v>0.37909188866615295</c:v>
                </c:pt>
                <c:pt idx="54">
                  <c:v>0.36221110820770264</c:v>
                </c:pt>
                <c:pt idx="55">
                  <c:v>0.36228150129318237</c:v>
                </c:pt>
                <c:pt idx="56">
                  <c:v>0.35303172469139099</c:v>
                </c:pt>
                <c:pt idx="57">
                  <c:v>0.35233595967292786</c:v>
                </c:pt>
                <c:pt idx="58">
                  <c:v>0.34642040729522705</c:v>
                </c:pt>
                <c:pt idx="59">
                  <c:v>0.34919410943984985</c:v>
                </c:pt>
                <c:pt idx="60">
                  <c:v>0.34518831968307495</c:v>
                </c:pt>
                <c:pt idx="61">
                  <c:v>0.34300518035888672</c:v>
                </c:pt>
                <c:pt idx="62">
                  <c:v>0.33319938182830811</c:v>
                </c:pt>
                <c:pt idx="64">
                  <c:v>0.3298395574092865</c:v>
                </c:pt>
                <c:pt idx="66">
                  <c:v>0.33159109950065613</c:v>
                </c:pt>
                <c:pt idx="67">
                  <c:v>0.34516677260398865</c:v>
                </c:pt>
                <c:pt idx="68">
                  <c:v>0.36250647902488708</c:v>
                </c:pt>
                <c:pt idx="69">
                  <c:v>0.35378938913345337</c:v>
                </c:pt>
                <c:pt idx="70">
                  <c:v>0.3476288914680481</c:v>
                </c:pt>
                <c:pt idx="71">
                  <c:v>0.35278034210205078</c:v>
                </c:pt>
                <c:pt idx="72">
                  <c:v>0.35210889577865601</c:v>
                </c:pt>
                <c:pt idx="73">
                  <c:v>0.33840233087539673</c:v>
                </c:pt>
                <c:pt idx="74">
                  <c:v>0.34671181440353394</c:v>
                </c:pt>
                <c:pt idx="75">
                  <c:v>0.34652513265609741</c:v>
                </c:pt>
                <c:pt idx="76">
                  <c:v>0.34778863191604614</c:v>
                </c:pt>
                <c:pt idx="77">
                  <c:v>0.3474181592464447</c:v>
                </c:pt>
                <c:pt idx="78">
                  <c:v>0.33080428838729858</c:v>
                </c:pt>
                <c:pt idx="79">
                  <c:v>0.33222323656082153</c:v>
                </c:pt>
                <c:pt idx="80">
                  <c:v>0.33681941032409668</c:v>
                </c:pt>
                <c:pt idx="81">
                  <c:v>0.3222121000289917</c:v>
                </c:pt>
                <c:pt idx="82">
                  <c:v>0.31427371501922607</c:v>
                </c:pt>
                <c:pt idx="83">
                  <c:v>0.30869638919830322</c:v>
                </c:pt>
                <c:pt idx="84">
                  <c:v>0.29519423842430115</c:v>
                </c:pt>
                <c:pt idx="85">
                  <c:v>0.30043774843215942</c:v>
                </c:pt>
                <c:pt idx="86">
                  <c:v>0.30893367528915405</c:v>
                </c:pt>
                <c:pt idx="87">
                  <c:v>0.32581615447998047</c:v>
                </c:pt>
                <c:pt idx="88">
                  <c:v>0.32498928904533386</c:v>
                </c:pt>
                <c:pt idx="89">
                  <c:v>0.33037880063056946</c:v>
                </c:pt>
                <c:pt idx="90">
                  <c:v>0.3332652747631073</c:v>
                </c:pt>
                <c:pt idx="91">
                  <c:v>0.33692064881324768</c:v>
                </c:pt>
                <c:pt idx="92">
                  <c:v>0.34887257218360901</c:v>
                </c:pt>
                <c:pt idx="93">
                  <c:v>0.35456770658493042</c:v>
                </c:pt>
                <c:pt idx="94">
                  <c:v>0.35888516902923584</c:v>
                </c:pt>
                <c:pt idx="95">
                  <c:v>0.36231556534767151</c:v>
                </c:pt>
                <c:pt idx="96">
                  <c:v>0.36581754684448242</c:v>
                </c:pt>
                <c:pt idx="97">
                  <c:v>0.37095367908477783</c:v>
                </c:pt>
                <c:pt idx="98">
                  <c:v>0.37517485022544861</c:v>
                </c:pt>
                <c:pt idx="99">
                  <c:v>0.38076773285865784</c:v>
                </c:pt>
                <c:pt idx="100">
                  <c:v>0.38335514068603516</c:v>
                </c:pt>
                <c:pt idx="101">
                  <c:v>0.37161913514137268</c:v>
                </c:pt>
                <c:pt idx="102">
                  <c:v>0.36068648099899292</c:v>
                </c:pt>
                <c:pt idx="103">
                  <c:v>0.36073547601699829</c:v>
                </c:pt>
                <c:pt idx="104">
                  <c:v>0.3712497353553772</c:v>
                </c:pt>
                <c:pt idx="105">
                  <c:v>0.38780882954597473</c:v>
                </c:pt>
                <c:pt idx="106">
                  <c:v>0.39775857329368591</c:v>
                </c:pt>
                <c:pt idx="107">
                  <c:v>0.40711125731468201</c:v>
                </c:pt>
                <c:pt idx="108">
                  <c:v>0.41420191526412964</c:v>
                </c:pt>
                <c:pt idx="109">
                  <c:v>0.3979247510433197</c:v>
                </c:pt>
                <c:pt idx="110">
                  <c:v>0.39912089705467224</c:v>
                </c:pt>
                <c:pt idx="111">
                  <c:v>0.39498409628868103</c:v>
                </c:pt>
                <c:pt idx="112">
                  <c:v>0.39262273907661438</c:v>
                </c:pt>
                <c:pt idx="113">
                  <c:v>0.40288662910461426</c:v>
                </c:pt>
                <c:pt idx="114">
                  <c:v>0.4037841260433197</c:v>
                </c:pt>
                <c:pt idx="115">
                  <c:v>0.40955626964569092</c:v>
                </c:pt>
                <c:pt idx="116">
                  <c:v>0.40489083528518677</c:v>
                </c:pt>
                <c:pt idx="117">
                  <c:v>0.39896151423454285</c:v>
                </c:pt>
                <c:pt idx="118">
                  <c:v>0.38956859707832336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FE-48AE-BF0F-FE7AFA7D2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18496"/>
        <c:axId val="115687808"/>
        <c:extLst>
          <c:ext xmlns:c15="http://schemas.microsoft.com/office/drawing/2012/chart" uri="{02D57815-91ED-43cb-92C2-25804820EDAC}">
            <c15:filteredLineSeries>
              <c15:ser>
                <c:idx val="1"/>
                <c:order val="4"/>
                <c:tx>
                  <c:v>France Post-tax V3</c:v>
                </c:tx>
                <c:spPr>
                  <a:ln w="28575">
                    <a:solidFill>
                      <a:schemeClr val="accent1"/>
                    </a:solidFill>
                  </a:ln>
                </c:spPr>
                <c:marker>
                  <c:symbol val="triangle"/>
                  <c:size val="7"/>
                  <c:spPr>
                    <a:noFill/>
                    <a:ln>
                      <a:solidFill>
                        <a:schemeClr val="accent1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DataSeries1900_2018!$CE$9:$CE$127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1.2442834675312042E-2</c:v>
                      </c:pt>
                      <c:pt idx="10">
                        <c:v>1.1450892314314842E-2</c:v>
                      </c:pt>
                      <c:pt idx="15">
                        <c:v>1.3283573091030121E-2</c:v>
                      </c:pt>
                      <c:pt idx="16">
                        <c:v>2.115197479724884E-2</c:v>
                      </c:pt>
                      <c:pt idx="17">
                        <c:v>3.1396824866533279E-2</c:v>
                      </c:pt>
                      <c:pt idx="18">
                        <c:v>2.6703111827373505E-2</c:v>
                      </c:pt>
                      <c:pt idx="19">
                        <c:v>0.14384928345680237</c:v>
                      </c:pt>
                      <c:pt idx="20">
                        <c:v>0.13504038751125336</c:v>
                      </c:pt>
                      <c:pt idx="21">
                        <c:v>6.0692556202411652E-2</c:v>
                      </c:pt>
                      <c:pt idx="22">
                        <c:v>0.15885399281978607</c:v>
                      </c:pt>
                      <c:pt idx="23">
                        <c:v>8.1835053861141205E-2</c:v>
                      </c:pt>
                      <c:pt idx="24">
                        <c:v>9.5858275890350342E-2</c:v>
                      </c:pt>
                      <c:pt idx="25">
                        <c:v>6.2291096895933151E-2</c:v>
                      </c:pt>
                      <c:pt idx="26">
                        <c:v>1.2014232575893402E-2</c:v>
                      </c:pt>
                      <c:pt idx="27">
                        <c:v>7.4162343516945839E-3</c:v>
                      </c:pt>
                      <c:pt idx="28">
                        <c:v>6.4697479829192162E-3</c:v>
                      </c:pt>
                      <c:pt idx="29">
                        <c:v>3.7919254973530769E-3</c:v>
                      </c:pt>
                      <c:pt idx="30">
                        <c:v>4.9387114122509956E-3</c:v>
                      </c:pt>
                      <c:pt idx="31">
                        <c:v>1.7810775898396969E-3</c:v>
                      </c:pt>
                      <c:pt idx="32">
                        <c:v>2.2865696810185909E-3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1.4252087567001581E-3</c:v>
                      </c:pt>
                      <c:pt idx="42">
                        <c:v>1.0487821884453297E-2</c:v>
                      </c:pt>
                      <c:pt idx="43">
                        <c:v>1.3795195147395134E-2</c:v>
                      </c:pt>
                      <c:pt idx="44">
                        <c:v>1.5698598697781563E-2</c:v>
                      </c:pt>
                      <c:pt idx="45">
                        <c:v>1.3735664077103138E-2</c:v>
                      </c:pt>
                      <c:pt idx="46">
                        <c:v>2.1103646606206894E-2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1.6819313168525696E-2</c:v>
                      </c:pt>
                      <c:pt idx="50">
                        <c:v>1.6453159973025322E-2</c:v>
                      </c:pt>
                      <c:pt idx="51">
                        <c:v>3.1174661125987768E-3</c:v>
                      </c:pt>
                      <c:pt idx="52">
                        <c:v>7.3590320535004139E-3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5.3504705429077148E-3</c:v>
                      </c:pt>
                      <c:pt idx="56">
                        <c:v>1.0476379655301571E-2</c:v>
                      </c:pt>
                      <c:pt idx="57">
                        <c:v>3.2612256705760956E-2</c:v>
                      </c:pt>
                      <c:pt idx="58">
                        <c:v>3.1949441879987717E-2</c:v>
                      </c:pt>
                      <c:pt idx="59">
                        <c:v>3.9386183023452759E-2</c:v>
                      </c:pt>
                      <c:pt idx="60">
                        <c:v>3.1229622662067413E-2</c:v>
                      </c:pt>
                      <c:pt idx="61">
                        <c:v>2.8695091605186462E-2</c:v>
                      </c:pt>
                      <c:pt idx="62">
                        <c:v>3.1160822138190269E-2</c:v>
                      </c:pt>
                      <c:pt idx="63">
                        <c:v>3.1946450471878052E-2</c:v>
                      </c:pt>
                      <c:pt idx="64">
                        <c:v>3.0420053750276566E-2</c:v>
                      </c:pt>
                      <c:pt idx="65">
                        <c:v>2.7998527511954308E-2</c:v>
                      </c:pt>
                      <c:pt idx="66">
                        <c:v>2.3286914452910423E-2</c:v>
                      </c:pt>
                      <c:pt idx="67">
                        <c:v>4.1472718119621277E-2</c:v>
                      </c:pt>
                      <c:pt idx="68">
                        <c:v>4.6071834862232208E-2</c:v>
                      </c:pt>
                      <c:pt idx="69">
                        <c:v>4.1414078325033188E-2</c:v>
                      </c:pt>
                      <c:pt idx="70">
                        <c:v>4.7564517706632614E-2</c:v>
                      </c:pt>
                      <c:pt idx="71">
                        <c:v>4.6182289719581604E-2</c:v>
                      </c:pt>
                      <c:pt idx="72">
                        <c:v>4.4353045523166656E-2</c:v>
                      </c:pt>
                      <c:pt idx="73">
                        <c:v>4.7924026846885681E-2</c:v>
                      </c:pt>
                      <c:pt idx="74">
                        <c:v>7.3177866637706757E-2</c:v>
                      </c:pt>
                      <c:pt idx="75">
                        <c:v>4.7808922827243805E-2</c:v>
                      </c:pt>
                      <c:pt idx="76">
                        <c:v>5.9561494737863541E-2</c:v>
                      </c:pt>
                      <c:pt idx="77">
                        <c:v>6.0765925794839859E-2</c:v>
                      </c:pt>
                      <c:pt idx="78">
                        <c:v>6.2396284192800522E-2</c:v>
                      </c:pt>
                      <c:pt idx="79">
                        <c:v>6.2942557036876678E-2</c:v>
                      </c:pt>
                      <c:pt idx="80">
                        <c:v>7.2880052030086517E-2</c:v>
                      </c:pt>
                      <c:pt idx="81">
                        <c:v>8.4076397120952606E-2</c:v>
                      </c:pt>
                      <c:pt idx="82">
                        <c:v>8.6169585585594177E-2</c:v>
                      </c:pt>
                      <c:pt idx="83">
                        <c:v>9.2258810997009277E-2</c:v>
                      </c:pt>
                      <c:pt idx="84">
                        <c:v>9.3641988933086395E-2</c:v>
                      </c:pt>
                      <c:pt idx="85">
                        <c:v>8.4145613014698029E-2</c:v>
                      </c:pt>
                      <c:pt idx="86">
                        <c:v>7.6778888702392578E-2</c:v>
                      </c:pt>
                      <c:pt idx="87">
                        <c:v>6.2743231654167175E-2</c:v>
                      </c:pt>
                      <c:pt idx="88">
                        <c:v>5.5661540478467941E-2</c:v>
                      </c:pt>
                      <c:pt idx="89">
                        <c:v>6.9366492331027985E-2</c:v>
                      </c:pt>
                      <c:pt idx="90">
                        <c:v>7.839658111333847E-2</c:v>
                      </c:pt>
                      <c:pt idx="91">
                        <c:v>8.0719821155071259E-2</c:v>
                      </c:pt>
                      <c:pt idx="92">
                        <c:v>5.6192055344581604E-2</c:v>
                      </c:pt>
                      <c:pt idx="93">
                        <c:v>6.1628129333257675E-2</c:v>
                      </c:pt>
                      <c:pt idx="94">
                        <c:v>7.9048752784729004E-2</c:v>
                      </c:pt>
                      <c:pt idx="95">
                        <c:v>7.855532318353653E-2</c:v>
                      </c:pt>
                      <c:pt idx="96">
                        <c:v>8.5362754762172699E-2</c:v>
                      </c:pt>
                      <c:pt idx="97">
                        <c:v>9.3409605324268341E-2</c:v>
                      </c:pt>
                      <c:pt idx="98">
                        <c:v>9.1688193380832672E-2</c:v>
                      </c:pt>
                      <c:pt idx="99">
                        <c:v>9.8753660917282104E-2</c:v>
                      </c:pt>
                      <c:pt idx="100">
                        <c:v>0.10843799263238907</c:v>
                      </c:pt>
                      <c:pt idx="101">
                        <c:v>0.11518316715955734</c:v>
                      </c:pt>
                      <c:pt idx="102">
                        <c:v>0.12208154052495956</c:v>
                      </c:pt>
                      <c:pt idx="103">
                        <c:v>0.11092980206012726</c:v>
                      </c:pt>
                      <c:pt idx="104">
                        <c:v>0.1154407411813736</c:v>
                      </c:pt>
                      <c:pt idx="105">
                        <c:v>0.12533505260944366</c:v>
                      </c:pt>
                      <c:pt idx="106">
                        <c:v>0.13339143991470337</c:v>
                      </c:pt>
                      <c:pt idx="107">
                        <c:v>0.13007088005542755</c:v>
                      </c:pt>
                      <c:pt idx="108">
                        <c:v>0.13424302637577057</c:v>
                      </c:pt>
                      <c:pt idx="109">
                        <c:v>0.13635987043380737</c:v>
                      </c:pt>
                      <c:pt idx="110">
                        <c:v>0.14128409326076508</c:v>
                      </c:pt>
                      <c:pt idx="111">
                        <c:v>0.15372167527675629</c:v>
                      </c:pt>
                      <c:pt idx="112">
                        <c:v>0.18756237626075745</c:v>
                      </c:pt>
                      <c:pt idx="113">
                        <c:v>0.19267186522483826</c:v>
                      </c:pt>
                      <c:pt idx="114">
                        <c:v>0.20391356945037842</c:v>
                      </c:pt>
                      <c:pt idx="115">
                        <c:v>0.20568108558654785</c:v>
                      </c:pt>
                      <c:pt idx="116">
                        <c:v>0.21352334320545197</c:v>
                      </c:pt>
                      <c:pt idx="117">
                        <c:v>0.21190705895423889</c:v>
                      </c:pt>
                      <c:pt idx="118">
                        <c:v>0.2031191885471344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AFE-48AE-BF0F-FE7AFA7D255C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v>US Post-tax V3</c:v>
                </c:tx>
                <c:spPr>
                  <a:ln w="28575">
                    <a:solidFill>
                      <a:schemeClr val="accent2"/>
                    </a:solidFill>
                  </a:ln>
                </c:spPr>
                <c:marker>
                  <c:symbol val="square"/>
                  <c:size val="7"/>
                  <c:spPr>
                    <a:noFill/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DataSeries1900_2018!$CF$9:$CF$127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13">
                        <c:v>7.1462929248809814E-2</c:v>
                      </c:pt>
                      <c:pt idx="14">
                        <c:v>8.1138342618942261E-2</c:v>
                      </c:pt>
                      <c:pt idx="15">
                        <c:v>8.7333962321281433E-2</c:v>
                      </c:pt>
                      <c:pt idx="16">
                        <c:v>7.482224702835083E-2</c:v>
                      </c:pt>
                      <c:pt idx="17">
                        <c:v>4.2119201272726059E-2</c:v>
                      </c:pt>
                      <c:pt idx="18">
                        <c:v>7.8437991440296173E-2</c:v>
                      </c:pt>
                      <c:pt idx="19">
                        <c:v>0.10994701087474823</c:v>
                      </c:pt>
                      <c:pt idx="20">
                        <c:v>0.12315792590379715</c:v>
                      </c:pt>
                      <c:pt idx="21">
                        <c:v>0.11293768882751465</c:v>
                      </c:pt>
                      <c:pt idx="22">
                        <c:v>0.11007781326770782</c:v>
                      </c:pt>
                      <c:pt idx="23">
                        <c:v>0.13010863959789276</c:v>
                      </c:pt>
                      <c:pt idx="24">
                        <c:v>0.12039189040660858</c:v>
                      </c:pt>
                      <c:pt idx="25">
                        <c:v>0.12106864899396896</c:v>
                      </c:pt>
                      <c:pt idx="26">
                        <c:v>0.12361682206392288</c:v>
                      </c:pt>
                      <c:pt idx="27">
                        <c:v>0.12203140556812286</c:v>
                      </c:pt>
                      <c:pt idx="28">
                        <c:v>0.1182972639799118</c:v>
                      </c:pt>
                      <c:pt idx="29">
                        <c:v>0.13149599730968475</c:v>
                      </c:pt>
                      <c:pt idx="30">
                        <c:v>0.13598643243312836</c:v>
                      </c:pt>
                      <c:pt idx="31">
                        <c:v>0.11520037055015564</c:v>
                      </c:pt>
                      <c:pt idx="32">
                        <c:v>0.11836383491754532</c:v>
                      </c:pt>
                      <c:pt idx="33">
                        <c:v>0.13629038631916046</c:v>
                      </c:pt>
                      <c:pt idx="34">
                        <c:v>0.10609081387519836</c:v>
                      </c:pt>
                      <c:pt idx="35">
                        <c:v>0.11790183931589127</c:v>
                      </c:pt>
                      <c:pt idx="36">
                        <c:v>0.129450723528862</c:v>
                      </c:pt>
                      <c:pt idx="37">
                        <c:v>0.14936557412147522</c:v>
                      </c:pt>
                      <c:pt idx="38">
                        <c:v>0.1441793292760849</c:v>
                      </c:pt>
                      <c:pt idx="39">
                        <c:v>0.11613546311855316</c:v>
                      </c:pt>
                      <c:pt idx="40">
                        <c:v>0.13857230544090271</c:v>
                      </c:pt>
                      <c:pt idx="41">
                        <c:v>0.20371316373348236</c:v>
                      </c:pt>
                      <c:pt idx="42">
                        <c:v>0.25332391262054443</c:v>
                      </c:pt>
                      <c:pt idx="43">
                        <c:v>0.30115717649459839</c:v>
                      </c:pt>
                      <c:pt idx="44">
                        <c:v>0.26970070600509644</c:v>
                      </c:pt>
                      <c:pt idx="45">
                        <c:v>0.26816114783287048</c:v>
                      </c:pt>
                      <c:pt idx="46">
                        <c:v>0.21613116562366486</c:v>
                      </c:pt>
                      <c:pt idx="47">
                        <c:v>0.23014587163925171</c:v>
                      </c:pt>
                      <c:pt idx="48">
                        <c:v>0.22087374329566956</c:v>
                      </c:pt>
                      <c:pt idx="49">
                        <c:v>0.20140637457370758</c:v>
                      </c:pt>
                      <c:pt idx="50">
                        <c:v>0.23871436715126038</c:v>
                      </c:pt>
                      <c:pt idx="51">
                        <c:v>0.25665515661239624</c:v>
                      </c:pt>
                      <c:pt idx="52">
                        <c:v>0.23777706921100616</c:v>
                      </c:pt>
                      <c:pt idx="53">
                        <c:v>0.23565922677516937</c:v>
                      </c:pt>
                      <c:pt idx="54">
                        <c:v>0.22082488238811493</c:v>
                      </c:pt>
                      <c:pt idx="55">
                        <c:v>0.22560076415538788</c:v>
                      </c:pt>
                      <c:pt idx="56">
                        <c:v>0.22023510932922363</c:v>
                      </c:pt>
                      <c:pt idx="57">
                        <c:v>0.21495549380779266</c:v>
                      </c:pt>
                      <c:pt idx="58">
                        <c:v>0.20225657522678375</c:v>
                      </c:pt>
                      <c:pt idx="59">
                        <c:v>0.21102485060691833</c:v>
                      </c:pt>
                      <c:pt idx="60">
                        <c:v>0.20908182859420776</c:v>
                      </c:pt>
                      <c:pt idx="61">
                        <c:v>0.20327433943748474</c:v>
                      </c:pt>
                      <c:pt idx="62">
                        <c:v>0.18802380561828613</c:v>
                      </c:pt>
                      <c:pt idx="64">
                        <c:v>0.18222501873970032</c:v>
                      </c:pt>
                      <c:pt idx="66">
                        <c:v>0.17723451554775238</c:v>
                      </c:pt>
                      <c:pt idx="67">
                        <c:v>0.1899629533290863</c:v>
                      </c:pt>
                      <c:pt idx="68">
                        <c:v>0.20675568282604218</c:v>
                      </c:pt>
                      <c:pt idx="69">
                        <c:v>0.19579167664051056</c:v>
                      </c:pt>
                      <c:pt idx="70">
                        <c:v>0.19258080422878265</c:v>
                      </c:pt>
                      <c:pt idx="71">
                        <c:v>0.19955456256866455</c:v>
                      </c:pt>
                      <c:pt idx="72">
                        <c:v>0.1955782026052475</c:v>
                      </c:pt>
                      <c:pt idx="73">
                        <c:v>0.18028958141803741</c:v>
                      </c:pt>
                      <c:pt idx="74">
                        <c:v>0.1914229542016983</c:v>
                      </c:pt>
                      <c:pt idx="75">
                        <c:v>0.19429570436477661</c:v>
                      </c:pt>
                      <c:pt idx="76">
                        <c:v>0.19809162616729736</c:v>
                      </c:pt>
                      <c:pt idx="77">
                        <c:v>0.19642205536365509</c:v>
                      </c:pt>
                      <c:pt idx="78">
                        <c:v>0.17558698356151581</c:v>
                      </c:pt>
                      <c:pt idx="79">
                        <c:v>0.17584452033042908</c:v>
                      </c:pt>
                      <c:pt idx="80">
                        <c:v>0.18164092302322388</c:v>
                      </c:pt>
                      <c:pt idx="81">
                        <c:v>0.15949656069278717</c:v>
                      </c:pt>
                      <c:pt idx="82">
                        <c:v>0.1501980721950531</c:v>
                      </c:pt>
                      <c:pt idx="83">
                        <c:v>0.1418798565864563</c:v>
                      </c:pt>
                      <c:pt idx="84">
                        <c:v>0.12227379530668259</c:v>
                      </c:pt>
                      <c:pt idx="85">
                        <c:v>0.12378828227519989</c:v>
                      </c:pt>
                      <c:pt idx="86">
                        <c:v>0.13229434192180634</c:v>
                      </c:pt>
                      <c:pt idx="87">
                        <c:v>0.14796382188796997</c:v>
                      </c:pt>
                      <c:pt idx="88">
                        <c:v>0.14005923271179199</c:v>
                      </c:pt>
                      <c:pt idx="89">
                        <c:v>0.14544756710529327</c:v>
                      </c:pt>
                      <c:pt idx="90">
                        <c:v>0.14704182744026184</c:v>
                      </c:pt>
                      <c:pt idx="91">
                        <c:v>0.14943577349185944</c:v>
                      </c:pt>
                      <c:pt idx="92">
                        <c:v>0.16139140725135803</c:v>
                      </c:pt>
                      <c:pt idx="93">
                        <c:v>0.16960890591144562</c:v>
                      </c:pt>
                      <c:pt idx="94">
                        <c:v>0.17544196546077728</c:v>
                      </c:pt>
                      <c:pt idx="95">
                        <c:v>0.17829710245132446</c:v>
                      </c:pt>
                      <c:pt idx="96">
                        <c:v>0.18071553111076355</c:v>
                      </c:pt>
                      <c:pt idx="97">
                        <c:v>0.18394280970096588</c:v>
                      </c:pt>
                      <c:pt idx="98">
                        <c:v>0.18902130424976349</c:v>
                      </c:pt>
                      <c:pt idx="99">
                        <c:v>0.19096218049526215</c:v>
                      </c:pt>
                      <c:pt idx="100">
                        <c:v>0.18986798822879791</c:v>
                      </c:pt>
                      <c:pt idx="101">
                        <c:v>0.17485447227954865</c:v>
                      </c:pt>
                      <c:pt idx="102">
                        <c:v>0.16670976579189301</c:v>
                      </c:pt>
                      <c:pt idx="103">
                        <c:v>0.16535937786102295</c:v>
                      </c:pt>
                      <c:pt idx="104">
                        <c:v>0.17330217361450195</c:v>
                      </c:pt>
                      <c:pt idx="105">
                        <c:v>0.18661463260650635</c:v>
                      </c:pt>
                      <c:pt idx="106">
                        <c:v>0.19414299726486206</c:v>
                      </c:pt>
                      <c:pt idx="107">
                        <c:v>0.20368754863739014</c:v>
                      </c:pt>
                      <c:pt idx="108">
                        <c:v>0.21507230401039124</c:v>
                      </c:pt>
                      <c:pt idx="109">
                        <c:v>0.19890423119068146</c:v>
                      </c:pt>
                      <c:pt idx="110">
                        <c:v>0.20058208703994751</c:v>
                      </c:pt>
                      <c:pt idx="111">
                        <c:v>0.197093665599823</c:v>
                      </c:pt>
                      <c:pt idx="112">
                        <c:v>0.19249545037746429</c:v>
                      </c:pt>
                      <c:pt idx="113">
                        <c:v>0.19790937006473541</c:v>
                      </c:pt>
                      <c:pt idx="114">
                        <c:v>0.19949506223201752</c:v>
                      </c:pt>
                      <c:pt idx="115">
                        <c:v>0.20672956109046936</c:v>
                      </c:pt>
                      <c:pt idx="116">
                        <c:v>0.20178642868995667</c:v>
                      </c:pt>
                      <c:pt idx="117">
                        <c:v>0.20002208650112152</c:v>
                      </c:pt>
                      <c:pt idx="118">
                        <c:v>0.18985180556774139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AFE-48AE-BF0F-FE7AFA7D255C}"/>
                  </c:ext>
                </c:extLst>
              </c15:ser>
            </c15:filteredLineSeries>
          </c:ext>
        </c:extLst>
      </c:lineChart>
      <c:catAx>
        <c:axId val="10701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87808"/>
        <c:crossesAt val="-5.000000000000001E-2"/>
        <c:auto val="1"/>
        <c:lblAlgn val="ctr"/>
        <c:lblOffset val="100"/>
        <c:tickLblSkip val="10"/>
        <c:tickMarkSkip val="5"/>
        <c:noMultiLvlLbl val="0"/>
      </c:catAx>
      <c:valAx>
        <c:axId val="1156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018496"/>
        <c:crosses val="autoZero"/>
        <c:crossBetween val="midCat"/>
        <c:majorUnit val="5.000000000000001E-2"/>
      </c:valAx>
      <c:spPr>
        <a:noFill/>
        <a:ln w="25400">
          <a:noFill/>
        </a:ln>
      </c:spPr>
    </c:plotArea>
    <c:legend>
      <c:legendPos val="l"/>
      <c:legendEntry>
        <c:idx val="0"/>
        <c:txPr>
          <a:bodyPr/>
          <a:lstStyle/>
          <a:p>
            <a:pPr>
              <a:defRPr sz="1400"/>
            </a:pPr>
            <a:endParaRPr lang="fr-FR"/>
          </a:p>
        </c:txPr>
      </c:legendEntry>
      <c:layout>
        <c:manualLayout>
          <c:xMode val="edge"/>
          <c:yMode val="edge"/>
          <c:x val="0.43469280402449695"/>
          <c:y val="0.13009855790498101"/>
          <c:w val="0.42169801309361921"/>
          <c:h val="0.1390073926671686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5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6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9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11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24">
    <tabColor theme="6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14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theme="6" tint="0.39997558519241921"/>
  </sheetPr>
  <sheetViews>
    <sheetView zoomScale="14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ique27">
    <tabColor theme="6" tint="0.39997558519241921"/>
  </sheetPr>
  <sheetViews>
    <sheetView zoomScale="14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ique28">
    <tabColor theme="5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ique30">
    <tabColor theme="5" tint="0.39997558519241921"/>
  </sheetPr>
  <sheetViews>
    <sheetView zoomScale="11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ique47">
    <tabColor theme="5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9">
    <tabColor theme="3" tint="0.79998168889431442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11">
    <tabColor theme="5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18">
    <tabColor theme="8" tint="0.39997558519241921"/>
  </sheetPr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ique52">
    <tabColor theme="8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theme="8" tint="0.39997558519241921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ique53">
    <tabColor theme="8" tint="0.39997558519241921"/>
  </sheetPr>
  <sheetViews>
    <sheetView zoomScale="11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>
    <tabColor theme="8" tint="0.39997558519241921"/>
  </sheetPr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21">
    <tabColor theme="3" tint="0.79998168889431442"/>
  </sheetPr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3" tint="0.79998168889431442"/>
  </sheetPr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and post-tax income among equal-split adults (income of married couples divided by two).</a:t>
          </a:r>
          <a:endParaRPr lang="fr-FR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US are from Piketty, Saez and Zucman (2018).</a:t>
          </a:r>
          <a:endParaRPr lang="fr-FR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0.42591</cdr:x>
      <cdr:y>0.17884</cdr:y>
    </cdr:from>
    <cdr:to>
      <cdr:x>0.77767</cdr:x>
      <cdr:y>0.24921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3899297" y="1012029"/>
          <a:ext cx="3220393" cy="398249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="1">
              <a:effectLst/>
              <a:latin typeface="Arial" panose="020B0604020202020204" pitchFamily="34" charset="0"/>
              <a:cs typeface="Arial" panose="020B0604020202020204" pitchFamily="34" charset="0"/>
            </a:rPr>
            <a:t>Impact of redistribution on inequality</a:t>
          </a:r>
          <a:r>
            <a:rPr lang="fr-FR" sz="13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fr-FR" sz="8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0.6252</cdr:x>
      <cdr:y>0.27719</cdr:y>
    </cdr:from>
    <cdr:to>
      <cdr:x>0.76726</cdr:x>
      <cdr:y>0.36965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5707673" y="1561800"/>
          <a:ext cx="1296865" cy="520957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1975-1985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- 19%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- 16% </a:t>
          </a:r>
        </a:p>
      </cdr:txBody>
    </cdr:sp>
  </cdr:relSizeAnchor>
  <cdr:relSizeAnchor xmlns:cdr="http://schemas.openxmlformats.org/drawingml/2006/chartDrawing">
    <cdr:from>
      <cdr:x>0.41617</cdr:x>
      <cdr:y>0.27089</cdr:y>
    </cdr:from>
    <cdr:to>
      <cdr:x>0.56831</cdr:x>
      <cdr:y>0.37259</cdr:y>
    </cdr:to>
    <cdr:sp macro="" textlink="">
      <cdr:nvSpPr>
        <cdr:cNvPr id="12" name="Rectangle à coins arrondis 11"/>
        <cdr:cNvSpPr/>
      </cdr:nvSpPr>
      <cdr:spPr>
        <a:xfrm xmlns:a="http://schemas.openxmlformats.org/drawingml/2006/main">
          <a:off x="3810134" y="1532945"/>
          <a:ext cx="1392873" cy="575517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1945-1955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- 23%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- 11% </a:t>
          </a:r>
        </a:p>
      </cdr:txBody>
    </cdr:sp>
  </cdr:relSizeAnchor>
  <cdr:relSizeAnchor xmlns:cdr="http://schemas.openxmlformats.org/drawingml/2006/chartDrawing">
    <cdr:from>
      <cdr:x>0.84831</cdr:x>
      <cdr:y>0.64435</cdr:y>
    </cdr:from>
    <cdr:to>
      <cdr:x>0.98618</cdr:x>
      <cdr:y>0.74435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7744558" y="3630555"/>
          <a:ext cx="1258620" cy="563440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2010-2018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- 27%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- 28% </a:t>
          </a:r>
        </a:p>
      </cdr:txBody>
    </cdr:sp>
  </cdr:relSizeAnchor>
  <cdr:relSizeAnchor xmlns:cdr="http://schemas.openxmlformats.org/drawingml/2006/chartDrawing">
    <cdr:from>
      <cdr:x>0.23543</cdr:x>
      <cdr:y>0.4373</cdr:y>
    </cdr:from>
    <cdr:to>
      <cdr:x>0.36269</cdr:x>
      <cdr:y>0.539</cdr:y>
    </cdr:to>
    <cdr:sp macro="" textlink="">
      <cdr:nvSpPr>
        <cdr:cNvPr id="15" name="Rectangle à coins arrondis 11"/>
        <cdr:cNvSpPr/>
      </cdr:nvSpPr>
      <cdr:spPr>
        <a:xfrm xmlns:a="http://schemas.openxmlformats.org/drawingml/2006/main">
          <a:off x="2155031" y="2474187"/>
          <a:ext cx="1164896" cy="575404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1925-1935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- 12%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- 11% </a:t>
          </a:r>
        </a:p>
      </cdr:txBody>
    </cdr:sp>
  </cdr:relSizeAnchor>
  <cdr:relSizeAnchor xmlns:cdr="http://schemas.openxmlformats.org/drawingml/2006/chartDrawing">
    <cdr:from>
      <cdr:x>0.12626</cdr:x>
      <cdr:y>0.70677</cdr:y>
    </cdr:from>
    <cdr:to>
      <cdr:x>0.67628</cdr:x>
      <cdr:y>0.74725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154556" y="3992608"/>
          <a:ext cx="5029367" cy="2286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1"/>
        <a:lstStyle xmlns:a="http://schemas.openxmlformats.org/drawingml/2006/main"/>
        <a:p xmlns:a="http://schemas.openxmlformats.org/drawingml/2006/main">
          <a:r>
            <a:rPr lang="fr-FR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Ratio between average income of top 10%</a:t>
          </a:r>
          <a:r>
            <a:rPr lang="fr-FR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and bottom 90%</a:t>
          </a:r>
          <a:endParaRPr lang="fr-FR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and post-tax income among equal-split adults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34929" cy="564242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and post-tax income among equal-split adults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8885" cy="56563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and post-tax income among equal-split adults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0.68415</cdr:x>
      <cdr:y>0.76161</cdr:y>
    </cdr:from>
    <cdr:to>
      <cdr:x>0.95966</cdr:x>
      <cdr:y>0.85895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60DBEAAB-506D-4104-B02C-8BB33E7910E7}"/>
            </a:ext>
          </a:extLst>
        </cdr:cNvPr>
        <cdr:cNvSpPr txBox="1"/>
      </cdr:nvSpPr>
      <cdr:spPr>
        <a:xfrm xmlns:a="http://schemas.openxmlformats.org/drawingml/2006/main">
          <a:off x="6259933" y="4307262"/>
          <a:ext cx="2520904" cy="5505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Redistribution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only through </a:t>
          </a:r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taxes and m</a:t>
          </a:r>
          <a:r>
            <a:rPr lang="en-US" sz="11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onetary </a:t>
          </a:r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transfers (neutral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effect of other transfers on inequality)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0.39657</cdr:x>
      <cdr:y>0.66583</cdr:y>
    </cdr:from>
    <cdr:to>
      <cdr:x>0.59631</cdr:x>
      <cdr:y>0.73158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8178F30E-97A7-4602-BAA6-8AD371F8F816}"/>
            </a:ext>
          </a:extLst>
        </cdr:cNvPr>
        <cdr:cNvSpPr txBox="1"/>
      </cdr:nvSpPr>
      <cdr:spPr>
        <a:xfrm xmlns:a="http://schemas.openxmlformats.org/drawingml/2006/main">
          <a:off x="3628614" y="3765567"/>
          <a:ext cx="1827612" cy="3718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Additional impact of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l</a:t>
          </a:r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ump-</a:t>
          </a: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sum health expenditure</a:t>
          </a:r>
        </a:p>
      </cdr:txBody>
    </cdr:sp>
  </cdr:relSizeAnchor>
  <cdr:relSizeAnchor xmlns:cdr="http://schemas.openxmlformats.org/drawingml/2006/chartDrawing">
    <cdr:from>
      <cdr:x>0.63761</cdr:x>
      <cdr:y>0.75579</cdr:y>
    </cdr:from>
    <cdr:to>
      <cdr:x>0.63826</cdr:x>
      <cdr:y>0.87053</cdr:y>
    </cdr:to>
    <cdr:cxnSp macro="">
      <cdr:nvCxnSpPr>
        <cdr:cNvPr id="10" name="Connecteur droit avec flèche 9">
          <a:extLst xmlns:a="http://schemas.openxmlformats.org/drawingml/2006/main">
            <a:ext uri="{FF2B5EF4-FFF2-40B4-BE49-F238E27FC236}">
              <a16:creationId xmlns:a16="http://schemas.microsoft.com/office/drawing/2014/main" id="{4A8F750F-6E2E-4D8A-B0F6-5385D60B48D2}"/>
            </a:ext>
          </a:extLst>
        </cdr:cNvPr>
        <cdr:cNvCxnSpPr/>
      </cdr:nvCxnSpPr>
      <cdr:spPr>
        <a:xfrm xmlns:a="http://schemas.openxmlformats.org/drawingml/2006/main" flipH="1">
          <a:off x="5834071" y="4274344"/>
          <a:ext cx="5945" cy="64889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0.59966</cdr:x>
      <cdr:y>0.58267</cdr:y>
    </cdr:from>
    <cdr:to>
      <cdr:x>0.59987</cdr:x>
      <cdr:y>0.73895</cdr:y>
    </cdr:to>
    <cdr:cxnSp macro="">
      <cdr:nvCxnSpPr>
        <cdr:cNvPr id="12" name="Connecteur droit avec flèche 11">
          <a:extLst xmlns:a="http://schemas.openxmlformats.org/drawingml/2006/main">
            <a:ext uri="{FF2B5EF4-FFF2-40B4-BE49-F238E27FC236}">
              <a16:creationId xmlns:a16="http://schemas.microsoft.com/office/drawing/2014/main" id="{4A8F750F-6E2E-4D8A-B0F6-5385D60B48D2}"/>
            </a:ext>
          </a:extLst>
        </cdr:cNvPr>
        <cdr:cNvCxnSpPr/>
      </cdr:nvCxnSpPr>
      <cdr:spPr>
        <a:xfrm xmlns:a="http://schemas.openxmlformats.org/drawingml/2006/main">
          <a:off x="5486861" y="3295248"/>
          <a:ext cx="1920" cy="883846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and post-tax income among equal-split adults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among equal-split adults (income of married couples divided by two).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 for the U.S are from Piketty, Saez and Zucman (2018).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0.01946</cdr:x>
      <cdr:y>0.92005</cdr:y>
    </cdr:from>
    <cdr:to>
      <cdr:x>0.97096</cdr:x>
      <cdr:y>1</cdr:y>
    </cdr:to>
    <cdr:sp macro="" textlink="">
      <cdr:nvSpPr>
        <cdr:cNvPr id="11" name="ZoneTexte 2">
          <a:extLst xmlns:a="http://schemas.openxmlformats.org/drawingml/2006/main">
            <a:ext uri="{FF2B5EF4-FFF2-40B4-BE49-F238E27FC236}">
              <a16:creationId xmlns:a16="http://schemas.microsoft.com/office/drawing/2014/main" id="{D4687D26-1091-4BEA-960E-CF5CD5E2C1FF}"/>
            </a:ext>
          </a:extLst>
        </cdr:cNvPr>
        <cdr:cNvSpPr txBox="1"/>
      </cdr:nvSpPr>
      <cdr:spPr>
        <a:xfrm xmlns:a="http://schemas.openxmlformats.org/drawingml/2006/main">
          <a:off x="177800" y="5191317"/>
          <a:ext cx="8691885" cy="451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+mn-lt"/>
              <a:ea typeface="+mn-ea"/>
              <a:cs typeface="+mn-cs"/>
            </a:rPr>
            <a:t>Ratios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France/USA for GDP per hour of work (OECD series) and per adult national income (WID.world). </a:t>
          </a:r>
          <a:endParaRPr lang="en-US" sz="1200">
            <a:effectLst/>
          </a:endParaRPr>
        </a:p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+mn-lt"/>
              <a:ea typeface="+mn-ea"/>
              <a:cs typeface="+mn-cs"/>
            </a:rPr>
            <a:t>Both series are expressed in PPP 2018 €.</a:t>
          </a:r>
          <a:endParaRPr lang="en-US" sz="1200">
            <a:effectLst/>
          </a:endParaRPr>
        </a:p>
      </cdr:txBody>
    </cdr:sp>
  </cdr:relSizeAnchor>
  <cdr:relSizeAnchor xmlns:cdr="http://schemas.openxmlformats.org/drawingml/2006/chartDrawing">
    <cdr:from>
      <cdr:x>0.82086</cdr:x>
      <cdr:y>0.08617</cdr:y>
    </cdr:from>
    <cdr:to>
      <cdr:x>0.97664</cdr:x>
      <cdr:y>0.20951</cdr:y>
    </cdr:to>
    <cdr:sp macro="" textlink="">
      <cdr:nvSpPr>
        <cdr:cNvPr id="9" name="Rectangle à coins arrondis 4">
          <a:extLst xmlns:a="http://schemas.openxmlformats.org/drawingml/2006/main">
            <a:ext uri="{FF2B5EF4-FFF2-40B4-BE49-F238E27FC236}">
              <a16:creationId xmlns:a16="http://schemas.microsoft.com/office/drawing/2014/main" id="{473FF94C-58B0-4F92-BB3F-1A355B83E170}"/>
            </a:ext>
          </a:extLst>
        </cdr:cNvPr>
        <cdr:cNvSpPr/>
      </cdr:nvSpPr>
      <cdr:spPr>
        <a:xfrm xmlns:a="http://schemas.openxmlformats.org/drawingml/2006/main">
          <a:off x="7498454" y="486223"/>
          <a:ext cx="1423039" cy="69593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France: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57.2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USA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   : 56.2 €</a:t>
          </a:r>
        </a:p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Ratio   : 102%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0.94637</cdr:x>
      <cdr:y>0.21222</cdr:y>
    </cdr:from>
    <cdr:to>
      <cdr:x>0.96226</cdr:x>
      <cdr:y>0.24597</cdr:y>
    </cdr:to>
    <cdr:cxnSp macro="">
      <cdr:nvCxnSpPr>
        <cdr:cNvPr id="10" name="Connecteur droit avec flèche 9">
          <a:extLst xmlns:a="http://schemas.openxmlformats.org/drawingml/2006/main">
            <a:ext uri="{FF2B5EF4-FFF2-40B4-BE49-F238E27FC236}">
              <a16:creationId xmlns:a16="http://schemas.microsoft.com/office/drawing/2014/main" id="{A7AAFD0F-E075-4534-A789-27AE65F05798}"/>
            </a:ext>
          </a:extLst>
        </cdr:cNvPr>
        <cdr:cNvCxnSpPr/>
      </cdr:nvCxnSpPr>
      <cdr:spPr>
        <a:xfrm xmlns:a="http://schemas.openxmlformats.org/drawingml/2006/main">
          <a:off x="8645066" y="1197456"/>
          <a:ext cx="145154" cy="19043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0.94637</cdr:x>
      <cdr:y>0.5852</cdr:y>
    </cdr:from>
    <cdr:to>
      <cdr:x>0.96127</cdr:x>
      <cdr:y>0.63022</cdr:y>
    </cdr:to>
    <cdr:cxnSp macro="">
      <cdr:nvCxnSpPr>
        <cdr:cNvPr id="13" name="Connecteur droit avec flèche 12">
          <a:extLst xmlns:a="http://schemas.openxmlformats.org/drawingml/2006/main">
            <a:ext uri="{FF2B5EF4-FFF2-40B4-BE49-F238E27FC236}">
              <a16:creationId xmlns:a16="http://schemas.microsoft.com/office/drawing/2014/main" id="{A7AAFD0F-E075-4534-A789-27AE65F05798}"/>
            </a:ext>
          </a:extLst>
        </cdr:cNvPr>
        <cdr:cNvCxnSpPr/>
      </cdr:nvCxnSpPr>
      <cdr:spPr>
        <a:xfrm xmlns:a="http://schemas.openxmlformats.org/drawingml/2006/main" flipV="1">
          <a:off x="8645058" y="3301977"/>
          <a:ext cx="136111" cy="25402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0.79205</cdr:x>
      <cdr:y>0.62797</cdr:y>
    </cdr:from>
    <cdr:to>
      <cdr:x>0.95673</cdr:x>
      <cdr:y>0.75131</cdr:y>
    </cdr:to>
    <cdr:sp macro="" textlink="">
      <cdr:nvSpPr>
        <cdr:cNvPr id="15" name="Rectangle à coins arrondis 14">
          <a:extLst xmlns:a="http://schemas.openxmlformats.org/drawingml/2006/main">
            <a:ext uri="{FF2B5EF4-FFF2-40B4-BE49-F238E27FC236}">
              <a16:creationId xmlns:a16="http://schemas.microsoft.com/office/drawing/2014/main" id="{8DC5A009-E4CC-4EDE-91B3-318ED93D89CB}"/>
            </a:ext>
          </a:extLst>
        </cdr:cNvPr>
        <cdr:cNvSpPr/>
      </cdr:nvSpPr>
      <cdr:spPr>
        <a:xfrm xmlns:a="http://schemas.openxmlformats.org/drawingml/2006/main">
          <a:off x="7235332" y="3543273"/>
          <a:ext cx="1504340" cy="69593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France: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38 550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USA   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: 54 870 €</a:t>
          </a:r>
        </a:p>
        <a:p xmlns:a="http://schemas.openxmlformats.org/drawingml/2006/main"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Ratio   : 70%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0.70356</cdr:x>
      <cdr:y>0.43073</cdr:y>
    </cdr:from>
    <cdr:to>
      <cdr:x>0.90551</cdr:x>
      <cdr:y>0.49621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33329" y="2434286"/>
          <a:ext cx="1846630" cy="37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0.7788</cdr:x>
      <cdr:y>0.55952</cdr:y>
    </cdr:from>
    <cdr:to>
      <cdr:x>0.92201</cdr:x>
      <cdr:y>0.61706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121347" y="3162110"/>
          <a:ext cx="1309512" cy="325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0.81673</cdr:x>
      <cdr:y>0.67783</cdr:y>
    </cdr:from>
    <cdr:to>
      <cdr:x>0.9734</cdr:x>
      <cdr:y>0.7314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468203" y="3830747"/>
          <a:ext cx="1432591" cy="30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300" b="1"/>
            <a:t>Flat income</a:t>
          </a:r>
          <a:r>
            <a:rPr lang="fr-FR" sz="1300" b="1" baseline="0"/>
            <a:t> taxes</a:t>
          </a:r>
          <a:endParaRPr lang="fr-FR" sz="1300" b="1"/>
        </a:p>
      </cdr:txBody>
    </cdr:sp>
  </cdr:relSizeAnchor>
  <cdr:relSizeAnchor xmlns:cdr="http://schemas.openxmlformats.org/drawingml/2006/chartDrawing">
    <cdr:from>
      <cdr:x>0.67675</cdr:x>
      <cdr:y>0.61746</cdr:y>
    </cdr:from>
    <cdr:to>
      <cdr:x>0.91053</cdr:x>
      <cdr:y>0.68095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188208" y="3489591"/>
          <a:ext cx="2137685" cy="358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Progressive Income taxes</a:t>
          </a:r>
        </a:p>
      </cdr:txBody>
    </cdr:sp>
  </cdr:relSizeAnchor>
  <cdr:relSizeAnchor xmlns:cdr="http://schemas.openxmlformats.org/drawingml/2006/chartDrawing">
    <cdr:from>
      <cdr:x>0.59983</cdr:x>
      <cdr:y>0.77273</cdr:y>
    </cdr:from>
    <cdr:to>
      <cdr:x>0.83118</cdr:x>
      <cdr:y>0.87059</cdr:y>
    </cdr:to>
    <cdr:sp macro="" textlink="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1E23A918-6B83-4478-953A-FFE9DC2E6420}"/>
            </a:ext>
          </a:extLst>
        </cdr:cNvPr>
        <cdr:cNvSpPr txBox="1"/>
      </cdr:nvSpPr>
      <cdr:spPr>
        <a:xfrm xmlns:a="http://schemas.openxmlformats.org/drawingml/2006/main">
          <a:off x="5484843" y="4367072"/>
          <a:ext cx="2115450" cy="55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Non-contributive social</a:t>
          </a:r>
        </a:p>
        <a:p xmlns:a="http://schemas.openxmlformats.org/drawingml/2006/main">
          <a:pPr algn="ctr"/>
          <a:r>
            <a:rPr lang="fr-FR" sz="1400" b="1"/>
            <a:t> security </a:t>
          </a:r>
          <a:r>
            <a:rPr lang="fr-FR" sz="1400" b="1" baseline="0"/>
            <a:t> contributions</a:t>
          </a:r>
          <a:endParaRPr lang="fr-FR" sz="1400" b="1"/>
        </a:p>
      </cdr:txBody>
    </cdr:sp>
  </cdr:relSizeAnchor>
  <cdr:relSizeAnchor xmlns:cdr="http://schemas.openxmlformats.org/drawingml/2006/chartDrawing">
    <cdr:from>
      <cdr:x>0.69884</cdr:x>
      <cdr:y>0.23184</cdr:y>
    </cdr:from>
    <cdr:to>
      <cdr:x>0.90079</cdr:x>
      <cdr:y>0.29732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390217" y="1310217"/>
          <a:ext cx="1846630" cy="37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1">
              <a:effectLst/>
              <a:latin typeface="+mn-lt"/>
              <a:ea typeface="+mn-ea"/>
              <a:cs typeface="+mn-cs"/>
            </a:rPr>
            <a:t>Contributive  social security contributions</a:t>
          </a:r>
          <a:endParaRPr lang="en-US" sz="1400">
            <a:effectLst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39621" cy="564931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0.59559</cdr:x>
      <cdr:y>0.56963</cdr:y>
    </cdr:from>
    <cdr:to>
      <cdr:x>0.79754</cdr:x>
      <cdr:y>0.63511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438016" y="3216706"/>
          <a:ext cx="1843883" cy="36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0.66948</cdr:x>
      <cdr:y>0.6488</cdr:y>
    </cdr:from>
    <cdr:to>
      <cdr:x>0.81269</cdr:x>
      <cdr:y>0.70634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112616" y="3663727"/>
          <a:ext cx="1307563" cy="324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0.65292</cdr:x>
      <cdr:y>0.75992</cdr:y>
    </cdr:from>
    <cdr:to>
      <cdr:x>0.8867</cdr:x>
      <cdr:y>0.82341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61421" y="4291268"/>
          <a:ext cx="2134503" cy="358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Progressive income taxes</a:t>
          </a:r>
        </a:p>
      </cdr:txBody>
    </cdr:sp>
  </cdr:relSizeAnchor>
  <cdr:relSizeAnchor xmlns:cdr="http://schemas.openxmlformats.org/drawingml/2006/chartDrawing">
    <cdr:from>
      <cdr:x>0.56835</cdr:x>
      <cdr:y>0.86556</cdr:y>
    </cdr:from>
    <cdr:to>
      <cdr:x>1</cdr:x>
      <cdr:y>0.9234</cdr:y>
    </cdr:to>
    <cdr:sp macro="" textlink="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1E23A918-6B83-4478-953A-FFE9DC2E6420}"/>
            </a:ext>
          </a:extLst>
        </cdr:cNvPr>
        <cdr:cNvSpPr txBox="1"/>
      </cdr:nvSpPr>
      <cdr:spPr>
        <a:xfrm xmlns:a="http://schemas.openxmlformats.org/drawingml/2006/main">
          <a:off x="5196992" y="4891713"/>
          <a:ext cx="3947008" cy="326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Non-contributive social</a:t>
          </a:r>
          <a:r>
            <a:rPr lang="fr-FR" sz="1400" b="1" baseline="0"/>
            <a:t> security contributions</a:t>
          </a:r>
          <a:endParaRPr lang="fr-FR" sz="1400" b="1"/>
        </a:p>
      </cdr:txBody>
    </cdr:sp>
  </cdr:relSizeAnchor>
  <cdr:relSizeAnchor xmlns:cdr="http://schemas.openxmlformats.org/drawingml/2006/chartDrawing">
    <cdr:from>
      <cdr:x>0.53669</cdr:x>
      <cdr:y>0.48943</cdr:y>
    </cdr:from>
    <cdr:to>
      <cdr:x>0.96834</cdr:x>
      <cdr:y>0.54727</cdr:y>
    </cdr:to>
    <cdr:sp macro="" textlink="">
      <cdr:nvSpPr>
        <cdr:cNvPr id="11" name="ZoneTexte 1">
          <a:extLst xmlns:a="http://schemas.openxmlformats.org/drawingml/2006/main">
            <a:ext uri="{FF2B5EF4-FFF2-40B4-BE49-F238E27FC236}">
              <a16:creationId xmlns:a16="http://schemas.microsoft.com/office/drawing/2014/main" id="{1E23A918-6B83-4478-953A-FFE9DC2E6420}"/>
            </a:ext>
          </a:extLst>
        </cdr:cNvPr>
        <cdr:cNvSpPr txBox="1"/>
      </cdr:nvSpPr>
      <cdr:spPr>
        <a:xfrm xmlns:a="http://schemas.openxmlformats.org/drawingml/2006/main">
          <a:off x="4900224" y="2763782"/>
          <a:ext cx="3941134" cy="326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Contributive social security</a:t>
          </a:r>
          <a:r>
            <a:rPr lang="fr-FR" sz="1400" b="1" baseline="0"/>
            <a:t> contributions</a:t>
          </a:r>
          <a:endParaRPr lang="fr-FR" sz="1400" b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39621" cy="564931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0.91699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186" y="5180135"/>
          <a:ext cx="8700516" cy="43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pretax income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 of equal-split adults for France and the U.S. Total taxes exclude contributive social contributions. US series: Piketty, Saez and Zucman (2018)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39621" cy="564931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0.04301</cdr:x>
      <cdr:y>0.9147</cdr:y>
    </cdr:from>
    <cdr:to>
      <cdr:x>0.99469</cdr:x>
      <cdr:y>0.99231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93700" y="5175250"/>
          <a:ext cx="8711179" cy="439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Average tax rates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by pretax income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group of equal-split adults for France and the U.S. Total taxes 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exclude contributive social contributions. 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US series: Piketty, Saez and Zucman (2018)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0.93452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77971"/>
          <a:ext cx="8711179" cy="33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0.20308</cdr:x>
      <cdr:y>0.72084</cdr:y>
    </cdr:from>
    <cdr:to>
      <cdr:x>0.55436</cdr:x>
      <cdr:y>0.79227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59241" y="4071154"/>
          <a:ext cx="3216041" cy="40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0.31094</cdr:x>
      <cdr:y>0.42966</cdr:y>
    </cdr:from>
    <cdr:to>
      <cdr:x>0.62918</cdr:x>
      <cdr:y>0.49712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46695" y="2431412"/>
          <a:ext cx="2913553" cy="381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0.81291</cdr:x>
      <cdr:y>0.51833</cdr:y>
    </cdr:from>
    <cdr:to>
      <cdr:x>0.94642</cdr:x>
      <cdr:y>0.59571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33236" y="2927399"/>
          <a:ext cx="1220810" cy="437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0.68543</cdr:x>
      <cdr:y>0.65852</cdr:y>
    </cdr:from>
    <cdr:to>
      <cdr:x>0.94002</cdr:x>
      <cdr:y>0.72201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75286" y="3726550"/>
          <a:ext cx="2330824" cy="359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0.93452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77971"/>
          <a:ext cx="8711179" cy="33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group. Equal-split-adults series (income of married couples divided by two).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0.20308</cdr:x>
      <cdr:y>0.72084</cdr:y>
    </cdr:from>
    <cdr:to>
      <cdr:x>0.55436</cdr:x>
      <cdr:y>0.79227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59241" y="4071154"/>
          <a:ext cx="3216041" cy="40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0.22893</cdr:x>
      <cdr:y>0.36629</cdr:y>
    </cdr:from>
    <cdr:to>
      <cdr:x>0.54717</cdr:x>
      <cdr:y>0.43375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95919" y="2068699"/>
          <a:ext cx="2913553" cy="380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0.79171</cdr:x>
      <cdr:y>0.4324</cdr:y>
    </cdr:from>
    <cdr:to>
      <cdr:x>0.93125</cdr:x>
      <cdr:y>0.50978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239426" y="2442092"/>
          <a:ext cx="1275953" cy="437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0.57978</cdr:x>
      <cdr:y>0.51996</cdr:y>
    </cdr:from>
    <cdr:to>
      <cdr:x>0.83437</cdr:x>
      <cdr:y>0.58345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301552" y="2936600"/>
          <a:ext cx="2327971" cy="358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  <cdr:relSizeAnchor xmlns:cdr="http://schemas.openxmlformats.org/drawingml/2006/chartDrawing">
    <cdr:from>
      <cdr:x>0.47533</cdr:x>
      <cdr:y>0.56587</cdr:y>
    </cdr:from>
    <cdr:to>
      <cdr:x>0.72992</cdr:x>
      <cdr:y>0.62936</cdr:y>
    </cdr:to>
    <cdr:sp macro="" textlink="">
      <cdr:nvSpPr>
        <cdr:cNvPr id="9" name="TextBox 7">
          <a:extLst xmlns:a="http://schemas.openxmlformats.org/drawingml/2006/main">
            <a:ext uri="{FF2B5EF4-FFF2-40B4-BE49-F238E27FC236}">
              <a16:creationId xmlns:a16="http://schemas.microsoft.com/office/drawing/2014/main" id="{E81F21C2-6E74-4E3A-83D2-FCAFE2A554DD}"/>
            </a:ext>
          </a:extLst>
        </cdr:cNvPr>
        <cdr:cNvSpPr txBox="1"/>
      </cdr:nvSpPr>
      <cdr:spPr>
        <a:xfrm xmlns:a="http://schemas.openxmlformats.org/drawingml/2006/main">
          <a:off x="4346388" y="3195918"/>
          <a:ext cx="2327971" cy="358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 baseline="0"/>
            <a:t>Flat i</a:t>
          </a:r>
          <a:r>
            <a:rPr lang="fr-FR" sz="1400" b="1"/>
            <a:t>ncome taxes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group. Equal-split-adults series (income of married couples divided by two).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0.24525</cdr:x>
      <cdr:y>0.77958</cdr:y>
    </cdr:from>
    <cdr:to>
      <cdr:x>0.59696</cdr:x>
      <cdr:y>0.85116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2568" y="4402906"/>
          <a:ext cx="3216040" cy="40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0.81723</cdr:x>
      <cdr:y>0.33665</cdr:y>
    </cdr:from>
    <cdr:to>
      <cdr:x>0.95694</cdr:x>
      <cdr:y>0.41418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7472754" y="1901301"/>
          <a:ext cx="1277517" cy="43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0.16373</cdr:x>
      <cdr:y>0.48759</cdr:y>
    </cdr:from>
    <cdr:to>
      <cdr:x>0.48197</cdr:x>
      <cdr:y>0.55505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499006" y="2753769"/>
          <a:ext cx="2913553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0.46428</cdr:x>
      <cdr:y>0.57524</cdr:y>
    </cdr:from>
    <cdr:to>
      <cdr:x>0.62972</cdr:x>
      <cdr:y>0.62692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45361" y="3248815"/>
          <a:ext cx="1512806" cy="29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Flat income taxes</a:t>
          </a:r>
        </a:p>
      </cdr:txBody>
    </cdr:sp>
  </cdr:relSizeAnchor>
  <cdr:relSizeAnchor xmlns:cdr="http://schemas.openxmlformats.org/drawingml/2006/chartDrawing">
    <cdr:from>
      <cdr:x>0.62255</cdr:x>
      <cdr:y>0.45278</cdr:y>
    </cdr:from>
    <cdr:to>
      <cdr:x>0.85102</cdr:x>
      <cdr:y>0.51639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692632" y="2557191"/>
          <a:ext cx="2089129" cy="359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Progressive income taxes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0.91463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92" y="5143500"/>
          <a:ext cx="8671514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group. Equal-split-adults series (income of married couples divided by two).</a:t>
          </a:r>
          <a:endParaRPr lang="fr-FR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0.24525</cdr:x>
      <cdr:y>0.77958</cdr:y>
    </cdr:from>
    <cdr:to>
      <cdr:x>0.59696</cdr:x>
      <cdr:y>0.85116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42568" y="4402906"/>
          <a:ext cx="3216040" cy="40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0.81723</cdr:x>
      <cdr:y>0.33665</cdr:y>
    </cdr:from>
    <cdr:to>
      <cdr:x>0.95694</cdr:x>
      <cdr:y>0.41418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7472754" y="1901301"/>
          <a:ext cx="1277517" cy="43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0.16373</cdr:x>
      <cdr:y>0.48759</cdr:y>
    </cdr:from>
    <cdr:to>
      <cdr:x>0.48197</cdr:x>
      <cdr:y>0.55505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499006" y="2753769"/>
          <a:ext cx="2913553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0.46428</cdr:x>
      <cdr:y>0.57524</cdr:y>
    </cdr:from>
    <cdr:to>
      <cdr:x>0.62972</cdr:x>
      <cdr:y>0.62692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45361" y="3248815"/>
          <a:ext cx="1512806" cy="29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Flat income taxes</a:t>
          </a:r>
        </a:p>
      </cdr:txBody>
    </cdr:sp>
  </cdr:relSizeAnchor>
  <cdr:relSizeAnchor xmlns:cdr="http://schemas.openxmlformats.org/drawingml/2006/chartDrawing">
    <cdr:from>
      <cdr:x>0.62255</cdr:x>
      <cdr:y>0.4541</cdr:y>
    </cdr:from>
    <cdr:to>
      <cdr:x>0.85102</cdr:x>
      <cdr:y>0.51771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692631" y="2564661"/>
          <a:ext cx="2089129" cy="359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Progressive income taxes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and disposable income among equal-split adults (income of married couples divided by two).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0.93452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77971"/>
          <a:ext cx="8711179" cy="33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0.14188</cdr:x>
      <cdr:y>0.81193</cdr:y>
    </cdr:from>
    <cdr:to>
      <cdr:x>0.49316</cdr:x>
      <cdr:y>0.88336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98945" y="4594683"/>
          <a:ext cx="3216041" cy="40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0.30604</cdr:x>
      <cdr:y>0.55514</cdr:y>
    </cdr:from>
    <cdr:to>
      <cdr:x>0.62428</cdr:x>
      <cdr:y>0.6226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98430" y="3135309"/>
          <a:ext cx="2909986" cy="380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0.79666</cdr:x>
      <cdr:y>0.45952</cdr:y>
    </cdr:from>
    <cdr:to>
      <cdr:x>0.9362</cdr:x>
      <cdr:y>0.5369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293623" y="2600396"/>
          <a:ext cx="1277518" cy="43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0.68298</cdr:x>
      <cdr:y>0.7001</cdr:y>
    </cdr:from>
    <cdr:to>
      <cdr:x>0.93757</cdr:x>
      <cdr:y>0.76359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52841" y="3961870"/>
          <a:ext cx="2330824" cy="359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0.93452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77971"/>
          <a:ext cx="8711179" cy="339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tax rates by pretax income</a:t>
          </a:r>
          <a:r>
            <a:rPr lang="fr-FR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group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. Equal-split-adults series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0.14188</cdr:x>
      <cdr:y>0.81193</cdr:y>
    </cdr:from>
    <cdr:to>
      <cdr:x>0.49316</cdr:x>
      <cdr:y>0.88336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98945" y="4594683"/>
          <a:ext cx="3216041" cy="40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Non Contributive social contributions</a:t>
          </a:r>
        </a:p>
      </cdr:txBody>
    </cdr:sp>
  </cdr:relSizeAnchor>
  <cdr:relSizeAnchor xmlns:cdr="http://schemas.openxmlformats.org/drawingml/2006/chartDrawing">
    <cdr:from>
      <cdr:x>0.13795</cdr:x>
      <cdr:y>0.65545</cdr:y>
    </cdr:from>
    <cdr:to>
      <cdr:x>0.45619</cdr:x>
      <cdr:y>0.72291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62966" y="3709192"/>
          <a:ext cx="2913553" cy="38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Indirect taxes</a:t>
          </a:r>
        </a:p>
      </cdr:txBody>
    </cdr:sp>
  </cdr:relSizeAnchor>
  <cdr:relSizeAnchor xmlns:cdr="http://schemas.openxmlformats.org/drawingml/2006/chartDrawing">
    <cdr:from>
      <cdr:x>0.80196</cdr:x>
      <cdr:y>0.47878</cdr:y>
    </cdr:from>
    <cdr:to>
      <cdr:x>0.9415</cdr:x>
      <cdr:y>0.55616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333159" y="2704027"/>
          <a:ext cx="1275953" cy="437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Capital taxes</a:t>
          </a:r>
        </a:p>
      </cdr:txBody>
    </cdr:sp>
  </cdr:relSizeAnchor>
  <cdr:relSizeAnchor xmlns:cdr="http://schemas.openxmlformats.org/drawingml/2006/chartDrawing">
    <cdr:from>
      <cdr:x>0.68298</cdr:x>
      <cdr:y>0.7001</cdr:y>
    </cdr:from>
    <cdr:to>
      <cdr:x>0.93757</cdr:x>
      <cdr:y>0.76359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252841" y="3961870"/>
          <a:ext cx="2330824" cy="359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Progressive</a:t>
          </a:r>
          <a:r>
            <a:rPr lang="fr-FR" sz="1400" b="1" baseline="0"/>
            <a:t> i</a:t>
          </a:r>
          <a:r>
            <a:rPr lang="fr-FR" sz="1400" b="1"/>
            <a:t>ncome taxes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134929" cy="5642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0.62788</cdr:x>
      <cdr:y>0.44413</cdr:y>
    </cdr:from>
    <cdr:to>
      <cdr:x>0.95503</cdr:x>
      <cdr:y>0.51357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48409" y="2513345"/>
          <a:ext cx="2995125" cy="392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ysClr val="windowText" lastClr="000000"/>
              </a:solidFill>
            </a:rPr>
            <a:t>Collective consumption expenditure</a:t>
          </a:r>
        </a:p>
      </cdr:txBody>
    </cdr:sp>
  </cdr:relSizeAnchor>
  <cdr:relSizeAnchor xmlns:cdr="http://schemas.openxmlformats.org/drawingml/2006/chartDrawing">
    <cdr:from>
      <cdr:x>0.63892</cdr:x>
      <cdr:y>0.73182</cdr:y>
    </cdr:from>
    <cdr:to>
      <cdr:x>0.88896</cdr:x>
      <cdr:y>0.82772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49471" y="4141347"/>
          <a:ext cx="2289141" cy="542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Health care expenditure and others</a:t>
          </a:r>
        </a:p>
      </cdr:txBody>
    </cdr:sp>
  </cdr:relSizeAnchor>
  <cdr:relSizeAnchor xmlns:cdr="http://schemas.openxmlformats.org/drawingml/2006/chartDrawing">
    <cdr:from>
      <cdr:x>0.58263</cdr:x>
      <cdr:y>0.85702</cdr:y>
    </cdr:from>
    <cdr:to>
      <cdr:x>0.79928</cdr:x>
      <cdr:y>0.91059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27573" y="4849858"/>
          <a:ext cx="1981047" cy="303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Monetary transfers </a:t>
          </a:r>
        </a:p>
      </cdr:txBody>
    </cdr:sp>
  </cdr:relSizeAnchor>
  <cdr:relSizeAnchor xmlns:cdr="http://schemas.openxmlformats.org/drawingml/2006/chartDrawing">
    <cdr:from>
      <cdr:x>0.67427</cdr:x>
      <cdr:y>0.57167</cdr:y>
    </cdr:from>
    <cdr:to>
      <cdr:x>0.89092</cdr:x>
      <cdr:y>0.62524</cdr:y>
    </cdr:to>
    <cdr:sp macro="" textlink="">
      <cdr:nvSpPr>
        <cdr:cNvPr id="6" name="TextBox 6">
          <a:extLst xmlns:a="http://schemas.openxmlformats.org/drawingml/2006/main">
            <a:ext uri="{FF2B5EF4-FFF2-40B4-BE49-F238E27FC236}">
              <a16:creationId xmlns:a16="http://schemas.microsoft.com/office/drawing/2014/main" id="{4642286E-86AA-4004-868A-3E497961D6F2}"/>
            </a:ext>
          </a:extLst>
        </cdr:cNvPr>
        <cdr:cNvSpPr txBox="1"/>
      </cdr:nvSpPr>
      <cdr:spPr>
        <a:xfrm xmlns:a="http://schemas.openxmlformats.org/drawingml/2006/main">
          <a:off x="6173044" y="3235051"/>
          <a:ext cx="1983475" cy="303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/>
            <a:t>Education expenditure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0.43696</cdr:x>
      <cdr:y>0.26783</cdr:y>
    </cdr:from>
    <cdr:to>
      <cdr:x>0.67075</cdr:x>
      <cdr:y>0.33925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00453" y="1515651"/>
          <a:ext cx="2140395" cy="404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Housing benefits</a:t>
          </a:r>
        </a:p>
      </cdr:txBody>
    </cdr:sp>
  </cdr:relSizeAnchor>
  <cdr:relSizeAnchor xmlns:cdr="http://schemas.openxmlformats.org/drawingml/2006/chartDrawing">
    <cdr:from>
      <cdr:x>0.41126</cdr:x>
      <cdr:y>0.52971</cdr:y>
    </cdr:from>
    <cdr:to>
      <cdr:x>0.62791</cdr:x>
      <cdr:y>0.58328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65150" y="2997629"/>
          <a:ext cx="1983475" cy="303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Family benefits</a:t>
          </a:r>
        </a:p>
      </cdr:txBody>
    </cdr:sp>
  </cdr:relSizeAnchor>
  <cdr:relSizeAnchor xmlns:cdr="http://schemas.openxmlformats.org/drawingml/2006/chartDrawing">
    <cdr:from>
      <cdr:x>0.47735</cdr:x>
      <cdr:y>0.81337</cdr:y>
    </cdr:from>
    <cdr:to>
      <cdr:x>0.64626</cdr:x>
      <cdr:y>0.86297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370255" y="4602817"/>
          <a:ext cx="1546406" cy="280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Social benefits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776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0.54534</cdr:x>
      <cdr:y>0.57064</cdr:y>
    </cdr:from>
    <cdr:to>
      <cdr:x>0.88719</cdr:x>
      <cdr:y>0.64008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92737" y="3229210"/>
          <a:ext cx="3129707" cy="392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ysClr val="windowText" lastClr="000000"/>
              </a:solidFill>
            </a:rPr>
            <a:t>Collective consumption expenditure</a:t>
          </a:r>
        </a:p>
      </cdr:txBody>
    </cdr:sp>
  </cdr:relSizeAnchor>
  <cdr:relSizeAnchor xmlns:cdr="http://schemas.openxmlformats.org/drawingml/2006/chartDrawing">
    <cdr:from>
      <cdr:x>0.72302</cdr:x>
      <cdr:y>0.78751</cdr:y>
    </cdr:from>
    <cdr:to>
      <cdr:x>0.96046</cdr:x>
      <cdr:y>0.88119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619378" y="4456499"/>
          <a:ext cx="2173812" cy="530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400" b="1"/>
            <a:t>Health care</a:t>
          </a:r>
          <a:r>
            <a:rPr lang="fr-FR" sz="1400" b="1" baseline="0"/>
            <a:t> expenditure and others</a:t>
          </a:r>
          <a:endParaRPr lang="fr-FR" sz="1400" b="1"/>
        </a:p>
      </cdr:txBody>
    </cdr:sp>
  </cdr:relSizeAnchor>
  <cdr:relSizeAnchor xmlns:cdr="http://schemas.openxmlformats.org/drawingml/2006/chartDrawing">
    <cdr:from>
      <cdr:x>0.60467</cdr:x>
      <cdr:y>0.87023</cdr:y>
    </cdr:from>
    <cdr:to>
      <cdr:x>0.82132</cdr:x>
      <cdr:y>0.9238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535858" y="4924610"/>
          <a:ext cx="1983476" cy="303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/>
            <a:t>Monetary transfers </a:t>
          </a:r>
        </a:p>
      </cdr:txBody>
    </cdr:sp>
  </cdr:relSizeAnchor>
  <cdr:relSizeAnchor xmlns:cdr="http://schemas.openxmlformats.org/drawingml/2006/chartDrawing">
    <cdr:from>
      <cdr:x>0.73391</cdr:x>
      <cdr:y>0.70208</cdr:y>
    </cdr:from>
    <cdr:to>
      <cdr:x>0.85172</cdr:x>
      <cdr:y>0.77152</cdr:y>
    </cdr:to>
    <cdr:sp macro="" textlink="">
      <cdr:nvSpPr>
        <cdr:cNvPr id="6" name="TextBox 3">
          <a:extLst xmlns:a="http://schemas.openxmlformats.org/drawingml/2006/main">
            <a:ext uri="{FF2B5EF4-FFF2-40B4-BE49-F238E27FC236}">
              <a16:creationId xmlns:a16="http://schemas.microsoft.com/office/drawing/2014/main" id="{6DC6F3B0-5041-4D09-B000-85E1885A0CBD}"/>
            </a:ext>
          </a:extLst>
        </cdr:cNvPr>
        <cdr:cNvSpPr txBox="1"/>
      </cdr:nvSpPr>
      <cdr:spPr>
        <a:xfrm xmlns:a="http://schemas.openxmlformats.org/drawingml/2006/main">
          <a:off x="6719097" y="3973061"/>
          <a:ext cx="1078575" cy="392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ysClr val="windowText" lastClr="000000"/>
              </a:solidFill>
            </a:rPr>
            <a:t>Education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0.93651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89176"/>
          <a:ext cx="8711179" cy="32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148885" cy="565638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0.93651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8551" y="5289176"/>
          <a:ext cx="8711179" cy="32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of disposable income among equal-split adults (income of married couples divided by two).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0.03655</cdr:x>
      <cdr:y>0.92005</cdr:y>
    </cdr:from>
    <cdr:to>
      <cdr:x>0.98805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34170" y="5199663"/>
          <a:ext cx="8700516" cy="451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Distributions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and disposable income among equal-split adults (income of married couples divided by two).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9621" cy="56493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0.02174</cdr:x>
      <cdr:y>0.92005</cdr:y>
    </cdr:from>
    <cdr:to>
      <cdr:x>0.97324</cdr:x>
      <cdr:y>1</cdr:y>
    </cdr:to>
    <cdr:sp macro="" textlink="">
      <cdr:nvSpPr>
        <cdr:cNvPr id="23" name="ZoneTexte 2"/>
        <cdr:cNvSpPr txBox="1"/>
      </cdr:nvSpPr>
      <cdr:spPr>
        <a:xfrm xmlns:a="http://schemas.openxmlformats.org/drawingml/2006/main">
          <a:off x="198132" y="5173957"/>
          <a:ext cx="8671514" cy="44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>
              <a:effectLst/>
              <a:latin typeface="+mn-lt"/>
              <a:ea typeface="+mn-ea"/>
              <a:cs typeface="+mn-cs"/>
            </a:rPr>
            <a:t>Distributions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of pretax national income and post-tax income among equal-split adults (income of married couples divided by two).</a:t>
          </a:r>
          <a:endParaRPr lang="fr-FR" sz="1200">
            <a:effectLst/>
          </a:endParaRPr>
        </a:p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+mn-lt"/>
              <a:ea typeface="+mn-ea"/>
              <a:cs typeface="+mn-cs"/>
            </a:rPr>
            <a:t>Estimates for the U.S are from Piketty, Saez and Zucman (2018).</a:t>
          </a:r>
          <a:endParaRPr lang="fr-FR" sz="1200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7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0.40591</cdr:x>
      <cdr:y>0.18224</cdr:y>
    </cdr:from>
    <cdr:to>
      <cdr:x>0.75558</cdr:x>
      <cdr:y>0.23775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3716162" y="1031311"/>
          <a:ext cx="3201369" cy="314094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="1">
              <a:effectLst/>
              <a:latin typeface="Arial" panose="020B0604020202020204" pitchFamily="34" charset="0"/>
              <a:cs typeface="Arial" panose="020B0604020202020204" pitchFamily="34" charset="0"/>
            </a:rPr>
            <a:t>Impact of redistribution on inequality:</a:t>
          </a:r>
          <a:r>
            <a:rPr lang="fr-FR" sz="13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  <a:endParaRPr lang="fr-FR" sz="1300" b="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0.61316</cdr:x>
      <cdr:y>0.25815</cdr:y>
    </cdr:from>
    <cdr:to>
      <cdr:x>0.76157</cdr:x>
      <cdr:y>0.35061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5606703" y="1458287"/>
          <a:ext cx="1357061" cy="522312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1975-1985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- 32%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- 27% </a:t>
          </a:r>
        </a:p>
      </cdr:txBody>
    </cdr:sp>
  </cdr:relSizeAnchor>
  <cdr:relSizeAnchor xmlns:cdr="http://schemas.openxmlformats.org/drawingml/2006/chartDrawing">
    <cdr:from>
      <cdr:x>0.38196</cdr:x>
      <cdr:y>0.27316</cdr:y>
    </cdr:from>
    <cdr:to>
      <cdr:x>0.50648</cdr:x>
      <cdr:y>0.36303</cdr:y>
    </cdr:to>
    <cdr:sp macro="" textlink="">
      <cdr:nvSpPr>
        <cdr:cNvPr id="12" name="Rectangle à coins arrondis 11"/>
        <cdr:cNvSpPr/>
      </cdr:nvSpPr>
      <cdr:spPr>
        <a:xfrm xmlns:a="http://schemas.openxmlformats.org/drawingml/2006/main">
          <a:off x="3496265" y="1545472"/>
          <a:ext cx="1139797" cy="508471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1945-1955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- 22% </a:t>
          </a:r>
        </a:p>
      </cdr:txBody>
    </cdr:sp>
  </cdr:relSizeAnchor>
  <cdr:relSizeAnchor xmlns:cdr="http://schemas.openxmlformats.org/drawingml/2006/chartDrawing">
    <cdr:from>
      <cdr:x>0.82693</cdr:x>
      <cdr:y>0.73219</cdr:y>
    </cdr:from>
    <cdr:to>
      <cdr:x>0.97632</cdr:x>
      <cdr:y>0.83683</cdr:y>
    </cdr:to>
    <cdr:sp macro="" textlink="">
      <cdr:nvSpPr>
        <cdr:cNvPr id="14" name="Rectangle à coins arrondis 13"/>
        <cdr:cNvSpPr/>
      </cdr:nvSpPr>
      <cdr:spPr>
        <a:xfrm xmlns:a="http://schemas.openxmlformats.org/drawingml/2006/main">
          <a:off x="7549299" y="4125459"/>
          <a:ext cx="1363833" cy="589584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2010-2018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- 43%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- 44% </a:t>
          </a:r>
        </a:p>
      </cdr:txBody>
    </cdr:sp>
  </cdr:relSizeAnchor>
  <cdr:relSizeAnchor xmlns:cdr="http://schemas.openxmlformats.org/drawingml/2006/chartDrawing">
    <cdr:from>
      <cdr:x>0.05931</cdr:x>
      <cdr:y>0.2456</cdr:y>
    </cdr:from>
    <cdr:to>
      <cdr:x>0.16194</cdr:x>
      <cdr:y>0.32828</cdr:y>
    </cdr:to>
    <cdr:sp macro="" textlink="">
      <cdr:nvSpPr>
        <cdr:cNvPr id="15" name="Rectangle à coins arrondis 11"/>
        <cdr:cNvSpPr/>
      </cdr:nvSpPr>
      <cdr:spPr>
        <a:xfrm xmlns:a="http://schemas.openxmlformats.org/drawingml/2006/main">
          <a:off x="542925" y="1389557"/>
          <a:ext cx="939404" cy="467817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1900-1910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- 12% </a:t>
          </a:r>
        </a:p>
      </cdr:txBody>
    </cdr:sp>
  </cdr:relSizeAnchor>
  <cdr:relSizeAnchor xmlns:cdr="http://schemas.openxmlformats.org/drawingml/2006/chartDrawing">
    <cdr:from>
      <cdr:x>0.50155</cdr:x>
      <cdr:y>0.36014</cdr:y>
    </cdr:from>
    <cdr:to>
      <cdr:x>0.63242</cdr:x>
      <cdr:y>0.4526</cdr:y>
    </cdr:to>
    <cdr:sp macro="" textlink="">
      <cdr:nvSpPr>
        <cdr:cNvPr id="17" name="Rectangle à coins arrondis 9">
          <a:extLst xmlns:a="http://schemas.openxmlformats.org/drawingml/2006/main">
            <a:ext uri="{FF2B5EF4-FFF2-40B4-BE49-F238E27FC236}">
              <a16:creationId xmlns:a16="http://schemas.microsoft.com/office/drawing/2014/main" id="{417346F9-02B8-48F5-8FA4-8116C34E5E29}"/>
            </a:ext>
          </a:extLst>
        </cdr:cNvPr>
        <cdr:cNvSpPr/>
      </cdr:nvSpPr>
      <cdr:spPr>
        <a:xfrm xmlns:a="http://schemas.openxmlformats.org/drawingml/2006/main">
          <a:off x="4586173" y="2034457"/>
          <a:ext cx="1196675" cy="522312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1965-1975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    US: - 29%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 - 23% </a:t>
          </a:r>
        </a:p>
      </cdr:txBody>
    </cdr:sp>
  </cdr:relSizeAnchor>
  <cdr:relSizeAnchor xmlns:cdr="http://schemas.openxmlformats.org/drawingml/2006/chartDrawing">
    <cdr:from>
      <cdr:x>0.09375</cdr:x>
      <cdr:y>0.66399</cdr:y>
    </cdr:from>
    <cdr:to>
      <cdr:x>0.60535</cdr:x>
      <cdr:y>0.70447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857250" y="3750897"/>
          <a:ext cx="4678107" cy="2286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1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Ratio between average incomes of top 10%</a:t>
          </a:r>
          <a:r>
            <a:rPr lang="fr-FR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and bottom 50%</a:t>
          </a:r>
          <a:endParaRPr lang="fr-FR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0.15088</cdr:x>
      <cdr:y>0.50393</cdr:y>
    </cdr:from>
    <cdr:to>
      <cdr:x>0.2539</cdr:x>
      <cdr:y>0.59764</cdr:y>
    </cdr:to>
    <cdr:sp macro="" textlink="">
      <cdr:nvSpPr>
        <cdr:cNvPr id="18" name="Rectangle à coins arrondis 17"/>
        <cdr:cNvSpPr/>
      </cdr:nvSpPr>
      <cdr:spPr>
        <a:xfrm xmlns:a="http://schemas.openxmlformats.org/drawingml/2006/main">
          <a:off x="1381125" y="2851150"/>
          <a:ext cx="942975" cy="530225"/>
        </a:xfrm>
        <a:prstGeom xmlns:a="http://schemas.openxmlformats.org/drawingml/2006/main" prst="roundRect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effectLst/>
              <a:latin typeface="Arial" panose="020B0604020202020204" pitchFamily="34" charset="0"/>
              <a:cs typeface="Arial" panose="020B0604020202020204" pitchFamily="34" charset="0"/>
            </a:rPr>
            <a:t>1915-1925</a:t>
          </a: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France: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- 35%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42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GGP2018Posttax_Append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rand/Dropbox/WIDFrance/Papers/BGGGP2018Posttax/BGGGP2018PosttaxAppendixB/DataFiles/Exportation/Results/exportresults_ta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rand/Dropbox/WIDFrance/Papers/BGGGP2018Posttax/BGGGP2018PosttaxAppendixC/DataFiles/BGGGP2018PosttaxAppendi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T1"/>
      <sheetName val="AT2"/>
      <sheetName val="AF1a"/>
      <sheetName val="AF1b"/>
      <sheetName val="AF2a"/>
      <sheetName val="AF2b"/>
      <sheetName val="AF2c"/>
      <sheetName val="AF3a"/>
      <sheetName val="AF3b"/>
      <sheetName val="AF3c"/>
      <sheetName val="AF4a"/>
      <sheetName val="AF4b"/>
      <sheetName val="AF4c"/>
      <sheetName val="AF5a"/>
      <sheetName val="AF5b"/>
      <sheetName val="DataFigures"/>
      <sheetName val="DataSeriesUS1970_2018"/>
      <sheetName val="DataSeriesFR1970_20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1">
          <cell r="AE21">
            <v>1962</v>
          </cell>
          <cell r="AF21">
            <v>0.58398020041819043</v>
          </cell>
          <cell r="AG21">
            <v>1.1112244897959183</v>
          </cell>
          <cell r="AH21">
            <v>0.99276323378134979</v>
          </cell>
        </row>
        <row r="22">
          <cell r="AE22">
            <v>1963</v>
          </cell>
          <cell r="AF22">
            <v>0.60216235421907649</v>
          </cell>
          <cell r="AG22">
            <v>1.0948275862068966</v>
          </cell>
        </row>
        <row r="23">
          <cell r="AE23">
            <v>1964</v>
          </cell>
          <cell r="AF23">
            <v>0.61031806724211846</v>
          </cell>
          <cell r="AG23">
            <v>1.0967088607594937</v>
          </cell>
          <cell r="AH23">
            <v>0.98869056926204091</v>
          </cell>
        </row>
        <row r="24">
          <cell r="AE24">
            <v>1965</v>
          </cell>
          <cell r="AF24">
            <v>0.61895418563711346</v>
          </cell>
          <cell r="AG24">
            <v>1.0851814516129032</v>
          </cell>
        </row>
        <row r="25">
          <cell r="AE25">
            <v>1966</v>
          </cell>
          <cell r="AF25">
            <v>0.62439556283591302</v>
          </cell>
          <cell r="AG25">
            <v>1.0866261398176291</v>
          </cell>
          <cell r="AH25">
            <v>0.96652452239871955</v>
          </cell>
        </row>
        <row r="26">
          <cell r="AE26">
            <v>1967</v>
          </cell>
          <cell r="AF26">
            <v>0.64979136461976417</v>
          </cell>
          <cell r="AG26">
            <v>1.0814966683751923</v>
          </cell>
          <cell r="AH26">
            <v>0.95095224307976878</v>
          </cell>
        </row>
        <row r="27">
          <cell r="AE27">
            <v>1968</v>
          </cell>
          <cell r="AF27">
            <v>0.66429339855558345</v>
          </cell>
          <cell r="AG27">
            <v>1.0757731958762886</v>
          </cell>
          <cell r="AH27">
            <v>0.93708187714706481</v>
          </cell>
        </row>
        <row r="28">
          <cell r="AE28">
            <v>1969</v>
          </cell>
          <cell r="AF28">
            <v>0.72158825551732464</v>
          </cell>
          <cell r="AG28">
            <v>1.0381836945304437</v>
          </cell>
          <cell r="AH28">
            <v>0.93071482306425435</v>
          </cell>
        </row>
        <row r="29">
          <cell r="AE29">
            <v>1970</v>
          </cell>
          <cell r="AF29">
            <v>0.75837863792581828</v>
          </cell>
          <cell r="AG29">
            <v>1.0450970110120608</v>
          </cell>
          <cell r="AH29">
            <v>0.93781137897649391</v>
          </cell>
        </row>
        <row r="30">
          <cell r="AE30">
            <v>1971</v>
          </cell>
          <cell r="AF30">
            <v>0.77425547258425198</v>
          </cell>
          <cell r="AG30">
            <v>1.0506863780359028</v>
          </cell>
          <cell r="AH30">
            <v>0.94527018486346803</v>
          </cell>
        </row>
        <row r="31">
          <cell r="AE31">
            <v>1972</v>
          </cell>
          <cell r="AF31">
            <v>0.80908931284667129</v>
          </cell>
          <cell r="AG31">
            <v>1.0248677248677249</v>
          </cell>
          <cell r="AH31">
            <v>0.92685630971297317</v>
          </cell>
        </row>
        <row r="32">
          <cell r="AE32">
            <v>1973</v>
          </cell>
          <cell r="AF32">
            <v>0.83721950734467454</v>
          </cell>
          <cell r="AG32">
            <v>1.0153358011634057</v>
          </cell>
          <cell r="AH32">
            <v>0.91473718780130864</v>
          </cell>
        </row>
        <row r="33">
          <cell r="AE33">
            <v>1974</v>
          </cell>
          <cell r="AF33">
            <v>0.88869601818935373</v>
          </cell>
          <cell r="AG33">
            <v>1.0150537634408603</v>
          </cell>
          <cell r="AH33">
            <v>0.91043814031024817</v>
          </cell>
        </row>
        <row r="34">
          <cell r="AE34">
            <v>1975</v>
          </cell>
          <cell r="AF34">
            <v>0.88430658886515179</v>
          </cell>
          <cell r="AG34">
            <v>1.0130505709624795</v>
          </cell>
          <cell r="AH34">
            <v>0.92197851818244037</v>
          </cell>
        </row>
        <row r="35">
          <cell r="AE35">
            <v>1976</v>
          </cell>
          <cell r="AF35">
            <v>0.88883394388449255</v>
          </cell>
          <cell r="AG35">
            <v>1.0260727865290602</v>
          </cell>
          <cell r="AH35">
            <v>0.90915906543506209</v>
          </cell>
        </row>
        <row r="36">
          <cell r="AE36">
            <v>1977</v>
          </cell>
          <cell r="AF36">
            <v>0.9221454443313124</v>
          </cell>
          <cell r="AG36">
            <v>1.0032537960954446</v>
          </cell>
          <cell r="AH36">
            <v>0.89508441249309145</v>
          </cell>
        </row>
        <row r="37">
          <cell r="AE37">
            <v>1978</v>
          </cell>
          <cell r="AF37">
            <v>0.9569373882150406</v>
          </cell>
          <cell r="AG37">
            <v>0.9907407407407407</v>
          </cell>
          <cell r="AH37">
            <v>0.87103490318393606</v>
          </cell>
        </row>
        <row r="38">
          <cell r="AE38">
            <v>1979</v>
          </cell>
          <cell r="AF38">
            <v>0.99271946223852048</v>
          </cell>
          <cell r="AG38">
            <v>0.99018538713195203</v>
          </cell>
          <cell r="AH38">
            <v>0.8600024686488259</v>
          </cell>
        </row>
        <row r="39">
          <cell r="AE39">
            <v>1980</v>
          </cell>
          <cell r="AF39">
            <v>1.0077713424674932</v>
          </cell>
          <cell r="AG39">
            <v>0.99449339207048459</v>
          </cell>
          <cell r="AH39">
            <v>0.8690059557532771</v>
          </cell>
        </row>
        <row r="40">
          <cell r="AE40">
            <v>1981</v>
          </cell>
          <cell r="AF40">
            <v>1.014582105635671</v>
          </cell>
          <cell r="AG40">
            <v>0.98565121412803536</v>
          </cell>
          <cell r="AH40">
            <v>0.86340230019909547</v>
          </cell>
        </row>
        <row r="41">
          <cell r="AE41">
            <v>1982</v>
          </cell>
          <cell r="AF41">
            <v>1.0754804000334757</v>
          </cell>
          <cell r="AG41">
            <v>0.95063782584581258</v>
          </cell>
          <cell r="AH41">
            <v>0.87963675201705205</v>
          </cell>
        </row>
        <row r="42">
          <cell r="AE42">
            <v>1983</v>
          </cell>
          <cell r="AF42">
            <v>1.0929530857710323</v>
          </cell>
          <cell r="AG42">
            <v>0.93084522502744238</v>
          </cell>
          <cell r="AH42">
            <v>0.87334447328838305</v>
          </cell>
        </row>
        <row r="43">
          <cell r="AE43">
            <v>1984</v>
          </cell>
          <cell r="AF43">
            <v>1.09483913823025</v>
          </cell>
          <cell r="AG43">
            <v>0.91897770527460576</v>
          </cell>
          <cell r="AH43">
            <v>0.83812990338507731</v>
          </cell>
        </row>
        <row r="44">
          <cell r="AE44">
            <v>1985</v>
          </cell>
          <cell r="AF44">
            <v>1.1191045016433032</v>
          </cell>
          <cell r="AG44">
            <v>0.89989118607181717</v>
          </cell>
          <cell r="AH44">
            <v>0.82477623291716307</v>
          </cell>
        </row>
        <row r="45">
          <cell r="AE45">
            <v>1986</v>
          </cell>
          <cell r="AF45">
            <v>1.130409331713053</v>
          </cell>
          <cell r="AG45">
            <v>0.90103881902679062</v>
          </cell>
          <cell r="AH45">
            <v>0.81585859356896895</v>
          </cell>
        </row>
        <row r="46">
          <cell r="AE46">
            <v>1987</v>
          </cell>
          <cell r="AF46">
            <v>1.1345182542991721</v>
          </cell>
          <cell r="AG46">
            <v>0.9021207177814029</v>
          </cell>
          <cell r="AH46">
            <v>0.80110927250236175</v>
          </cell>
        </row>
        <row r="47">
          <cell r="AE47">
            <v>1988</v>
          </cell>
          <cell r="AF47">
            <v>1.1389314783697011</v>
          </cell>
          <cell r="AG47">
            <v>0.9074578116494284</v>
          </cell>
          <cell r="AH47">
            <v>0.79264063633334692</v>
          </cell>
        </row>
        <row r="48">
          <cell r="AE48">
            <v>1989</v>
          </cell>
          <cell r="AF48">
            <v>1.1844311641659293</v>
          </cell>
          <cell r="AG48">
            <v>0.89339826839826841</v>
          </cell>
          <cell r="AH48">
            <v>0.78937666232997239</v>
          </cell>
        </row>
        <row r="49">
          <cell r="AE49">
            <v>1990</v>
          </cell>
          <cell r="AF49">
            <v>1.1467801539528708</v>
          </cell>
          <cell r="AG49">
            <v>0.89743589743589747</v>
          </cell>
          <cell r="AH49">
            <v>0.82929125274061621</v>
          </cell>
        </row>
        <row r="50">
          <cell r="AE50">
            <v>1991</v>
          </cell>
          <cell r="AF50">
            <v>1.1454741475487087</v>
          </cell>
          <cell r="AG50">
            <v>0.89851892484914975</v>
          </cell>
          <cell r="AH50">
            <v>0.84227766276428007</v>
          </cell>
        </row>
        <row r="51">
          <cell r="AE51">
            <v>1992</v>
          </cell>
          <cell r="AF51">
            <v>1.1408556920533532</v>
          </cell>
          <cell r="AG51">
            <v>0.89736553238199779</v>
          </cell>
          <cell r="AH51">
            <v>0.83595887962735826</v>
          </cell>
        </row>
        <row r="52">
          <cell r="AE52">
            <v>1993</v>
          </cell>
          <cell r="AF52">
            <v>1.1514515502010449</v>
          </cell>
          <cell r="AG52">
            <v>0.88907103825136613</v>
          </cell>
          <cell r="AH52">
            <v>0.81473797904673062</v>
          </cell>
        </row>
        <row r="53">
          <cell r="AE53">
            <v>1994</v>
          </cell>
          <cell r="AF53">
            <v>1.1622544964601276</v>
          </cell>
          <cell r="AG53">
            <v>0.88254486133768351</v>
          </cell>
          <cell r="AH53">
            <v>0.79930229158695865</v>
          </cell>
        </row>
        <row r="54">
          <cell r="AE54">
            <v>1995</v>
          </cell>
          <cell r="AF54">
            <v>1.1700836632227494</v>
          </cell>
          <cell r="AG54">
            <v>0.87058183795541055</v>
          </cell>
          <cell r="AH54">
            <v>0.79803174239162999</v>
          </cell>
        </row>
        <row r="55">
          <cell r="AE55">
            <v>1996</v>
          </cell>
          <cell r="AF55">
            <v>1.1545265713236805</v>
          </cell>
          <cell r="AG55">
            <v>0.86793478260869561</v>
          </cell>
          <cell r="AH55">
            <v>0.79330038319274832</v>
          </cell>
        </row>
        <row r="56">
          <cell r="AE56">
            <v>1997</v>
          </cell>
          <cell r="AF56">
            <v>1.1466255742965648</v>
          </cell>
          <cell r="AG56">
            <v>0.86550976138828628</v>
          </cell>
          <cell r="AH56">
            <v>0.78626916787493939</v>
          </cell>
        </row>
        <row r="57">
          <cell r="AE57">
            <v>1998</v>
          </cell>
          <cell r="AF57">
            <v>1.130461033739568</v>
          </cell>
          <cell r="AG57">
            <v>0.86047774158523349</v>
          </cell>
          <cell r="AH57">
            <v>0.79421804610600355</v>
          </cell>
        </row>
        <row r="58">
          <cell r="AE58">
            <v>1999</v>
          </cell>
          <cell r="AF58">
            <v>1.1162127158409665</v>
          </cell>
          <cell r="AG58">
            <v>0.8580750407830342</v>
          </cell>
          <cell r="AH58">
            <v>0.80410049415694496</v>
          </cell>
        </row>
        <row r="59">
          <cell r="AE59">
            <v>2000</v>
          </cell>
          <cell r="AF59">
            <v>1.1166744332232947</v>
          </cell>
          <cell r="AG59">
            <v>0.85043668122270744</v>
          </cell>
          <cell r="AH59">
            <v>0.80769964608709688</v>
          </cell>
        </row>
        <row r="60">
          <cell r="AE60">
            <v>2001</v>
          </cell>
          <cell r="AF60">
            <v>1.1072712110862957</v>
          </cell>
          <cell r="AG60">
            <v>0.84925455549420215</v>
          </cell>
          <cell r="AH60">
            <v>0.82403236841941585</v>
          </cell>
        </row>
        <row r="61">
          <cell r="AE61">
            <v>2002</v>
          </cell>
          <cell r="AF61">
            <v>1.1139159587050373</v>
          </cell>
          <cell r="AG61">
            <v>0.83277962347729795</v>
          </cell>
          <cell r="AH61">
            <v>0.83528425630276748</v>
          </cell>
        </row>
        <row r="62">
          <cell r="AE62">
            <v>2003</v>
          </cell>
          <cell r="AF62">
            <v>1.1258697270560385</v>
          </cell>
          <cell r="AG62">
            <v>0.83908685968819596</v>
          </cell>
          <cell r="AH62">
            <v>0.81071991391742859</v>
          </cell>
        </row>
        <row r="63">
          <cell r="AE63">
            <v>2004</v>
          </cell>
          <cell r="AF63">
            <v>1.1053409008945447</v>
          </cell>
          <cell r="AG63">
            <v>0.8515016685205784</v>
          </cell>
          <cell r="AH63">
            <v>0.80810092017312596</v>
          </cell>
        </row>
        <row r="64">
          <cell r="AE64">
            <v>2005</v>
          </cell>
          <cell r="AF64">
            <v>1.0907579388040991</v>
          </cell>
          <cell r="AG64">
            <v>0.85395763656633217</v>
          </cell>
          <cell r="AH64">
            <v>0.80154189151394772</v>
          </cell>
        </row>
        <row r="65">
          <cell r="AE65">
            <v>2006</v>
          </cell>
          <cell r="AF65">
            <v>1.1007440294068105</v>
          </cell>
          <cell r="AG65">
            <v>0.84354120267260579</v>
          </cell>
          <cell r="AH65">
            <v>0.79419084336047441</v>
          </cell>
        </row>
        <row r="66">
          <cell r="AE66">
            <v>2007</v>
          </cell>
          <cell r="AF66">
            <v>1.1006674745134992</v>
          </cell>
          <cell r="AG66">
            <v>0.85626740947075208</v>
          </cell>
          <cell r="AH66">
            <v>0.80208142947468686</v>
          </cell>
        </row>
        <row r="67">
          <cell r="AE67">
            <v>2008</v>
          </cell>
          <cell r="AF67">
            <v>1.0875147473091289</v>
          </cell>
          <cell r="AG67">
            <v>0.86345831001678797</v>
          </cell>
          <cell r="AH67">
            <v>0.81982347708644343</v>
          </cell>
        </row>
        <row r="68">
          <cell r="AE68">
            <v>2009</v>
          </cell>
          <cell r="AF68">
            <v>1.0467197148949159</v>
          </cell>
          <cell r="AG68">
            <v>0.8688989784335982</v>
          </cell>
          <cell r="AH68">
            <v>0.84722514261757575</v>
          </cell>
        </row>
        <row r="69">
          <cell r="AE69">
            <v>2010</v>
          </cell>
          <cell r="AF69">
            <v>1.0232288582340747</v>
          </cell>
          <cell r="AG69">
            <v>0.86858432036097011</v>
          </cell>
          <cell r="AH69">
            <v>0.85846683682467861</v>
          </cell>
        </row>
        <row r="70">
          <cell r="AE70">
            <v>2011</v>
          </cell>
          <cell r="AF70">
            <v>1.0254867964610559</v>
          </cell>
          <cell r="AG70">
            <v>0.86853932584269666</v>
          </cell>
          <cell r="AH70">
            <v>0.85738134064662619</v>
          </cell>
        </row>
        <row r="71">
          <cell r="A71">
            <v>1962</v>
          </cell>
          <cell r="W71">
            <v>0.60992198983503931</v>
          </cell>
          <cell r="X71">
            <v>0.58475049151426628</v>
          </cell>
          <cell r="Y71">
            <v>0.62209367510469804</v>
          </cell>
          <cell r="Z71">
            <v>0.60926377922083874</v>
          </cell>
          <cell r="AA71">
            <v>0.60682006252159082</v>
          </cell>
          <cell r="AB71">
            <v>0.58917892467869026</v>
          </cell>
          <cell r="AC71">
            <v>0.64353590425967411</v>
          </cell>
          <cell r="AE71">
            <v>2012</v>
          </cell>
          <cell r="AF71">
            <v>1.0154205761120811</v>
          </cell>
          <cell r="AG71">
            <v>0.86427369601794723</v>
          </cell>
          <cell r="AH71">
            <v>0.84590171809690751</v>
          </cell>
        </row>
        <row r="72">
          <cell r="A72">
            <v>1963</v>
          </cell>
          <cell r="AE72">
            <v>2013</v>
          </cell>
          <cell r="AF72">
            <v>1.0284302983504903</v>
          </cell>
          <cell r="AG72">
            <v>0.85682201010668169</v>
          </cell>
          <cell r="AH72">
            <v>0.83962999423897533</v>
          </cell>
        </row>
        <row r="73">
          <cell r="A73">
            <v>1964</v>
          </cell>
          <cell r="W73">
            <v>0.62514661845102859</v>
          </cell>
          <cell r="X73">
            <v>0.62362942819328648</v>
          </cell>
          <cell r="Y73">
            <v>0.63086209722803444</v>
          </cell>
          <cell r="Z73">
            <v>0.61898741730313411</v>
          </cell>
          <cell r="AA73">
            <v>0.65327056205598066</v>
          </cell>
          <cell r="AB73">
            <v>0.59442616492035094</v>
          </cell>
          <cell r="AC73">
            <v>0.65071122871112863</v>
          </cell>
          <cell r="AE73">
            <v>2014</v>
          </cell>
          <cell r="AF73">
            <v>1.0061915144315701</v>
          </cell>
          <cell r="AG73">
            <v>0.85089686098654704</v>
          </cell>
          <cell r="AH73">
            <v>0.84663519799243636</v>
          </cell>
        </row>
        <row r="74">
          <cell r="A74">
            <v>1965</v>
          </cell>
          <cell r="AE74">
            <v>2015</v>
          </cell>
          <cell r="AF74">
            <v>1.0043705590176342</v>
          </cell>
          <cell r="AG74">
            <v>0.85098039215686272</v>
          </cell>
          <cell r="AH74">
            <v>0.83842981729130117</v>
          </cell>
        </row>
        <row r="75">
          <cell r="A75">
            <v>1966</v>
          </cell>
          <cell r="W75">
            <v>0.61724611332394119</v>
          </cell>
          <cell r="X75">
            <v>0.59176533709514967</v>
          </cell>
          <cell r="Y75">
            <v>0.64007931802783946</v>
          </cell>
          <cell r="Z75">
            <v>0.60353853410566793</v>
          </cell>
          <cell r="AA75">
            <v>0.61758320494540719</v>
          </cell>
          <cell r="AB75">
            <v>0.60199584051266219</v>
          </cell>
          <cell r="AC75">
            <v>0.63951843438268952</v>
          </cell>
          <cell r="AE75">
            <v>2016</v>
          </cell>
          <cell r="AF75">
            <v>1.011967948318268</v>
          </cell>
          <cell r="AG75">
            <v>0.85682201010668169</v>
          </cell>
          <cell r="AH75">
            <v>0.83258108364684624</v>
          </cell>
        </row>
        <row r="76">
          <cell r="A76">
            <v>1967</v>
          </cell>
          <cell r="W76">
            <v>0.63024969245106244</v>
          </cell>
          <cell r="X76">
            <v>0.56981067219671755</v>
          </cell>
          <cell r="Y76">
            <v>0.65681631469431512</v>
          </cell>
          <cell r="Z76">
            <v>0.63361151321878095</v>
          </cell>
          <cell r="AA76">
            <v>0.58615023599312366</v>
          </cell>
          <cell r="AB76">
            <v>0.62372222664611565</v>
          </cell>
          <cell r="AC76">
            <v>0.67807312690682608</v>
          </cell>
          <cell r="AE76">
            <v>2017</v>
          </cell>
          <cell r="AF76">
            <v>1.0142432214802362</v>
          </cell>
          <cell r="AG76">
            <v>0.85505617977528092</v>
          </cell>
          <cell r="AH76">
            <v>0.83521802845156756</v>
          </cell>
        </row>
        <row r="77">
          <cell r="A77">
            <v>1968</v>
          </cell>
          <cell r="W77">
            <v>0.62923391226378955</v>
          </cell>
          <cell r="X77">
            <v>0.5897432256391576</v>
          </cell>
          <cell r="Y77">
            <v>0.66579475457081838</v>
          </cell>
          <cell r="Z77">
            <v>0.60717050041507759</v>
          </cell>
          <cell r="AA77">
            <v>0.59491482741316648</v>
          </cell>
          <cell r="AB77">
            <v>0.63020996289115827</v>
          </cell>
          <cell r="AC77">
            <v>0.65702533014064801</v>
          </cell>
          <cell r="AE77">
            <v>2018</v>
          </cell>
          <cell r="AF77">
            <v>1.0183563090941143</v>
          </cell>
          <cell r="AG77">
            <v>0.85106382978723405</v>
          </cell>
          <cell r="AH77">
            <v>0.83535043119973207</v>
          </cell>
        </row>
        <row r="78">
          <cell r="A78">
            <v>1969</v>
          </cell>
          <cell r="W78">
            <v>0.65655688444007243</v>
          </cell>
          <cell r="X78">
            <v>0.61760500317268063</v>
          </cell>
          <cell r="Y78">
            <v>0.69181292376721426</v>
          </cell>
          <cell r="Z78">
            <v>0.6356728971854978</v>
          </cell>
          <cell r="AA78">
            <v>0.62227210963679158</v>
          </cell>
          <cell r="AB78">
            <v>0.6582944314059207</v>
          </cell>
          <cell r="AC78">
            <v>0.68413805060354016</v>
          </cell>
        </row>
        <row r="79">
          <cell r="A79">
            <v>1970</v>
          </cell>
          <cell r="W79">
            <v>0.70368206312546944</v>
          </cell>
          <cell r="X79">
            <v>0.67619033747940716</v>
          </cell>
          <cell r="Y79">
            <v>0.73131645698276648</v>
          </cell>
          <cell r="Z79">
            <v>0.68369544191038578</v>
          </cell>
          <cell r="AA79">
            <v>0.66659618793186615</v>
          </cell>
          <cell r="AB79">
            <v>0.70703631034538383</v>
          </cell>
          <cell r="AC79">
            <v>0.73227647406204044</v>
          </cell>
        </row>
        <row r="80">
          <cell r="A80">
            <v>1971</v>
          </cell>
          <cell r="W80">
            <v>0.72875852123722029</v>
          </cell>
          <cell r="X80">
            <v>0.73648147136702125</v>
          </cell>
          <cell r="Y80">
            <v>0.75624096566809207</v>
          </cell>
          <cell r="Z80">
            <v>0.68688152184211015</v>
          </cell>
          <cell r="AA80">
            <v>0.71542549881532991</v>
          </cell>
          <cell r="AB80">
            <v>0.72933959985035612</v>
          </cell>
          <cell r="AC80">
            <v>0.73989485743760564</v>
          </cell>
        </row>
        <row r="81">
          <cell r="A81">
            <v>1972</v>
          </cell>
          <cell r="W81">
            <v>0.72568673032702768</v>
          </cell>
          <cell r="X81">
            <v>0.75941658415915958</v>
          </cell>
          <cell r="Y81">
            <v>0.75194981019576468</v>
          </cell>
          <cell r="Z81">
            <v>0.67013304932069351</v>
          </cell>
          <cell r="AA81">
            <v>0.72841122873631803</v>
          </cell>
          <cell r="AB81">
            <v>0.72793359660767454</v>
          </cell>
          <cell r="AC81">
            <v>0.72005499671540285</v>
          </cell>
        </row>
        <row r="82">
          <cell r="A82">
            <v>1973</v>
          </cell>
          <cell r="W82">
            <v>0.73010940005655101</v>
          </cell>
          <cell r="X82">
            <v>0.76791421026385598</v>
          </cell>
          <cell r="Y82">
            <v>0.76085523589884962</v>
          </cell>
          <cell r="Z82">
            <v>0.66683994829704885</v>
          </cell>
          <cell r="AA82">
            <v>0.74719652986271667</v>
          </cell>
          <cell r="AB82">
            <v>0.73717902563196358</v>
          </cell>
          <cell r="AC82">
            <v>0.7044991164651162</v>
          </cell>
        </row>
        <row r="83">
          <cell r="A83">
            <v>1974</v>
          </cell>
          <cell r="W83">
            <v>0.7733917144199588</v>
          </cell>
          <cell r="X83">
            <v>0.80795205156772643</v>
          </cell>
          <cell r="Y83">
            <v>0.79833703551308188</v>
          </cell>
          <cell r="Z83">
            <v>0.71800572349837588</v>
          </cell>
          <cell r="AA83">
            <v>0.78081367725264528</v>
          </cell>
          <cell r="AB83">
            <v>0.78109659581989732</v>
          </cell>
          <cell r="AC83">
            <v>0.75365742300210081</v>
          </cell>
        </row>
        <row r="84">
          <cell r="A84">
            <v>1975</v>
          </cell>
          <cell r="W84">
            <v>0.78518816938769409</v>
          </cell>
          <cell r="X84">
            <v>0.87455636065365572</v>
          </cell>
          <cell r="Y84">
            <v>0.81353095774711159</v>
          </cell>
          <cell r="Z84">
            <v>0.69074103214213856</v>
          </cell>
          <cell r="AA84">
            <v>0.82300078476768213</v>
          </cell>
          <cell r="AB84">
            <v>0.79162576162114051</v>
          </cell>
          <cell r="AC84">
            <v>0.73933385349266334</v>
          </cell>
        </row>
        <row r="85">
          <cell r="A85">
            <v>1976</v>
          </cell>
          <cell r="W85">
            <v>0.78528817693762731</v>
          </cell>
          <cell r="X85">
            <v>0.88184777603858422</v>
          </cell>
          <cell r="Y85">
            <v>0.81942710525854201</v>
          </cell>
          <cell r="Z85">
            <v>0.67803251285991362</v>
          </cell>
          <cell r="AA85">
            <v>0.83064980746929418</v>
          </cell>
          <cell r="AB85">
            <v>0.79950204431298499</v>
          </cell>
          <cell r="AC85">
            <v>0.71980411619224982</v>
          </cell>
        </row>
        <row r="86">
          <cell r="A86">
            <v>1977</v>
          </cell>
          <cell r="W86">
            <v>0.77983373722148064</v>
          </cell>
          <cell r="X86">
            <v>0.89195259520848491</v>
          </cell>
          <cell r="Y86">
            <v>0.8189006756106415</v>
          </cell>
          <cell r="Z86">
            <v>0.65888836709842535</v>
          </cell>
          <cell r="AA86">
            <v>0.84086807964113308</v>
          </cell>
          <cell r="AB86">
            <v>0.79705917455041153</v>
          </cell>
          <cell r="AC86">
            <v>0.6965628863369534</v>
          </cell>
        </row>
        <row r="87">
          <cell r="A87">
            <v>1978</v>
          </cell>
          <cell r="W87">
            <v>0.77738204004930567</v>
          </cell>
          <cell r="X87">
            <v>0.89950196625329604</v>
          </cell>
          <cell r="Y87">
            <v>0.81389923158134314</v>
          </cell>
          <cell r="Z87">
            <v>0.65211457418082663</v>
          </cell>
          <cell r="AA87">
            <v>0.85820934732468501</v>
          </cell>
          <cell r="AB87">
            <v>0.79618636211445515</v>
          </cell>
          <cell r="AC87">
            <v>0.67473533855682499</v>
          </cell>
        </row>
        <row r="88">
          <cell r="A88">
            <v>1979</v>
          </cell>
          <cell r="W88">
            <v>0.79652939151566926</v>
          </cell>
          <cell r="X88">
            <v>0.92491060079145349</v>
          </cell>
          <cell r="Y88">
            <v>0.84118944887114089</v>
          </cell>
          <cell r="Z88">
            <v>0.65717945036541059</v>
          </cell>
          <cell r="AA88">
            <v>0.88083276612036965</v>
          </cell>
          <cell r="AB88">
            <v>0.82207276797342854</v>
          </cell>
          <cell r="AC88">
            <v>0.68050038351826725</v>
          </cell>
        </row>
        <row r="89">
          <cell r="A89">
            <v>1980</v>
          </cell>
          <cell r="W89">
            <v>0.8234224056460272</v>
          </cell>
          <cell r="X89">
            <v>0.96983297218710607</v>
          </cell>
          <cell r="Y89">
            <v>0.85886595878840477</v>
          </cell>
          <cell r="Z89">
            <v>0.68425028882793837</v>
          </cell>
          <cell r="AA89">
            <v>0.91374278783275031</v>
          </cell>
          <cell r="AB89">
            <v>0.84207169918319702</v>
          </cell>
          <cell r="AC89">
            <v>0.70852218353282181</v>
          </cell>
        </row>
        <row r="90">
          <cell r="A90">
            <v>1981</v>
          </cell>
          <cell r="W90">
            <v>0.81541912915983916</v>
          </cell>
          <cell r="X90">
            <v>0.98060597654490878</v>
          </cell>
          <cell r="Y90">
            <v>0.85325229941502612</v>
          </cell>
          <cell r="Z90">
            <v>0.66568393579013929</v>
          </cell>
          <cell r="AA90">
            <v>0.93526912233927073</v>
          </cell>
          <cell r="AB90">
            <v>0.84221994755183116</v>
          </cell>
          <cell r="AC90">
            <v>0.66984050714420162</v>
          </cell>
        </row>
        <row r="91">
          <cell r="A91">
            <v>1982</v>
          </cell>
          <cell r="W91">
            <v>0.85085934887440418</v>
          </cell>
          <cell r="X91">
            <v>1.0587982117754711</v>
          </cell>
          <cell r="Y91">
            <v>0.8868230380408102</v>
          </cell>
          <cell r="Z91">
            <v>0.68243811820739786</v>
          </cell>
          <cell r="AA91">
            <v>1.0156136318365259</v>
          </cell>
          <cell r="AB91">
            <v>0.87306044908056268</v>
          </cell>
          <cell r="AC91">
            <v>0.67998983445127315</v>
          </cell>
        </row>
        <row r="92">
          <cell r="A92">
            <v>1983</v>
          </cell>
          <cell r="W92">
            <v>0.83570313448627076</v>
          </cell>
          <cell r="X92">
            <v>1.0730845866933409</v>
          </cell>
          <cell r="Y92">
            <v>0.8704361244629627</v>
          </cell>
          <cell r="Z92">
            <v>0.65968034041251089</v>
          </cell>
          <cell r="AA92">
            <v>1.0356566700588437</v>
          </cell>
          <cell r="AB92">
            <v>0.85530244620452789</v>
          </cell>
          <cell r="AC92">
            <v>0.64970380060581701</v>
          </cell>
        </row>
        <row r="93">
          <cell r="A93">
            <v>1984</v>
          </cell>
          <cell r="W93">
            <v>0.78823248193534357</v>
          </cell>
          <cell r="X93">
            <v>0.99441672284497873</v>
          </cell>
          <cell r="Y93">
            <v>0.84635439522953393</v>
          </cell>
          <cell r="Z93">
            <v>0.60540475659209714</v>
          </cell>
          <cell r="AA93">
            <v>0.98955324987631021</v>
          </cell>
          <cell r="AB93">
            <v>0.8284367135727464</v>
          </cell>
          <cell r="AC93">
            <v>0.58489505325836122</v>
          </cell>
        </row>
        <row r="94">
          <cell r="A94">
            <v>1985</v>
          </cell>
          <cell r="W94">
            <v>0.78682503464186682</v>
          </cell>
          <cell r="X94">
            <v>1.0139808991464463</v>
          </cell>
          <cell r="Y94">
            <v>0.83505646359451402</v>
          </cell>
          <cell r="Z94">
            <v>0.60756104386205356</v>
          </cell>
          <cell r="AA94">
            <v>1.0020467603450076</v>
          </cell>
          <cell r="AB94">
            <v>0.81637629812137769</v>
          </cell>
          <cell r="AC94">
            <v>0.58991226653726425</v>
          </cell>
        </row>
        <row r="95">
          <cell r="A95">
            <v>1986</v>
          </cell>
          <cell r="W95">
            <v>0.79862593786600866</v>
          </cell>
          <cell r="X95">
            <v>1.0381420173873701</v>
          </cell>
          <cell r="Y95">
            <v>0.8268434076222454</v>
          </cell>
          <cell r="Z95">
            <v>0.63830772348934073</v>
          </cell>
          <cell r="AA95">
            <v>1.0216382083151452</v>
          </cell>
          <cell r="AB95">
            <v>0.80381651888036365</v>
          </cell>
          <cell r="AC95">
            <v>0.6288587004207713</v>
          </cell>
        </row>
        <row r="96">
          <cell r="A96">
            <v>1987</v>
          </cell>
          <cell r="W96">
            <v>0.79082994142096696</v>
          </cell>
          <cell r="X96">
            <v>1.0499429981496549</v>
          </cell>
          <cell r="Y96">
            <v>0.81788827209480996</v>
          </cell>
          <cell r="Z96">
            <v>0.6278478124087935</v>
          </cell>
          <cell r="AA96">
            <v>1.0058760374685189</v>
          </cell>
          <cell r="AB96">
            <v>0.79238979983349278</v>
          </cell>
          <cell r="AC96">
            <v>0.63286656516733897</v>
          </cell>
        </row>
        <row r="97">
          <cell r="A97">
            <v>1988</v>
          </cell>
          <cell r="W97">
            <v>0.78841709591527864</v>
          </cell>
          <cell r="X97">
            <v>1.0832349563125696</v>
          </cell>
          <cell r="Y97">
            <v>0.82933371901751396</v>
          </cell>
          <cell r="Z97">
            <v>0.60460800844750451</v>
          </cell>
          <cell r="AA97">
            <v>1.0298819167656783</v>
          </cell>
          <cell r="AB97">
            <v>0.80281252695239602</v>
          </cell>
          <cell r="AC97">
            <v>0.6083101015257808</v>
          </cell>
        </row>
        <row r="98">
          <cell r="A98">
            <v>1989</v>
          </cell>
          <cell r="W98">
            <v>0.80401466154152024</v>
          </cell>
          <cell r="X98">
            <v>1.084531457601529</v>
          </cell>
          <cell r="Y98">
            <v>0.83616730989207555</v>
          </cell>
          <cell r="Z98">
            <v>0.63552444433404864</v>
          </cell>
          <cell r="AA98">
            <v>1.0330327992961532</v>
          </cell>
          <cell r="AB98">
            <v>0.81132360147477356</v>
          </cell>
          <cell r="AC98">
            <v>0.63757119852342459</v>
          </cell>
        </row>
        <row r="99">
          <cell r="A99">
            <v>1990</v>
          </cell>
          <cell r="W99">
            <v>0.8216154184831137</v>
          </cell>
          <cell r="X99">
            <v>1.1022955962258365</v>
          </cell>
          <cell r="Y99">
            <v>0.85667999328316502</v>
          </cell>
          <cell r="Z99">
            <v>0.64988480381396374</v>
          </cell>
          <cell r="AA99">
            <v>1.0495520474389837</v>
          </cell>
          <cell r="AB99">
            <v>0.83266575550097666</v>
          </cell>
          <cell r="AC99">
            <v>0.64949593354289914</v>
          </cell>
        </row>
        <row r="100">
          <cell r="A100">
            <v>1991</v>
          </cell>
          <cell r="W100">
            <v>0.83355380069474971</v>
          </cell>
          <cell r="X100">
            <v>1.1304112010969478</v>
          </cell>
          <cell r="Y100">
            <v>0.86807793532516253</v>
          </cell>
          <cell r="Z100">
            <v>0.65619918747559869</v>
          </cell>
          <cell r="AA100">
            <v>1.0568459496708831</v>
          </cell>
          <cell r="AB100">
            <v>0.8473762123648344</v>
          </cell>
          <cell r="AC100">
            <v>0.65911784717183397</v>
          </cell>
        </row>
        <row r="101">
          <cell r="A101">
            <v>1992</v>
          </cell>
          <cell r="W101">
            <v>0.82438018626561405</v>
          </cell>
          <cell r="X101">
            <v>1.1633130747082217</v>
          </cell>
          <cell r="Y101">
            <v>0.87311524948908126</v>
          </cell>
          <cell r="Z101">
            <v>0.62362630460022872</v>
          </cell>
          <cell r="AA101">
            <v>1.0541476883533014</v>
          </cell>
          <cell r="AB101">
            <v>0.84215558620566222</v>
          </cell>
          <cell r="AC101">
            <v>0.64629995627074144</v>
          </cell>
        </row>
        <row r="102">
          <cell r="A102">
            <v>1993</v>
          </cell>
          <cell r="W102">
            <v>0.80404380333056702</v>
          </cell>
          <cell r="X102">
            <v>1.1060792373281172</v>
          </cell>
          <cell r="Y102">
            <v>0.85641436639076429</v>
          </cell>
          <cell r="Z102">
            <v>0.61234826665592013</v>
          </cell>
          <cell r="AA102">
            <v>1.0033725101596649</v>
          </cell>
          <cell r="AB102">
            <v>0.82472210810991131</v>
          </cell>
          <cell r="AC102">
            <v>0.63709706835533753</v>
          </cell>
        </row>
        <row r="103">
          <cell r="A103">
            <v>1994</v>
          </cell>
          <cell r="W103">
            <v>0.79009724532980452</v>
          </cell>
          <cell r="X103">
            <v>1.08162402078284</v>
          </cell>
          <cell r="Y103">
            <v>0.83778288124398104</v>
          </cell>
          <cell r="Z103">
            <v>0.60830702472492271</v>
          </cell>
          <cell r="AA103">
            <v>0.99414316246368717</v>
          </cell>
          <cell r="AB103">
            <v>0.80390261651687844</v>
          </cell>
          <cell r="AC103">
            <v>0.62821104065837974</v>
          </cell>
        </row>
        <row r="104">
          <cell r="A104">
            <v>1995</v>
          </cell>
          <cell r="W104">
            <v>0.78561160191222013</v>
          </cell>
          <cell r="X104">
            <v>1.1040641218993332</v>
          </cell>
          <cell r="Y104">
            <v>0.83665331864660364</v>
          </cell>
          <cell r="Z104">
            <v>0.59567934024552993</v>
          </cell>
          <cell r="AA104">
            <v>1.0072872678707707</v>
          </cell>
          <cell r="AB104">
            <v>0.8007033826308565</v>
          </cell>
          <cell r="AC104">
            <v>0.61490045467735022</v>
          </cell>
        </row>
        <row r="105">
          <cell r="A105">
            <v>1996</v>
          </cell>
          <cell r="W105">
            <v>0.77270201528910432</v>
          </cell>
          <cell r="X105">
            <v>1.0846147332242695</v>
          </cell>
          <cell r="Y105">
            <v>0.82626322550056908</v>
          </cell>
          <cell r="Z105">
            <v>0.58947411354474633</v>
          </cell>
          <cell r="AA105">
            <v>0.99988119829650868</v>
          </cell>
          <cell r="AB105">
            <v>0.78674044953532607</v>
          </cell>
          <cell r="AC105">
            <v>0.6057410947135804</v>
          </cell>
        </row>
        <row r="106">
          <cell r="A106">
            <v>1997</v>
          </cell>
          <cell r="W106">
            <v>0.763470272233438</v>
          </cell>
          <cell r="X106">
            <v>1.0818700451847258</v>
          </cell>
          <cell r="Y106">
            <v>0.82262549737307133</v>
          </cell>
          <cell r="Z106">
            <v>0.57730246202953339</v>
          </cell>
          <cell r="AA106">
            <v>1.0024146287513382</v>
          </cell>
          <cell r="AB106">
            <v>0.77890430961798895</v>
          </cell>
          <cell r="AC106">
            <v>0.59142906368263093</v>
          </cell>
        </row>
        <row r="107">
          <cell r="A107">
            <v>1998</v>
          </cell>
          <cell r="W107">
            <v>0.75982898124027121</v>
          </cell>
          <cell r="X107">
            <v>1.0721385185904686</v>
          </cell>
          <cell r="Y107">
            <v>0.81830669143029333</v>
          </cell>
          <cell r="Z107">
            <v>0.57955601998194928</v>
          </cell>
          <cell r="AA107">
            <v>0.99989794065828375</v>
          </cell>
          <cell r="AB107">
            <v>0.77043248185209623</v>
          </cell>
          <cell r="AC107">
            <v>0.59597077781422525</v>
          </cell>
        </row>
        <row r="108">
          <cell r="A108">
            <v>1999</v>
          </cell>
          <cell r="W108">
            <v>0.76457274855999169</v>
          </cell>
          <cell r="X108">
            <v>1.0933738891271831</v>
          </cell>
          <cell r="Y108">
            <v>0.82682464974204795</v>
          </cell>
          <cell r="Z108">
            <v>0.57653993059675335</v>
          </cell>
          <cell r="AA108">
            <v>1.0243532657993415</v>
          </cell>
          <cell r="AB108">
            <v>0.77579789559420886</v>
          </cell>
          <cell r="AC108">
            <v>0.58998959705089804</v>
          </cell>
        </row>
        <row r="109">
          <cell r="A109">
            <v>2000</v>
          </cell>
          <cell r="W109">
            <v>0.75972967356570209</v>
          </cell>
          <cell r="X109">
            <v>1.0981313525454484</v>
          </cell>
          <cell r="Y109">
            <v>0.82316825209385058</v>
          </cell>
          <cell r="Z109">
            <v>0.57136458825657654</v>
          </cell>
          <cell r="AA109">
            <v>1.0376546277530168</v>
          </cell>
          <cell r="AB109">
            <v>0.77050765449571401</v>
          </cell>
          <cell r="AC109">
            <v>0.57966676354661284</v>
          </cell>
        </row>
        <row r="110">
          <cell r="A110">
            <v>2001</v>
          </cell>
          <cell r="W110">
            <v>0.76885496405554199</v>
          </cell>
          <cell r="X110">
            <v>1.0987884432528487</v>
          </cell>
          <cell r="Y110">
            <v>0.81605336042006815</v>
          </cell>
          <cell r="Z110">
            <v>0.59432293858697838</v>
          </cell>
          <cell r="AA110">
            <v>1.0414614963704734</v>
          </cell>
          <cell r="AB110">
            <v>0.77457281532300459</v>
          </cell>
          <cell r="AC110">
            <v>0.59400005778719767</v>
          </cell>
        </row>
        <row r="111">
          <cell r="A111">
            <v>2002</v>
          </cell>
          <cell r="W111">
            <v>0.76338454544928103</v>
          </cell>
          <cell r="X111">
            <v>1.0748833666201789</v>
          </cell>
          <cell r="Y111">
            <v>0.81139679431719869</v>
          </cell>
          <cell r="Z111">
            <v>0.59222671389271142</v>
          </cell>
          <cell r="AA111">
            <v>1.0426872611281117</v>
          </cell>
          <cell r="AB111">
            <v>0.76958743623441428</v>
          </cell>
          <cell r="AC111">
            <v>0.58320452018744984</v>
          </cell>
        </row>
        <row r="112">
          <cell r="A112">
            <v>2003</v>
          </cell>
          <cell r="W112">
            <v>0.75556123440298972</v>
          </cell>
          <cell r="X112">
            <v>1.0637290009732088</v>
          </cell>
          <cell r="Y112">
            <v>0.80299040799814192</v>
          </cell>
          <cell r="Z112">
            <v>0.58810899828879049</v>
          </cell>
          <cell r="AA112">
            <v>1.031472326080914</v>
          </cell>
          <cell r="AB112">
            <v>0.7594177638474443</v>
          </cell>
          <cell r="AC112">
            <v>0.58224011565497713</v>
          </cell>
        </row>
        <row r="113">
          <cell r="A113">
            <v>2004</v>
          </cell>
          <cell r="W113">
            <v>0.74996261114284046</v>
          </cell>
          <cell r="X113">
            <v>1.0620804074784651</v>
          </cell>
          <cell r="Y113">
            <v>0.80139483557453983</v>
          </cell>
          <cell r="Z113">
            <v>0.58218523200547889</v>
          </cell>
          <cell r="AA113">
            <v>1.0293403544995747</v>
          </cell>
          <cell r="AB113">
            <v>0.75331131640496674</v>
          </cell>
          <cell r="AC113">
            <v>0.5786232930731865</v>
          </cell>
        </row>
        <row r="114">
          <cell r="A114">
            <v>2005</v>
          </cell>
          <cell r="W114">
            <v>0.73711244024941969</v>
          </cell>
          <cell r="X114">
            <v>1.0739928839210391</v>
          </cell>
          <cell r="Y114">
            <v>0.79971413253204937</v>
          </cell>
          <cell r="Z114">
            <v>0.5574898859215226</v>
          </cell>
          <cell r="AA114">
            <v>1.033700393697901</v>
          </cell>
          <cell r="AB114">
            <v>0.74596302465800146</v>
          </cell>
          <cell r="AC114">
            <v>0.55362596102331885</v>
          </cell>
        </row>
        <row r="115">
          <cell r="A115">
            <v>2006</v>
          </cell>
          <cell r="W115">
            <v>0.73005788543513939</v>
          </cell>
          <cell r="X115">
            <v>1.0818610095821524</v>
          </cell>
          <cell r="Y115">
            <v>0.80340735895876247</v>
          </cell>
          <cell r="Z115">
            <v>0.54040268467505248</v>
          </cell>
          <cell r="AA115">
            <v>1.0377384185590253</v>
          </cell>
          <cell r="AB115">
            <v>0.74583068841095357</v>
          </cell>
          <cell r="AC115">
            <v>0.53618211872118526</v>
          </cell>
        </row>
        <row r="116">
          <cell r="A116">
            <v>2007</v>
          </cell>
          <cell r="W116">
            <v>0.74938358154249418</v>
          </cell>
          <cell r="X116">
            <v>1.0768530726283574</v>
          </cell>
          <cell r="Y116">
            <v>0.81909406507073856</v>
          </cell>
          <cell r="Z116">
            <v>0.56979694391776725</v>
          </cell>
          <cell r="AA116">
            <v>1.0430426440684157</v>
          </cell>
          <cell r="AB116">
            <v>0.75587428358920894</v>
          </cell>
          <cell r="AC116">
            <v>0.57060727009719303</v>
          </cell>
        </row>
        <row r="117">
          <cell r="A117">
            <v>2008</v>
          </cell>
          <cell r="W117">
            <v>0.76188534013051523</v>
          </cell>
          <cell r="X117">
            <v>1.0877575700681519</v>
          </cell>
          <cell r="Y117">
            <v>0.82118282169762469</v>
          </cell>
          <cell r="Z117">
            <v>0.59087152075131433</v>
          </cell>
          <cell r="AA117">
            <v>1.0276660011708234</v>
          </cell>
          <cell r="AB117">
            <v>0.763895539863366</v>
          </cell>
          <cell r="AC117">
            <v>0.59731136013852926</v>
          </cell>
        </row>
        <row r="118">
          <cell r="A118">
            <v>2009</v>
          </cell>
          <cell r="W118">
            <v>0.7602395807538751</v>
          </cell>
          <cell r="X118">
            <v>1.1153967784442285</v>
          </cell>
          <cell r="Y118">
            <v>0.8170536133433528</v>
          </cell>
          <cell r="Z118">
            <v>0.57574134550126643</v>
          </cell>
          <cell r="AA118">
            <v>1.056799228854824</v>
          </cell>
          <cell r="AB118">
            <v>0.76177965878144405</v>
          </cell>
          <cell r="AC118">
            <v>0.57530385999374511</v>
          </cell>
        </row>
        <row r="119">
          <cell r="A119">
            <v>2010</v>
          </cell>
          <cell r="W119">
            <v>0.74992407351456325</v>
          </cell>
          <cell r="X119">
            <v>1.1143522170961875</v>
          </cell>
          <cell r="Y119">
            <v>0.81779310092586943</v>
          </cell>
          <cell r="Z119">
            <v>0.55989590872995965</v>
          </cell>
          <cell r="AA119">
            <v>1.0427384396290915</v>
          </cell>
          <cell r="AB119">
            <v>0.7666901028817088</v>
          </cell>
          <cell r="AC119">
            <v>0.55531292071073279</v>
          </cell>
        </row>
        <row r="120">
          <cell r="A120">
            <v>2011</v>
          </cell>
          <cell r="W120">
            <v>0.74962970866733125</v>
          </cell>
          <cell r="X120">
            <v>1.1620908714275504</v>
          </cell>
          <cell r="Y120">
            <v>0.81652212586498107</v>
          </cell>
          <cell r="Z120">
            <v>0.55211454019116379</v>
          </cell>
          <cell r="AA120">
            <v>1.0786959231303492</v>
          </cell>
          <cell r="AB120">
            <v>0.76884898332077345</v>
          </cell>
          <cell r="AC120">
            <v>0.53885131710623524</v>
          </cell>
        </row>
        <row r="121">
          <cell r="A121">
            <v>2012</v>
          </cell>
          <cell r="W121">
            <v>0.71909718034463643</v>
          </cell>
          <cell r="X121">
            <v>1.1602366614521242</v>
          </cell>
          <cell r="Y121">
            <v>0.80750441078727309</v>
          </cell>
          <cell r="Z121">
            <v>0.50227130075418602</v>
          </cell>
          <cell r="AA121">
            <v>1.107498043305136</v>
          </cell>
          <cell r="AB121">
            <v>0.75451867017495144</v>
          </cell>
          <cell r="AC121">
            <v>0.47265311924903186</v>
          </cell>
        </row>
        <row r="122">
          <cell r="A122">
            <v>2013</v>
          </cell>
          <cell r="W122">
            <v>0.7189903218751359</v>
          </cell>
          <cell r="X122">
            <v>1.1321910579316574</v>
          </cell>
          <cell r="Y122">
            <v>0.80857830614765225</v>
          </cell>
          <cell r="Z122">
            <v>0.50235321420475132</v>
          </cell>
          <cell r="AA122">
            <v>1.0739161558201327</v>
          </cell>
          <cell r="AB122">
            <v>0.7563266612564169</v>
          </cell>
          <cell r="AC122">
            <v>0.47481215454293524</v>
          </cell>
        </row>
        <row r="123">
          <cell r="A123">
            <v>2014</v>
          </cell>
          <cell r="W123">
            <v>0.70412587833342499</v>
          </cell>
          <cell r="X123">
            <v>1.142614147938722</v>
          </cell>
          <cell r="Y123">
            <v>0.79079793607215898</v>
          </cell>
          <cell r="Z123">
            <v>0.48872588856698018</v>
          </cell>
          <cell r="AA123">
            <v>1.0785728552268401</v>
          </cell>
          <cell r="AB123">
            <v>0.73933835725914365</v>
          </cell>
          <cell r="AC123">
            <v>0.45774477067655228</v>
          </cell>
        </row>
        <row r="124">
          <cell r="A124">
            <v>2015</v>
          </cell>
          <cell r="W124">
            <v>0.69925508578431594</v>
          </cell>
          <cell r="X124">
            <v>1.1045706675872524</v>
          </cell>
          <cell r="Y124">
            <v>0.78284737839808471</v>
          </cell>
          <cell r="Z124">
            <v>0.49743944624484854</v>
          </cell>
          <cell r="AA124">
            <v>1.0493450693905295</v>
          </cell>
          <cell r="AB124">
            <v>0.73036704107886663</v>
          </cell>
          <cell r="AC124">
            <v>0.46877164698958534</v>
          </cell>
        </row>
        <row r="125">
          <cell r="A125">
            <v>2016</v>
          </cell>
          <cell r="W125">
            <v>0.70593008968440574</v>
          </cell>
          <cell r="X125">
            <v>1.1359192895316399</v>
          </cell>
          <cell r="Y125">
            <v>0.78092845919079312</v>
          </cell>
          <cell r="Z125">
            <v>0.50452412673706648</v>
          </cell>
          <cell r="AA125">
            <v>1.0788319048921848</v>
          </cell>
          <cell r="AB125">
            <v>0.73127242625707645</v>
          </cell>
          <cell r="AC125">
            <v>0.47120688937258104</v>
          </cell>
        </row>
        <row r="126">
          <cell r="A126">
            <v>2017</v>
          </cell>
          <cell r="W126">
            <v>0.70243458389048596</v>
          </cell>
          <cell r="X126">
            <v>1.0896460423599001</v>
          </cell>
          <cell r="Y126">
            <v>0.78562313252230909</v>
          </cell>
          <cell r="Z126">
            <v>0.50282037913305933</v>
          </cell>
          <cell r="AA126">
            <v>1.0701465115807067</v>
          </cell>
          <cell r="AB126">
            <v>0.72959579822601894</v>
          </cell>
          <cell r="AC126">
            <v>0.46871268202772287</v>
          </cell>
        </row>
        <row r="127">
          <cell r="A127">
            <v>2018</v>
          </cell>
          <cell r="W127">
            <v>0.69768771421291276</v>
          </cell>
          <cell r="X127">
            <v>1.0875752692795488</v>
          </cell>
          <cell r="Y127">
            <v>0.78182220297725735</v>
          </cell>
          <cell r="Z127">
            <v>0.49847933154955765</v>
          </cell>
          <cell r="AA127">
            <v>1.0783845861502215</v>
          </cell>
          <cell r="AB127">
            <v>0.72541789037621729</v>
          </cell>
          <cell r="AC127">
            <v>0.4637861852094356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x_Pretax"/>
      <sheetName val="pretax_tax"/>
      <sheetName val="pretax_taxdet_decile"/>
      <sheetName val="USpretax_tax"/>
      <sheetName val="USpretax_taxdet_decile"/>
      <sheetName val="Tax_taxcash"/>
      <sheetName val="posttax_yav_decile"/>
      <sheetName val="posttax_yav_year"/>
      <sheetName val="USposttax_yav_year"/>
      <sheetName val="sumstat"/>
      <sheetName val="sumstatr_pretaxCN_equal"/>
      <sheetName val="sumstatr_taxcashCN_equal"/>
      <sheetName val="shr_taxcashCN_equal"/>
      <sheetName val="sumstatr_posttaxCN_equal"/>
      <sheetName val="shr_posttaxCN_equal"/>
      <sheetName val="pretax_horsIS"/>
      <sheetName val="pretax_tax_det"/>
      <sheetName val="pretax_taxdet"/>
      <sheetName val="pretax_horsIS_decile"/>
      <sheetName val="pretax_horscotis"/>
      <sheetName val="pretaxcice_tax"/>
      <sheetName val="taxcash_tax"/>
      <sheetName val="taxcash_taxdet"/>
      <sheetName val="taxcash_taxdet_decile"/>
      <sheetName val="taxcash_yav_decile"/>
      <sheetName val="taxcash_yav_year"/>
      <sheetName val="Tax_various"/>
      <sheetName val="FI_tax"/>
      <sheetName val="FI_taxdet"/>
      <sheetName val="FI_taxdet_decile"/>
      <sheetName val="posttax_tax"/>
      <sheetName val="posttax_taxdet"/>
      <sheetName val="posttax_taxdet_decile"/>
      <sheetName val="posttax_head_tax"/>
      <sheetName val="posttax_head_taxdet"/>
      <sheetName val="posttax_head_taxdet_decile"/>
      <sheetName val="USFR"/>
      <sheetName val="US"/>
      <sheetName val="US (2)"/>
      <sheetName val="US (3)"/>
      <sheetName val="US4temp"/>
      <sheetName val="USshares"/>
      <sheetName val="UStaxcash_taxdet_decile"/>
      <sheetName val="UStaxcash_tax"/>
      <sheetName val="UStaxcash_yav_year"/>
      <sheetName val="comptanat"/>
      <sheetName val="comptanat2"/>
      <sheetName val="comptanatUS"/>
      <sheetName val="comptanatUS_2019"/>
      <sheetName val="taxylvsw"/>
      <sheetName val="sumstatr_posttax_headCN_equal"/>
      <sheetName val="shr_posttax_headCN_equal"/>
      <sheetName val="Ineq_indicators"/>
      <sheetName val="Ineq_FR"/>
      <sheetName val="Ineq_US"/>
      <sheetName val="sumstatr_work_pretaxCN_equal"/>
      <sheetName val="shr_work_pretaxCN_equal"/>
      <sheetName val="sumstatr_work_taxcashCN_equal"/>
      <sheetName val="shr_work_taxcashCN_equal"/>
      <sheetName val="pretax_tax1900"/>
      <sheetName val="USpretax_tax1900"/>
      <sheetName val="USpretax_taxdet_decile_2019"/>
      <sheetName val="USpretax_tax_2019"/>
    </sheetNames>
    <sheetDataSet>
      <sheetData sheetId="0"/>
      <sheetData sheetId="1"/>
      <sheetData sheetId="2">
        <row r="9">
          <cell r="C9">
            <v>0.30872687068407861</v>
          </cell>
          <cell r="R9">
            <v>0.32544102073206643</v>
          </cell>
          <cell r="AG9">
            <v>0.32449744123840241</v>
          </cell>
        </row>
        <row r="10">
          <cell r="C10">
            <v>0.3085464949929056</v>
          </cell>
          <cell r="R10">
            <v>0.32472653063111495</v>
          </cell>
          <cell r="AG10">
            <v>0.32037535605137807</v>
          </cell>
        </row>
        <row r="11">
          <cell r="C11">
            <v>0.30941236716807669</v>
          </cell>
          <cell r="R11">
            <v>0.32502671585378845</v>
          </cell>
          <cell r="AG11">
            <v>0.31859380450451713</v>
          </cell>
        </row>
        <row r="12">
          <cell r="C12">
            <v>0.31191325548285925</v>
          </cell>
          <cell r="R12">
            <v>0.3272548853962215</v>
          </cell>
          <cell r="AG12">
            <v>0.31718857191573119</v>
          </cell>
        </row>
        <row r="13">
          <cell r="C13">
            <v>0.30137205574777665</v>
          </cell>
          <cell r="R13">
            <v>0.32003089972297394</v>
          </cell>
          <cell r="AG13">
            <v>0.33133063442141431</v>
          </cell>
        </row>
        <row r="14">
          <cell r="C14">
            <v>0.3109728578698524</v>
          </cell>
          <cell r="R14">
            <v>0.33189865369938815</v>
          </cell>
          <cell r="AG14">
            <v>0.33324767141916228</v>
          </cell>
        </row>
        <row r="15">
          <cell r="C15">
            <v>0.32704089383992258</v>
          </cell>
          <cell r="R15">
            <v>0.34894553599526751</v>
          </cell>
          <cell r="AG15">
            <v>0.36208064669962747</v>
          </cell>
        </row>
        <row r="16">
          <cell r="C16">
            <v>0.31897394567803528</v>
          </cell>
          <cell r="R16">
            <v>0.34403331152010286</v>
          </cell>
          <cell r="AG16">
            <v>0.35344361977197453</v>
          </cell>
        </row>
        <row r="17">
          <cell r="C17">
            <v>0.32169522034317199</v>
          </cell>
          <cell r="R17">
            <v>0.34721942622348212</v>
          </cell>
          <cell r="AG17">
            <v>0.35796212692593476</v>
          </cell>
        </row>
        <row r="18">
          <cell r="C18">
            <v>0.33792059070233516</v>
          </cell>
          <cell r="R18">
            <v>0.36484218602972013</v>
          </cell>
          <cell r="AG18">
            <v>0.3733750145193388</v>
          </cell>
        </row>
        <row r="19">
          <cell r="C19">
            <v>0.3371046196784378</v>
          </cell>
          <cell r="R19">
            <v>0.36588725073613781</v>
          </cell>
          <cell r="AG19">
            <v>0.38255543433770001</v>
          </cell>
        </row>
        <row r="20">
          <cell r="C20">
            <v>0.32919734745761348</v>
          </cell>
          <cell r="R20">
            <v>0.3616794653779401</v>
          </cell>
          <cell r="AG20">
            <v>0.38827725423010095</v>
          </cell>
        </row>
        <row r="21">
          <cell r="C21">
            <v>0.33182018582136058</v>
          </cell>
          <cell r="R21">
            <v>0.36649864751839695</v>
          </cell>
          <cell r="AG21">
            <v>0.39604385826938893</v>
          </cell>
        </row>
        <row r="22">
          <cell r="C22">
            <v>0.33919898868584802</v>
          </cell>
          <cell r="R22">
            <v>0.37619579311269757</v>
          </cell>
          <cell r="AG22">
            <v>0.4074673332815833</v>
          </cell>
        </row>
        <row r="23">
          <cell r="C23">
            <v>0.34542606175383989</v>
          </cell>
          <cell r="R23">
            <v>0.38187251850771292</v>
          </cell>
          <cell r="AG23">
            <v>0.40751119436687117</v>
          </cell>
        </row>
        <row r="24">
          <cell r="C24">
            <v>0.35064586517908353</v>
          </cell>
          <cell r="R24">
            <v>0.38412748012008213</v>
          </cell>
          <cell r="AG24">
            <v>0.40691000401918337</v>
          </cell>
        </row>
        <row r="25">
          <cell r="C25">
            <v>0.34721365681404592</v>
          </cell>
          <cell r="R25">
            <v>0.37630884298989498</v>
          </cell>
          <cell r="AG25">
            <v>0.39016162559511847</v>
          </cell>
        </row>
        <row r="26">
          <cell r="C26">
            <v>0.36146646986884912</v>
          </cell>
          <cell r="R26">
            <v>0.38601620481661081</v>
          </cell>
          <cell r="AG26">
            <v>0.38732566192314399</v>
          </cell>
        </row>
        <row r="27">
          <cell r="C27">
            <v>0.36296631029871368</v>
          </cell>
          <cell r="R27">
            <v>0.3853033095007502</v>
          </cell>
          <cell r="AG27">
            <v>0.38597741262287844</v>
          </cell>
        </row>
        <row r="28">
          <cell r="C28">
            <v>0.36354430743111649</v>
          </cell>
          <cell r="R28">
            <v>0.38637241885061774</v>
          </cell>
          <cell r="AG28">
            <v>0.39363385937078771</v>
          </cell>
        </row>
        <row r="29">
          <cell r="C29">
            <v>0.36356322874168062</v>
          </cell>
          <cell r="R29">
            <v>0.38447224755057585</v>
          </cell>
          <cell r="AG29">
            <v>0.40241898822088534</v>
          </cell>
        </row>
        <row r="30">
          <cell r="C30">
            <v>0.35557384526958669</v>
          </cell>
          <cell r="R30">
            <v>0.38509899610635445</v>
          </cell>
          <cell r="AG30">
            <v>0.39873544929019894</v>
          </cell>
        </row>
        <row r="31">
          <cell r="C31">
            <v>0.35815605205108803</v>
          </cell>
          <cell r="R31">
            <v>0.38251296716287664</v>
          </cell>
          <cell r="AG31">
            <v>0.38810332935201541</v>
          </cell>
        </row>
        <row r="32">
          <cell r="C32">
            <v>0.36482208003797484</v>
          </cell>
          <cell r="R32">
            <v>0.38065895678996325</v>
          </cell>
          <cell r="AG32">
            <v>0.38766623677271095</v>
          </cell>
        </row>
        <row r="33">
          <cell r="C33">
            <v>0.36983283068841333</v>
          </cell>
          <cell r="R33">
            <v>0.38891156482738076</v>
          </cell>
          <cell r="AG33">
            <v>0.40375945448437706</v>
          </cell>
        </row>
        <row r="34">
          <cell r="C34">
            <v>0.36860417965508169</v>
          </cell>
          <cell r="R34">
            <v>0.39244906070625202</v>
          </cell>
          <cell r="AG34">
            <v>0.40456175696468522</v>
          </cell>
        </row>
        <row r="35">
          <cell r="C35">
            <v>0.36904906740550231</v>
          </cell>
          <cell r="R35">
            <v>0.40052587166329157</v>
          </cell>
          <cell r="AG35">
            <v>0.41265470586213648</v>
          </cell>
        </row>
        <row r="36">
          <cell r="C36">
            <v>0.36694674333871596</v>
          </cell>
          <cell r="R36">
            <v>0.40657827931890067</v>
          </cell>
          <cell r="AG36">
            <v>0.41957991717590237</v>
          </cell>
        </row>
        <row r="37">
          <cell r="C37">
            <v>0.36808423252268763</v>
          </cell>
          <cell r="R37">
            <v>0.40672669782218607</v>
          </cell>
          <cell r="AG37">
            <v>0.41574749895788815</v>
          </cell>
        </row>
        <row r="38">
          <cell r="C38">
            <v>0.36927180800112647</v>
          </cell>
          <cell r="R38">
            <v>0.40943272609527792</v>
          </cell>
          <cell r="AG38">
            <v>0.42670501321668913</v>
          </cell>
        </row>
        <row r="39">
          <cell r="C39">
            <v>0.3528880473599369</v>
          </cell>
          <cell r="R39">
            <v>0.40071743369481178</v>
          </cell>
          <cell r="AG39">
            <v>0.42385023562345109</v>
          </cell>
        </row>
        <row r="40">
          <cell r="C40">
            <v>0.34950252990418468</v>
          </cell>
          <cell r="R40">
            <v>0.39670388639619103</v>
          </cell>
          <cell r="AG40">
            <v>0.42434393900320977</v>
          </cell>
        </row>
        <row r="41">
          <cell r="C41">
            <v>0.33213563870178309</v>
          </cell>
          <cell r="R41">
            <v>0.39979517416765287</v>
          </cell>
          <cell r="AG41">
            <v>0.42517324127077283</v>
          </cell>
        </row>
        <row r="42">
          <cell r="C42">
            <v>0.33056849207550704</v>
          </cell>
          <cell r="R42">
            <v>0.39801286142748965</v>
          </cell>
          <cell r="AG42">
            <v>0.41637918082837294</v>
          </cell>
        </row>
        <row r="43">
          <cell r="C43">
            <v>0.33667415831129938</v>
          </cell>
          <cell r="R43">
            <v>0.40235682228362374</v>
          </cell>
          <cell r="AG43">
            <v>0.42219324624598148</v>
          </cell>
        </row>
        <row r="44">
          <cell r="C44">
            <v>0.33521769813658248</v>
          </cell>
          <cell r="R44">
            <v>0.40723255984017764</v>
          </cell>
          <cell r="AG44">
            <v>0.43225540225626607</v>
          </cell>
        </row>
        <row r="45">
          <cell r="C45">
            <v>0.33239104761659843</v>
          </cell>
          <cell r="R45">
            <v>0.40107480949886426</v>
          </cell>
          <cell r="AG45">
            <v>0.4342848076942657</v>
          </cell>
        </row>
        <row r="46">
          <cell r="C46">
            <v>0.33214829082263375</v>
          </cell>
          <cell r="R46">
            <v>0.40357815857122215</v>
          </cell>
          <cell r="AG46">
            <v>0.43320181895693433</v>
          </cell>
        </row>
        <row r="47">
          <cell r="C47">
            <v>0.32992488667752418</v>
          </cell>
          <cell r="R47">
            <v>0.40112016050476279</v>
          </cell>
          <cell r="AG47">
            <v>0.43201972446670178</v>
          </cell>
        </row>
        <row r="48">
          <cell r="C48">
            <v>0.31575808779172976</v>
          </cell>
          <cell r="R48">
            <v>0.39117207135413651</v>
          </cell>
          <cell r="AG48">
            <v>0.42307573258949288</v>
          </cell>
        </row>
        <row r="49">
          <cell r="C49">
            <v>0.30917390701699149</v>
          </cell>
          <cell r="R49">
            <v>0.38446984378046956</v>
          </cell>
          <cell r="AG49">
            <v>0.42202669992165548</v>
          </cell>
        </row>
        <row r="50">
          <cell r="C50">
            <v>0.32125673124216741</v>
          </cell>
          <cell r="R50">
            <v>0.39774363809865071</v>
          </cell>
          <cell r="AG50">
            <v>0.44284966835647477</v>
          </cell>
        </row>
        <row r="51">
          <cell r="C51">
            <v>0.32837632171057007</v>
          </cell>
          <cell r="R51">
            <v>0.40862514548532891</v>
          </cell>
          <cell r="AG51">
            <v>0.47721602694251397</v>
          </cell>
        </row>
        <row r="52">
          <cell r="C52">
            <v>0.33247937715639675</v>
          </cell>
          <cell r="R52">
            <v>0.41427944428402164</v>
          </cell>
          <cell r="AG52">
            <v>0.48447371266079881</v>
          </cell>
        </row>
        <row r="53">
          <cell r="C53">
            <v>0.32308673915261882</v>
          </cell>
          <cell r="R53">
            <v>0.40723688793907209</v>
          </cell>
          <cell r="AG53">
            <v>0.48568138409099004</v>
          </cell>
        </row>
        <row r="54">
          <cell r="C54">
            <v>0.31307422213746527</v>
          </cell>
          <cell r="R54">
            <v>0.39990625684801984</v>
          </cell>
          <cell r="AG54">
            <v>0.48121952374235644</v>
          </cell>
        </row>
        <row r="55">
          <cell r="C55">
            <v>0.31158704388489045</v>
          </cell>
          <cell r="R55">
            <v>0.39910707327883665</v>
          </cell>
          <cell r="AG55">
            <v>0.48440098095182615</v>
          </cell>
        </row>
        <row r="56">
          <cell r="C56">
            <v>0.31116649052704348</v>
          </cell>
          <cell r="R56">
            <v>0.3987964373914446</v>
          </cell>
          <cell r="AG56">
            <v>0.48293672060019521</v>
          </cell>
        </row>
        <row r="57">
          <cell r="C57">
            <v>0.31101848980101776</v>
          </cell>
          <cell r="R57">
            <v>0.39763516622126338</v>
          </cell>
          <cell r="AG57">
            <v>0.47519175405924774</v>
          </cell>
        </row>
      </sheetData>
      <sheetData sheetId="3">
        <row r="10">
          <cell r="C10">
            <v>0.28028958736338755</v>
          </cell>
          <cell r="E10">
            <v>5.3059668280476778E-2</v>
          </cell>
          <cell r="F10">
            <v>0.20053338719743941</v>
          </cell>
          <cell r="G10">
            <v>0</v>
          </cell>
          <cell r="H10">
            <v>8.1658216768041251E-3</v>
          </cell>
          <cell r="I10">
            <v>1.85307111578372E-2</v>
          </cell>
          <cell r="GE10">
            <v>0.10976847561507222</v>
          </cell>
          <cell r="GF10">
            <v>0.18417110518434462</v>
          </cell>
          <cell r="GG10">
            <v>2.3913913403450842E-3</v>
          </cell>
          <cell r="GH10">
            <v>8.9973513086523526E-3</v>
          </cell>
          <cell r="GI10">
            <v>1.82954956411478E-2</v>
          </cell>
          <cell r="ME10">
            <v>0.1227773541375639</v>
          </cell>
          <cell r="MF10">
            <v>0.21198814596585264</v>
          </cell>
          <cell r="MG10">
            <v>1.4540237023132915E-2</v>
          </cell>
          <cell r="MH10">
            <v>9.0295270579573354E-4</v>
          </cell>
          <cell r="MI10">
            <v>1.5236987344892542E-2</v>
          </cell>
          <cell r="TE10">
            <v>4.7288610484140105E-2</v>
          </cell>
          <cell r="TF10">
            <v>0.17052095642780812</v>
          </cell>
          <cell r="TG10">
            <v>3.4489240974106841E-2</v>
          </cell>
          <cell r="TH10">
            <v>4.4713970201226646E-5</v>
          </cell>
          <cell r="TI10">
            <v>1.3389740180252871E-2</v>
          </cell>
          <cell r="WE10">
            <v>3.9386654207808583E-2</v>
          </cell>
          <cell r="WF10">
            <v>0.17708429451967173</v>
          </cell>
          <cell r="WG10">
            <v>3.6376363754716166E-2</v>
          </cell>
          <cell r="WH10">
            <v>-9.0367101371819261E-5</v>
          </cell>
          <cell r="WI10">
            <v>1.8379440304255257E-2</v>
          </cell>
          <cell r="XC10">
            <v>0.27153651145481528</v>
          </cell>
          <cell r="XE10">
            <v>3.543527089525704E-2</v>
          </cell>
          <cell r="XF10">
            <v>0.17621572484229364</v>
          </cell>
          <cell r="XG10">
            <v>4.2054488344002702E-2</v>
          </cell>
          <cell r="XH10">
            <v>-7.4099051592566655E-5</v>
          </cell>
          <cell r="XI10">
            <v>1.7905129416657582E-2</v>
          </cell>
        </row>
        <row r="11">
          <cell r="C11">
            <v>0.28627814308162575</v>
          </cell>
          <cell r="E11">
            <v>8.4064124281590713E-2</v>
          </cell>
          <cell r="F11">
            <v>0.18195824488552356</v>
          </cell>
          <cell r="G11">
            <v>0</v>
          </cell>
          <cell r="H11">
            <v>4.9913147242877341E-3</v>
          </cell>
          <cell r="I11">
            <v>1.5264455405700452E-2</v>
          </cell>
          <cell r="GE11">
            <v>0.14015747450224772</v>
          </cell>
          <cell r="GF11">
            <v>0.17173465474328634</v>
          </cell>
          <cell r="GG11">
            <v>1.5976805365912491E-3</v>
          </cell>
          <cell r="GH11">
            <v>9.3938922886287208E-3</v>
          </cell>
          <cell r="GI11">
            <v>1.3829504371653131E-2</v>
          </cell>
          <cell r="ME11">
            <v>0.13614093199048746</v>
          </cell>
          <cell r="MF11">
            <v>0.18812918923160238</v>
          </cell>
          <cell r="MG11">
            <v>1.4883378299416111E-2</v>
          </cell>
          <cell r="MH11">
            <v>1.3198190734835214E-3</v>
          </cell>
          <cell r="MI11">
            <v>1.4602221856449009E-2</v>
          </cell>
          <cell r="TE11">
            <v>5.4901257556002378E-2</v>
          </cell>
          <cell r="TF11">
            <v>0.16819281198707939</v>
          </cell>
          <cell r="TG11">
            <v>4.2269609587307348E-2</v>
          </cell>
          <cell r="TH11">
            <v>1.3830874058347881E-4</v>
          </cell>
          <cell r="TI11">
            <v>1.2922964247392711E-2</v>
          </cell>
          <cell r="WE11">
            <v>4.7572745439069274E-2</v>
          </cell>
          <cell r="WF11">
            <v>0.171869301451051</v>
          </cell>
          <cell r="WG11">
            <v>4.7035212984937319E-2</v>
          </cell>
          <cell r="WH11">
            <v>-5.2544191224314016E-4</v>
          </cell>
          <cell r="WI11">
            <v>1.7345506673334888E-2</v>
          </cell>
          <cell r="XC11">
            <v>0.28262116014395267</v>
          </cell>
          <cell r="XE11">
            <v>4.2913574416695174E-2</v>
          </cell>
          <cell r="XF11">
            <v>0.16939169885593489</v>
          </cell>
          <cell r="XG11">
            <v>5.3563739664697178E-2</v>
          </cell>
          <cell r="XH11">
            <v>-5.558369267854743E-4</v>
          </cell>
          <cell r="XI11">
            <v>1.730798329962549E-2</v>
          </cell>
        </row>
        <row r="12">
          <cell r="C12">
            <v>0.3102926154632793</v>
          </cell>
          <cell r="E12">
            <v>0.11951464887198955</v>
          </cell>
          <cell r="F12">
            <v>0.17445293965550293</v>
          </cell>
          <cell r="G12">
            <v>0</v>
          </cell>
          <cell r="H12">
            <v>4.2496808157543153E-3</v>
          </cell>
          <cell r="I12">
            <v>1.2075346211696395E-2</v>
          </cell>
          <cell r="GE12">
            <v>0.14184510297149486</v>
          </cell>
          <cell r="GF12">
            <v>0.17110339364907434</v>
          </cell>
          <cell r="GG12">
            <v>1.4488437824297989E-3</v>
          </cell>
          <cell r="GH12">
            <v>1.3048931120022379E-2</v>
          </cell>
          <cell r="GI12">
            <v>1.4501381049623908E-2</v>
          </cell>
          <cell r="ME12">
            <v>0.12950477246152786</v>
          </cell>
          <cell r="MF12">
            <v>0.19160317906162749</v>
          </cell>
          <cell r="MG12">
            <v>1.4830311399279992E-2</v>
          </cell>
          <cell r="MH12">
            <v>4.3054731078148193E-3</v>
          </cell>
          <cell r="MI12">
            <v>1.5414179256098431E-2</v>
          </cell>
          <cell r="TE12">
            <v>6.2520937279966979E-2</v>
          </cell>
          <cell r="TF12">
            <v>0.18099902578483501</v>
          </cell>
          <cell r="TG12">
            <v>4.8517364398960837E-2</v>
          </cell>
          <cell r="TH12">
            <v>3.5912402483641681E-3</v>
          </cell>
          <cell r="TI12">
            <v>1.4299397792385947E-2</v>
          </cell>
          <cell r="WE12">
            <v>5.5606753571758448E-2</v>
          </cell>
          <cell r="WF12">
            <v>0.18540247429772372</v>
          </cell>
          <cell r="WG12">
            <v>5.4189272593870241E-2</v>
          </cell>
          <cell r="WH12">
            <v>-5.8209011199121198E-6</v>
          </cell>
          <cell r="WI12">
            <v>1.8412605526335842E-2</v>
          </cell>
          <cell r="XC12">
            <v>0.31302488891722702</v>
          </cell>
          <cell r="XE12">
            <v>4.9645512514524537E-2</v>
          </cell>
          <cell r="XF12">
            <v>0.1824043561266403</v>
          </cell>
          <cell r="XG12">
            <v>6.329756145954421E-2</v>
          </cell>
          <cell r="XH12">
            <v>-8.096096112794825E-6</v>
          </cell>
          <cell r="XI12">
            <v>1.7685556186379896E-2</v>
          </cell>
        </row>
        <row r="13">
          <cell r="C13">
            <v>0.32795244993164069</v>
          </cell>
          <cell r="E13">
            <v>0.14475626670040173</v>
          </cell>
          <cell r="F13">
            <v>0.16546779895133304</v>
          </cell>
          <cell r="G13">
            <v>0</v>
          </cell>
          <cell r="H13">
            <v>6.4938464354991655E-3</v>
          </cell>
          <cell r="I13">
            <v>1.1234531558231049E-2</v>
          </cell>
          <cell r="GE13">
            <v>0.16020071345725168</v>
          </cell>
          <cell r="GF13">
            <v>0.16314664939638171</v>
          </cell>
          <cell r="GG13">
            <v>1.2491639760608497E-3</v>
          </cell>
          <cell r="GH13">
            <v>1.8811067629754961E-2</v>
          </cell>
          <cell r="GI13">
            <v>1.3263576955887512E-2</v>
          </cell>
          <cell r="ME13">
            <v>0.14695430970808074</v>
          </cell>
          <cell r="MF13">
            <v>0.18378292918760109</v>
          </cell>
          <cell r="MG13">
            <v>1.6464797984552897E-2</v>
          </cell>
          <cell r="MH13">
            <v>1.0358286283151191E-2</v>
          </cell>
          <cell r="MI13">
            <v>1.6767692581156089E-2</v>
          </cell>
          <cell r="TE13">
            <v>8.4934186794338423E-2</v>
          </cell>
          <cell r="TF13">
            <v>0.17134328498120374</v>
          </cell>
          <cell r="TG13">
            <v>5.3619157350750846E-2</v>
          </cell>
          <cell r="TH13">
            <v>9.3123081199054207E-3</v>
          </cell>
          <cell r="TI13">
            <v>1.5622590689818904E-2</v>
          </cell>
          <cell r="WE13">
            <v>7.4220837966667966E-2</v>
          </cell>
          <cell r="WF13">
            <v>0.1765044225241508</v>
          </cell>
          <cell r="WG13">
            <v>5.8535926202344095E-2</v>
          </cell>
          <cell r="WH13">
            <v>5.2399849566489723E-3</v>
          </cell>
          <cell r="WI13">
            <v>2.0530816233705899E-2</v>
          </cell>
          <cell r="XC13">
            <v>0.33453038399018459</v>
          </cell>
          <cell r="XE13">
            <v>6.6255970403117856E-2</v>
          </cell>
          <cell r="XF13">
            <v>0.17344113769367792</v>
          </cell>
          <cell r="XG13">
            <v>6.9685156014774582E-2</v>
          </cell>
          <cell r="XH13">
            <v>4.9936370272789816E-3</v>
          </cell>
          <cell r="XI13">
            <v>2.0154492418262081E-2</v>
          </cell>
        </row>
        <row r="14">
          <cell r="C14">
            <v>0.32640170033296595</v>
          </cell>
          <cell r="E14">
            <v>0.14500560346603097</v>
          </cell>
          <cell r="F14">
            <v>0.15761473496577422</v>
          </cell>
          <cell r="G14">
            <v>0</v>
          </cell>
          <cell r="H14">
            <v>1.13943726659212E-2</v>
          </cell>
          <cell r="I14">
            <v>1.2386989028781572E-2</v>
          </cell>
          <cell r="GE14">
            <v>0.17125511817894704</v>
          </cell>
          <cell r="GF14">
            <v>0.15636202302214833</v>
          </cell>
          <cell r="GG14">
            <v>1.1736012408219028E-3</v>
          </cell>
          <cell r="GH14">
            <v>2.7103579552982683E-2</v>
          </cell>
          <cell r="GI14">
            <v>1.3368521793465142E-2</v>
          </cell>
          <cell r="ME14">
            <v>0.15638569396960625</v>
          </cell>
          <cell r="MF14">
            <v>0.17744234401670159</v>
          </cell>
          <cell r="MG14">
            <v>1.7170384235614858E-2</v>
          </cell>
          <cell r="MH14">
            <v>1.607491212801844E-2</v>
          </cell>
          <cell r="MI14">
            <v>1.783801752216177E-2</v>
          </cell>
          <cell r="TE14">
            <v>0.10792372483238372</v>
          </cell>
          <cell r="TF14">
            <v>0.16072102884014663</v>
          </cell>
          <cell r="TG14">
            <v>5.5850001659799475E-2</v>
          </cell>
          <cell r="TH14">
            <v>1.4191153526928816E-2</v>
          </cell>
          <cell r="TI14">
            <v>1.6469040302235404E-2</v>
          </cell>
          <cell r="WE14">
            <v>9.6623336934806958E-2</v>
          </cell>
          <cell r="WF14">
            <v>0.16582302275002883</v>
          </cell>
          <cell r="WG14">
            <v>6.0409624184634789E-2</v>
          </cell>
          <cell r="WH14">
            <v>1.3222556843505165E-2</v>
          </cell>
          <cell r="WI14">
            <v>2.2540972592398956E-2</v>
          </cell>
          <cell r="XC14">
            <v>0.35620520502293851</v>
          </cell>
          <cell r="XE14">
            <v>8.5921830101205132E-2</v>
          </cell>
          <cell r="XF14">
            <v>0.16275114858726164</v>
          </cell>
          <cell r="XG14">
            <v>7.2227911697816755E-2</v>
          </cell>
          <cell r="XH14">
            <v>1.3241076521030551E-2</v>
          </cell>
          <cell r="XI14">
            <v>2.2063226867130643E-2</v>
          </cell>
        </row>
        <row r="15">
          <cell r="C15">
            <v>0.32674819127377192</v>
          </cell>
          <cell r="E15">
            <v>0.14897605473567799</v>
          </cell>
          <cell r="F15">
            <v>0.14764432856890797</v>
          </cell>
          <cell r="G15">
            <v>0</v>
          </cell>
          <cell r="H15">
            <v>1.7961440108422849E-2</v>
          </cell>
          <cell r="I15">
            <v>1.2166363486505644E-2</v>
          </cell>
          <cell r="GE15">
            <v>0.18074777273905229</v>
          </cell>
          <cell r="GF15">
            <v>0.14904713135612571</v>
          </cell>
          <cell r="GG15">
            <v>1.1503793348936219E-3</v>
          </cell>
          <cell r="GH15">
            <v>3.4664794012062863E-2</v>
          </cell>
          <cell r="GI15">
            <v>1.3974219019518244E-2</v>
          </cell>
          <cell r="ME15">
            <v>0.16442377448906667</v>
          </cell>
          <cell r="MF15">
            <v>0.16969559120292779</v>
          </cell>
          <cell r="MG15">
            <v>1.7983695632606846E-2</v>
          </cell>
          <cell r="MH15">
            <v>2.3189836508533707E-2</v>
          </cell>
          <cell r="MI15">
            <v>1.983000316829972E-2</v>
          </cell>
          <cell r="TE15">
            <v>0.13122044058737409</v>
          </cell>
          <cell r="TF15">
            <v>0.15417213324770337</v>
          </cell>
          <cell r="TG15">
            <v>5.6845912259790285E-2</v>
          </cell>
          <cell r="TH15">
            <v>1.8298864133435899E-2</v>
          </cell>
          <cell r="TI15">
            <v>1.7402702474465782E-2</v>
          </cell>
          <cell r="WE15">
            <v>0.12236984534982771</v>
          </cell>
          <cell r="WF15">
            <v>0.15903572356180504</v>
          </cell>
          <cell r="WG15">
            <v>6.1206320722507493E-2</v>
          </cell>
          <cell r="WH15">
            <v>2.0966861435397444E-2</v>
          </cell>
          <cell r="WI15">
            <v>2.3205567204894573E-2</v>
          </cell>
          <cell r="XC15">
            <v>0.38466784783428509</v>
          </cell>
          <cell r="XE15">
            <v>0.11007251713280074</v>
          </cell>
          <cell r="XF15">
            <v>0.15624325217324855</v>
          </cell>
          <cell r="XG15">
            <v>7.3379555382355743E-2</v>
          </cell>
          <cell r="XH15">
            <v>2.1626043621172777E-2</v>
          </cell>
          <cell r="XI15">
            <v>2.3346485541516252E-2</v>
          </cell>
        </row>
        <row r="16">
          <cell r="C16">
            <v>0.32715388025428738</v>
          </cell>
          <cell r="E16">
            <v>0.14631673400127487</v>
          </cell>
          <cell r="F16">
            <v>0.13888796178702206</v>
          </cell>
          <cell r="G16">
            <v>0</v>
          </cell>
          <cell r="H16">
            <v>2.7949067351195997E-2</v>
          </cell>
          <cell r="I16">
            <v>1.4000113183130426E-2</v>
          </cell>
          <cell r="GE16">
            <v>0.18398040578025673</v>
          </cell>
          <cell r="GF16">
            <v>0.14205613061172842</v>
          </cell>
          <cell r="GG16">
            <v>1.1362871519883327E-3</v>
          </cell>
          <cell r="GH16">
            <v>4.3961173016954472E-2</v>
          </cell>
          <cell r="GI16">
            <v>1.4789509107589237E-2</v>
          </cell>
          <cell r="ME16">
            <v>0.16916277817414349</v>
          </cell>
          <cell r="MF16">
            <v>0.16276734253283953</v>
          </cell>
          <cell r="MG16">
            <v>1.8483777088065645E-2</v>
          </cell>
          <cell r="MH16">
            <v>3.1744423908102247E-2</v>
          </cell>
          <cell r="MI16">
            <v>2.2236823839363293E-2</v>
          </cell>
          <cell r="TE16">
            <v>0.1441094204413372</v>
          </cell>
          <cell r="TF16">
            <v>0.14624787610493745</v>
          </cell>
          <cell r="TG16">
            <v>5.7654241200184676E-2</v>
          </cell>
          <cell r="TH16">
            <v>2.4708674969315111E-2</v>
          </cell>
          <cell r="TI16">
            <v>1.8611811516509816E-2</v>
          </cell>
          <cell r="WE16">
            <v>0.13816208604819744</v>
          </cell>
          <cell r="WF16">
            <v>0.15052600112421405</v>
          </cell>
          <cell r="WG16">
            <v>6.2226696921553151E-2</v>
          </cell>
          <cell r="WH16">
            <v>2.9526123309309669E-2</v>
          </cell>
          <cell r="WI16">
            <v>2.5875073551907452E-2</v>
          </cell>
          <cell r="XC16">
            <v>0.4047541949522398</v>
          </cell>
          <cell r="XE16">
            <v>0.12600286127757099</v>
          </cell>
          <cell r="XF16">
            <v>0.14804434964746246</v>
          </cell>
          <cell r="XG16">
            <v>7.4423985353292157E-2</v>
          </cell>
          <cell r="XH16">
            <v>3.0572817912639681E-2</v>
          </cell>
          <cell r="XI16">
            <v>2.5710177884566535E-2</v>
          </cell>
        </row>
        <row r="17">
          <cell r="C17">
            <v>0.32272847573868035</v>
          </cell>
          <cell r="E17">
            <v>0.1321765739727617</v>
          </cell>
          <cell r="F17">
            <v>0.13389075975301462</v>
          </cell>
          <cell r="G17">
            <v>0</v>
          </cell>
          <cell r="H17">
            <v>4.0663187728530309E-2</v>
          </cell>
          <cell r="I17">
            <v>1.599795688091454E-2</v>
          </cell>
          <cell r="GE17">
            <v>0.17235930736137745</v>
          </cell>
          <cell r="GF17">
            <v>0.13679238132710053</v>
          </cell>
          <cell r="GG17">
            <v>1.3768629103452605E-3</v>
          </cell>
          <cell r="GH17">
            <v>5.8437325131528828E-2</v>
          </cell>
          <cell r="GI17">
            <v>1.8722821416797684E-2</v>
          </cell>
          <cell r="ME17">
            <v>0.1679418484245821</v>
          </cell>
          <cell r="MF17">
            <v>0.15594587981475524</v>
          </cell>
          <cell r="MG17">
            <v>1.878273712911719E-2</v>
          </cell>
          <cell r="MH17">
            <v>4.3418757499054911E-2</v>
          </cell>
          <cell r="MI17">
            <v>2.4058565931221191E-2</v>
          </cell>
          <cell r="TE17">
            <v>0.14734935761402543</v>
          </cell>
          <cell r="TF17">
            <v>0.13795672761538486</v>
          </cell>
          <cell r="TG17">
            <v>5.8601462198200505E-2</v>
          </cell>
          <cell r="TH17">
            <v>3.3503224600353765E-2</v>
          </cell>
          <cell r="TI17">
            <v>2.294535030150311E-2</v>
          </cell>
          <cell r="WE17">
            <v>0.14564201598294349</v>
          </cell>
          <cell r="WF17">
            <v>0.14096144814314754</v>
          </cell>
          <cell r="WG17">
            <v>6.3878041797371318E-2</v>
          </cell>
          <cell r="WH17">
            <v>4.2801088217049012E-2</v>
          </cell>
          <cell r="WI17">
            <v>3.189998089796494E-2</v>
          </cell>
          <cell r="XC17">
            <v>0.42473322674220132</v>
          </cell>
          <cell r="XE17">
            <v>0.13354435586141092</v>
          </cell>
          <cell r="XF17">
            <v>0.13969168089944548</v>
          </cell>
          <cell r="XG17">
            <v>7.6080933739088252E-2</v>
          </cell>
          <cell r="XH17">
            <v>4.3474104297459057E-2</v>
          </cell>
          <cell r="XI17">
            <v>3.1942164170588538E-2</v>
          </cell>
        </row>
        <row r="18">
          <cell r="C18">
            <v>0.31453047226447206</v>
          </cell>
          <cell r="E18">
            <v>0.10290131400112426</v>
          </cell>
          <cell r="F18">
            <v>0.12879086964155712</v>
          </cell>
          <cell r="G18">
            <v>0</v>
          </cell>
          <cell r="H18">
            <v>5.7883708625234703E-2</v>
          </cell>
          <cell r="I18">
            <v>2.4954581325488577E-2</v>
          </cell>
          <cell r="GE18">
            <v>0.15398107893486657</v>
          </cell>
          <cell r="GF18">
            <v>0.13270334518984064</v>
          </cell>
          <cell r="GG18">
            <v>1.8038083477894045E-3</v>
          </cell>
          <cell r="GH18">
            <v>7.8003683325641962E-2</v>
          </cell>
          <cell r="GI18">
            <v>2.4573446189708293E-2</v>
          </cell>
          <cell r="ME18">
            <v>0.16113862469753024</v>
          </cell>
          <cell r="MF18">
            <v>0.14843800888163666</v>
          </cell>
          <cell r="MG18">
            <v>1.8916751754832168E-2</v>
          </cell>
          <cell r="MH18">
            <v>5.8759857250322123E-2</v>
          </cell>
          <cell r="MI18">
            <v>2.9710767961940689E-2</v>
          </cell>
          <cell r="TE18">
            <v>0.15177472214187321</v>
          </cell>
          <cell r="TF18">
            <v>0.12429853617167254</v>
          </cell>
          <cell r="TG18">
            <v>6.0296470200605148E-2</v>
          </cell>
          <cell r="TH18">
            <v>4.824897029113983E-2</v>
          </cell>
          <cell r="TI18">
            <v>2.8590101078370303E-2</v>
          </cell>
          <cell r="WE18">
            <v>0.16187601203321428</v>
          </cell>
          <cell r="WF18">
            <v>0.12541874898683686</v>
          </cell>
          <cell r="WG18">
            <v>6.585538256286734E-2</v>
          </cell>
          <cell r="WH18">
            <v>6.0673674579232222E-2</v>
          </cell>
          <cell r="WI18">
            <v>3.7982850387216639E-2</v>
          </cell>
          <cell r="XC18">
            <v>0.45227988851338413</v>
          </cell>
          <cell r="XE18">
            <v>0.15134358855413432</v>
          </cell>
          <cell r="XF18">
            <v>0.12453334397507693</v>
          </cell>
          <cell r="XG18">
            <v>7.7874271729213781E-2</v>
          </cell>
          <cell r="XH18">
            <v>6.0990952797890914E-2</v>
          </cell>
          <cell r="XI18">
            <v>3.7537730417415233E-2</v>
          </cell>
        </row>
        <row r="19">
          <cell r="C19">
            <v>0.31321378019161694</v>
          </cell>
          <cell r="E19">
            <v>6.9162214975231145E-2</v>
          </cell>
          <cell r="F19">
            <v>0.11610376747871962</v>
          </cell>
          <cell r="G19">
            <v>0</v>
          </cell>
          <cell r="H19">
            <v>8.9442070671691437E-2</v>
          </cell>
          <cell r="I19">
            <v>3.850571844211953E-2</v>
          </cell>
          <cell r="GE19">
            <v>0.12476151901572326</v>
          </cell>
          <cell r="GF19">
            <v>0.12509365087832627</v>
          </cell>
          <cell r="GG19">
            <v>2.4398232284879016E-3</v>
          </cell>
          <cell r="GH19">
            <v>0.1119854812113338</v>
          </cell>
          <cell r="GI19">
            <v>3.5091657697890646E-2</v>
          </cell>
          <cell r="ME19">
            <v>0.1429647546076763</v>
          </cell>
          <cell r="MF19">
            <v>0.13641957730376</v>
          </cell>
          <cell r="MG19">
            <v>1.9288585986527908E-2</v>
          </cell>
          <cell r="MH19">
            <v>8.1385761643628152E-2</v>
          </cell>
          <cell r="MI19">
            <v>4.0697927012034868E-2</v>
          </cell>
          <cell r="TE19">
            <v>0.14147561412425513</v>
          </cell>
          <cell r="TF19">
            <v>0.10929580820557683</v>
          </cell>
          <cell r="TG19">
            <v>6.2467100156855256E-2</v>
          </cell>
          <cell r="TH19">
            <v>7.1917734816701245E-2</v>
          </cell>
          <cell r="TI19">
            <v>4.5512779669039341E-2</v>
          </cell>
          <cell r="WE19">
            <v>0.15415857557989934</v>
          </cell>
          <cell r="WF19">
            <v>0.10988290357450409</v>
          </cell>
          <cell r="WG19">
            <v>6.8938892771739216E-2</v>
          </cell>
          <cell r="WH19">
            <v>8.55234584948079E-2</v>
          </cell>
          <cell r="WI19">
            <v>6.2332700137381014E-2</v>
          </cell>
          <cell r="XC19">
            <v>0.47770119236964326</v>
          </cell>
          <cell r="XE19">
            <v>0.14430845798976055</v>
          </cell>
          <cell r="XF19">
            <v>0.10973480040690994</v>
          </cell>
          <cell r="XG19">
            <v>8.0841105599506635E-2</v>
          </cell>
          <cell r="XH19">
            <v>8.3483557517131129E-2</v>
          </cell>
          <cell r="XI19">
            <v>5.9333276241272902E-2</v>
          </cell>
        </row>
        <row r="20">
          <cell r="C20">
            <v>0.32299839434606409</v>
          </cell>
          <cell r="E20">
            <v>3.735082167209193E-2</v>
          </cell>
          <cell r="F20">
            <v>9.9385450609103754E-2</v>
          </cell>
          <cell r="G20">
            <v>0</v>
          </cell>
          <cell r="H20">
            <v>0.12523664281982697</v>
          </cell>
          <cell r="I20">
            <v>6.1025479392773987E-2</v>
          </cell>
          <cell r="GE20">
            <v>0.10476297114491852</v>
          </cell>
          <cell r="GF20">
            <v>0.11440784155179062</v>
          </cell>
          <cell r="GG20">
            <v>3.4400574743469014E-3</v>
          </cell>
          <cell r="GH20">
            <v>0.14735693738576777</v>
          </cell>
          <cell r="GI20">
            <v>5.2430309415381487E-2</v>
          </cell>
          <cell r="ME20">
            <v>0.11487313365694866</v>
          </cell>
          <cell r="MF20">
            <v>0.11863221214540486</v>
          </cell>
          <cell r="MG20">
            <v>1.9250689496345431E-2</v>
          </cell>
          <cell r="MH20">
            <v>0.11332361283210671</v>
          </cell>
          <cell r="MI20">
            <v>6.2918638333134158E-2</v>
          </cell>
          <cell r="TE20">
            <v>9.7352868477618384E-2</v>
          </cell>
          <cell r="TF20">
            <v>9.2314760120993794E-2</v>
          </cell>
          <cell r="TG20">
            <v>6.1790676442118248E-2</v>
          </cell>
          <cell r="TH20">
            <v>9.2173509542367985E-2</v>
          </cell>
          <cell r="TI20">
            <v>9.43524731150472E-2</v>
          </cell>
          <cell r="WE20">
            <v>0.11181852839622333</v>
          </cell>
          <cell r="WF20">
            <v>9.2698991078212487E-2</v>
          </cell>
          <cell r="WG20">
            <v>6.971983759553449E-2</v>
          </cell>
          <cell r="WH20">
            <v>0.10461997034312563</v>
          </cell>
          <cell r="WI20">
            <v>0.1341428023942012</v>
          </cell>
          <cell r="XC20">
            <v>0.49869783022307401</v>
          </cell>
          <cell r="XE20">
            <v>0.10450050777798067</v>
          </cell>
          <cell r="XF20">
            <v>9.3708451400861648E-2</v>
          </cell>
          <cell r="XG20">
            <v>8.0305911774711733E-2</v>
          </cell>
          <cell r="XH20">
            <v>9.8499741749909511E-2</v>
          </cell>
          <cell r="XI20">
            <v>0.12168320922051321</v>
          </cell>
        </row>
        <row r="21">
          <cell r="C21">
            <v>0.34837907669373114</v>
          </cell>
          <cell r="E21">
            <v>2.8596866499584466E-2</v>
          </cell>
          <cell r="F21">
            <v>8.661726285579352E-2</v>
          </cell>
          <cell r="G21">
            <v>0</v>
          </cell>
          <cell r="H21">
            <v>0.15152778574867617</v>
          </cell>
          <cell r="I21">
            <v>8.1637161138854705E-2</v>
          </cell>
          <cell r="GE21">
            <v>7.1455499824938817E-2</v>
          </cell>
          <cell r="GF21">
            <v>0.10426633409523896</v>
          </cell>
          <cell r="GG21">
            <v>4.4626695335100979E-3</v>
          </cell>
          <cell r="GH21">
            <v>0.20831592231077564</v>
          </cell>
          <cell r="GI21">
            <v>6.2511102593267781E-2</v>
          </cell>
          <cell r="ME21">
            <v>7.4275452109475434E-2</v>
          </cell>
          <cell r="MF21">
            <v>0.1068343043388791</v>
          </cell>
          <cell r="MG21">
            <v>1.6063522128084224E-2</v>
          </cell>
          <cell r="MH21">
            <v>0.10791021480870121</v>
          </cell>
          <cell r="MI21">
            <v>0.10272516550979451</v>
          </cell>
          <cell r="TE21">
            <v>6.6127573302251719E-2</v>
          </cell>
          <cell r="TF21">
            <v>8.493992486227156E-2</v>
          </cell>
          <cell r="TG21">
            <v>5.61041583148549E-2</v>
          </cell>
          <cell r="TH21">
            <v>9.6836092631561219E-2</v>
          </cell>
          <cell r="TI21">
            <v>0.12508053085135035</v>
          </cell>
          <cell r="WE21">
            <v>7.5851045597469205E-2</v>
          </cell>
          <cell r="WF21">
            <v>8.3973656223486071E-2</v>
          </cell>
          <cell r="WG21">
            <v>6.2262739620815133E-2</v>
          </cell>
          <cell r="WH21">
            <v>0.10979598066177546</v>
          </cell>
          <cell r="WI21">
            <v>0.18965994389627075</v>
          </cell>
          <cell r="XC21">
            <v>0.49912128200194522</v>
          </cell>
          <cell r="XE21">
            <v>7.0785708216394808E-2</v>
          </cell>
          <cell r="XF21">
            <v>8.5734769667540525E-2</v>
          </cell>
          <cell r="XG21">
            <v>7.0991349256133499E-2</v>
          </cell>
          <cell r="XH21">
            <v>0.10095049470309067</v>
          </cell>
          <cell r="XI21">
            <v>0.17065895851191712</v>
          </cell>
        </row>
        <row r="22">
          <cell r="C22">
            <v>0.38506125401082364</v>
          </cell>
          <cell r="E22">
            <v>1.147089591827638E-2</v>
          </cell>
          <cell r="F22">
            <v>6.1440416347269107E-2</v>
          </cell>
          <cell r="G22">
            <v>0</v>
          </cell>
          <cell r="H22">
            <v>0.15108265511594532</v>
          </cell>
          <cell r="I22">
            <v>0.16106727754722983</v>
          </cell>
          <cell r="GE22">
            <v>3.1094007027266876E-2</v>
          </cell>
          <cell r="GF22">
            <v>9.3679352091199999E-2</v>
          </cell>
          <cell r="GG22">
            <v>1.0701206722112184E-2</v>
          </cell>
          <cell r="GH22">
            <v>0.20909749721580401</v>
          </cell>
          <cell r="GI22">
            <v>0.11964118598234559</v>
          </cell>
          <cell r="ME22">
            <v>2.3194595308693437E-2</v>
          </cell>
          <cell r="MF22">
            <v>9.332179240213008E-2</v>
          </cell>
          <cell r="MG22">
            <v>1.0648306790158997E-2</v>
          </cell>
          <cell r="MH22">
            <v>7.2332655255580414E-2</v>
          </cell>
          <cell r="MI22">
            <v>0.16852436334268289</v>
          </cell>
          <cell r="TE22">
            <v>2.672169308728432E-2</v>
          </cell>
          <cell r="TF22">
            <v>7.5850352424912337E-2</v>
          </cell>
          <cell r="TG22">
            <v>3.4645394497731907E-2</v>
          </cell>
          <cell r="TH22">
            <v>7.96710340582127E-2</v>
          </cell>
          <cell r="TI22">
            <v>0.18088122898244716</v>
          </cell>
          <cell r="WE22">
            <v>3.1338294787425287E-2</v>
          </cell>
          <cell r="WF22">
            <v>7.2319817757524413E-2</v>
          </cell>
          <cell r="WG22">
            <v>4.3695963403443179E-2</v>
          </cell>
          <cell r="WH22">
            <v>0.10313846972092972</v>
          </cell>
          <cell r="WI22">
            <v>0.27769823068731125</v>
          </cell>
          <cell r="XC22">
            <v>0.48699947429855373</v>
          </cell>
          <cell r="XE22">
            <v>2.908621689484096E-2</v>
          </cell>
          <cell r="XF22">
            <v>7.6129515763147568E-2</v>
          </cell>
          <cell r="XG22">
            <v>4.8699421221556495E-2</v>
          </cell>
          <cell r="XH22">
            <v>8.7772288141156132E-2</v>
          </cell>
          <cell r="XI22">
            <v>0.24531203365282478</v>
          </cell>
        </row>
      </sheetData>
      <sheetData sheetId="4">
        <row r="17">
          <cell r="C17">
            <v>0.1908010656620901</v>
          </cell>
          <cell r="R17">
            <v>0.22360370697390997</v>
          </cell>
          <cell r="AG17">
            <v>0.32207118391528833</v>
          </cell>
        </row>
        <row r="18">
          <cell r="C18">
            <v>0.1813514603961485</v>
          </cell>
          <cell r="R18">
            <v>0.21643763814112466</v>
          </cell>
          <cell r="AG18">
            <v>0.31568828203979693</v>
          </cell>
        </row>
        <row r="19">
          <cell r="C19">
            <v>0.18319781050273326</v>
          </cell>
          <cell r="R19">
            <v>0.22613686538500974</v>
          </cell>
          <cell r="AG19">
            <v>0.32347457130908858</v>
          </cell>
        </row>
        <row r="20">
          <cell r="C20">
            <v>0.18651636303400279</v>
          </cell>
          <cell r="R20">
            <v>0.22673473976327757</v>
          </cell>
          <cell r="AG20">
            <v>0.31362629201729186</v>
          </cell>
        </row>
        <row r="21">
          <cell r="C21">
            <v>0.18929123448062135</v>
          </cell>
          <cell r="R21">
            <v>0.23245277346360668</v>
          </cell>
          <cell r="AG21">
            <v>0.32256425552023232</v>
          </cell>
        </row>
        <row r="22">
          <cell r="C22">
            <v>0.17435402558816482</v>
          </cell>
          <cell r="R22">
            <v>0.2209974447112685</v>
          </cell>
          <cell r="AG22">
            <v>0.3032230668648348</v>
          </cell>
        </row>
        <row r="23">
          <cell r="C23">
            <v>0.17819236290273521</v>
          </cell>
          <cell r="R23">
            <v>0.22853431930921778</v>
          </cell>
          <cell r="AG23">
            <v>0.31662594902540353</v>
          </cell>
        </row>
        <row r="24">
          <cell r="C24">
            <v>0.17275307399067394</v>
          </cell>
          <cell r="R24">
            <v>0.23196095991677479</v>
          </cell>
          <cell r="AG24">
            <v>0.32023073063185148</v>
          </cell>
        </row>
        <row r="25">
          <cell r="C25">
            <v>0.1776997404130283</v>
          </cell>
          <cell r="R25">
            <v>0.23421710787777533</v>
          </cell>
          <cell r="AG25">
            <v>0.30912285775329545</v>
          </cell>
        </row>
        <row r="26">
          <cell r="C26">
            <v>0.17593848753970209</v>
          </cell>
          <cell r="R26">
            <v>0.23503769038741779</v>
          </cell>
          <cell r="AG26">
            <v>0.31260852257807686</v>
          </cell>
        </row>
        <row r="27">
          <cell r="C27">
            <v>0.17769897378732957</v>
          </cell>
          <cell r="R27">
            <v>0.23546121635328296</v>
          </cell>
          <cell r="AG27">
            <v>0.3131715644616378</v>
          </cell>
        </row>
        <row r="28">
          <cell r="C28">
            <v>0.18978074100851028</v>
          </cell>
          <cell r="R28">
            <v>0.24534532013277252</v>
          </cell>
          <cell r="AG28">
            <v>0.30301849347226462</v>
          </cell>
        </row>
        <row r="29">
          <cell r="C29">
            <v>0.18219652327898717</v>
          </cell>
          <cell r="R29">
            <v>0.23366795396650919</v>
          </cell>
          <cell r="AG29">
            <v>0.28690366029835052</v>
          </cell>
        </row>
        <row r="30">
          <cell r="C30">
            <v>0.18383592062212142</v>
          </cell>
          <cell r="R30">
            <v>0.22682216171006647</v>
          </cell>
          <cell r="AG30">
            <v>0.27523617508430787</v>
          </cell>
        </row>
        <row r="31">
          <cell r="C31">
            <v>0.18571235423433091</v>
          </cell>
          <cell r="R31">
            <v>0.22583353555391511</v>
          </cell>
          <cell r="AG31">
            <v>0.26088938384440896</v>
          </cell>
        </row>
        <row r="32">
          <cell r="C32">
            <v>0.18912072026984519</v>
          </cell>
          <cell r="R32">
            <v>0.2273879637242989</v>
          </cell>
          <cell r="AG32">
            <v>0.26623918073419045</v>
          </cell>
        </row>
        <row r="33">
          <cell r="C33">
            <v>0.18799041714684922</v>
          </cell>
          <cell r="R33">
            <v>0.22652144721972747</v>
          </cell>
          <cell r="AG33">
            <v>0.27869664039119973</v>
          </cell>
        </row>
        <row r="34">
          <cell r="C34">
            <v>0.19078051443168925</v>
          </cell>
          <cell r="R34">
            <v>0.23143642549041171</v>
          </cell>
          <cell r="AG34">
            <v>0.29284510885015902</v>
          </cell>
        </row>
        <row r="35">
          <cell r="C35">
            <v>0.19068459111268518</v>
          </cell>
          <cell r="R35">
            <v>0.22603350622196303</v>
          </cell>
          <cell r="AG35">
            <v>0.28112008321966053</v>
          </cell>
        </row>
        <row r="36">
          <cell r="C36">
            <v>0.19335936141861032</v>
          </cell>
          <cell r="R36">
            <v>0.23268657593835337</v>
          </cell>
          <cell r="AG36">
            <v>0.28946478315827934</v>
          </cell>
        </row>
        <row r="37">
          <cell r="C37">
            <v>0.1930014021795165</v>
          </cell>
          <cell r="R37">
            <v>0.23173018580877414</v>
          </cell>
          <cell r="AG37">
            <v>0.28602356522626154</v>
          </cell>
        </row>
        <row r="38">
          <cell r="C38">
            <v>0.19731601536523641</v>
          </cell>
          <cell r="R38">
            <v>0.23212857401064113</v>
          </cell>
          <cell r="AG38">
            <v>0.28340847181486384</v>
          </cell>
        </row>
        <row r="39">
          <cell r="C39">
            <v>0.19333229618013861</v>
          </cell>
          <cell r="R39">
            <v>0.22847152058269807</v>
          </cell>
          <cell r="AG39">
            <v>0.28478264040553825</v>
          </cell>
        </row>
        <row r="40">
          <cell r="C40">
            <v>0.19215178034086466</v>
          </cell>
          <cell r="R40">
            <v>0.22992527042688071</v>
          </cell>
          <cell r="AG40">
            <v>0.29314958885189701</v>
          </cell>
        </row>
        <row r="41">
          <cell r="C41">
            <v>0.19395856878279308</v>
          </cell>
          <cell r="R41">
            <v>0.23237859024966209</v>
          </cell>
          <cell r="AG41">
            <v>0.30180950306641235</v>
          </cell>
        </row>
        <row r="42">
          <cell r="C42">
            <v>0.19545293427019456</v>
          </cell>
          <cell r="R42">
            <v>0.23250397221758556</v>
          </cell>
          <cell r="AG42">
            <v>0.30448880595952182</v>
          </cell>
        </row>
        <row r="43">
          <cell r="C43">
            <v>0.19412287816624127</v>
          </cell>
          <cell r="R43">
            <v>0.2336274700246187</v>
          </cell>
          <cell r="AG43">
            <v>0.31281727018036054</v>
          </cell>
        </row>
        <row r="44">
          <cell r="C44">
            <v>0.19408131249691765</v>
          </cell>
          <cell r="R44">
            <v>0.23418767257371534</v>
          </cell>
          <cell r="AG44">
            <v>0.31990214041732234</v>
          </cell>
        </row>
        <row r="45">
          <cell r="C45">
            <v>0.18855960244558784</v>
          </cell>
          <cell r="R45">
            <v>0.23228058470592577</v>
          </cell>
          <cell r="AG45">
            <v>0.32667062131861613</v>
          </cell>
        </row>
        <row r="46">
          <cell r="C46">
            <v>0.18544595966571881</v>
          </cell>
          <cell r="R46">
            <v>0.22983565629420488</v>
          </cell>
          <cell r="AG46">
            <v>0.32991446756806142</v>
          </cell>
        </row>
        <row r="47">
          <cell r="C47">
            <v>0.18438357322491045</v>
          </cell>
          <cell r="R47">
            <v>0.22890897366603288</v>
          </cell>
          <cell r="AG47">
            <v>0.33412257982486981</v>
          </cell>
        </row>
        <row r="48">
          <cell r="C48">
            <v>0.17594071080799351</v>
          </cell>
          <cell r="R48">
            <v>0.22570019948483652</v>
          </cell>
          <cell r="AG48">
            <v>0.31032578784676451</v>
          </cell>
        </row>
        <row r="49">
          <cell r="C49">
            <v>0.16512504523716579</v>
          </cell>
          <cell r="R49">
            <v>0.20835800084714048</v>
          </cell>
          <cell r="AG49">
            <v>0.2801237095976552</v>
          </cell>
        </row>
        <row r="50">
          <cell r="C50">
            <v>0.16450672352035389</v>
          </cell>
          <cell r="R50">
            <v>0.20436057357638307</v>
          </cell>
          <cell r="AG50">
            <v>0.27198737862689609</v>
          </cell>
        </row>
        <row r="51">
          <cell r="C51">
            <v>0.16656494574104705</v>
          </cell>
          <cell r="R51">
            <v>0.20400169499404636</v>
          </cell>
          <cell r="AG51">
            <v>0.27873214025912119</v>
          </cell>
        </row>
        <row r="52">
          <cell r="C52">
            <v>0.17452093129276272</v>
          </cell>
          <cell r="R52">
            <v>0.21397115308093106</v>
          </cell>
          <cell r="AG52">
            <v>0.30034349279956946</v>
          </cell>
        </row>
        <row r="53">
          <cell r="C53">
            <v>0.17773709623159545</v>
          </cell>
          <cell r="R53">
            <v>0.21819629601851043</v>
          </cell>
          <cell r="AG53">
            <v>0.31088769104513725</v>
          </cell>
        </row>
        <row r="54">
          <cell r="C54">
            <v>0.17821578096705876</v>
          </cell>
          <cell r="R54">
            <v>0.21881836558606374</v>
          </cell>
          <cell r="AG54">
            <v>0.32008057739133466</v>
          </cell>
        </row>
        <row r="55">
          <cell r="C55">
            <v>0.17226448910782524</v>
          </cell>
          <cell r="R55">
            <v>0.21464918735875599</v>
          </cell>
          <cell r="AG55">
            <v>0.3065038273076886</v>
          </cell>
        </row>
        <row r="56">
          <cell r="C56">
            <v>0.15343157103755053</v>
          </cell>
          <cell r="R56">
            <v>0.18981629922803425</v>
          </cell>
          <cell r="AG56">
            <v>0.26704713721525553</v>
          </cell>
        </row>
        <row r="57">
          <cell r="C57">
            <v>0.15572422064423416</v>
          </cell>
          <cell r="R57">
            <v>0.1945244930458519</v>
          </cell>
          <cell r="AG57">
            <v>0.26596970247172586</v>
          </cell>
        </row>
        <row r="58">
          <cell r="C58">
            <v>0.16448533854362007</v>
          </cell>
          <cell r="R58">
            <v>0.20575503046021704</v>
          </cell>
          <cell r="AG58">
            <v>0.27346101237111048</v>
          </cell>
        </row>
        <row r="59">
          <cell r="C59">
            <v>0.16140719954221258</v>
          </cell>
          <cell r="R59">
            <v>0.20229221162550087</v>
          </cell>
          <cell r="AG59">
            <v>0.27466977232288314</v>
          </cell>
        </row>
        <row r="60">
          <cell r="C60">
            <v>0.16164793894782833</v>
          </cell>
          <cell r="R60">
            <v>0.2123963069331086</v>
          </cell>
          <cell r="AG60">
            <v>0.29412384627592436</v>
          </cell>
        </row>
        <row r="61">
          <cell r="C61">
            <v>0.16503930210041862</v>
          </cell>
          <cell r="R61">
            <v>0.21294689390897162</v>
          </cell>
          <cell r="AG61">
            <v>0.29773573175259099</v>
          </cell>
        </row>
        <row r="62">
          <cell r="C62">
            <v>0.16602710368410625</v>
          </cell>
          <cell r="R62">
            <v>0.21562862421838389</v>
          </cell>
          <cell r="AG62">
            <v>0.30493715477608696</v>
          </cell>
        </row>
        <row r="63">
          <cell r="C63">
            <v>0.16709958326819857</v>
          </cell>
          <cell r="R63">
            <v>0.21582441272153002</v>
          </cell>
          <cell r="AG63">
            <v>0.30066840596290317</v>
          </cell>
        </row>
        <row r="64">
          <cell r="C64">
            <v>0.16367784857299053</v>
          </cell>
          <cell r="R64">
            <v>0.20950299217328311</v>
          </cell>
          <cell r="AG64">
            <v>0.29605773564563026</v>
          </cell>
        </row>
        <row r="65">
          <cell r="C65">
            <v>0.16490023467085194</v>
          </cell>
          <cell r="R65">
            <v>0.2072913098606575</v>
          </cell>
          <cell r="AG65">
            <v>0.28581140653543563</v>
          </cell>
        </row>
      </sheetData>
      <sheetData sheetId="5">
        <row r="10">
          <cell r="BE10">
            <v>0.1532247740429791</v>
          </cell>
          <cell r="BF10">
            <v>9.1399911637257848E-3</v>
          </cell>
          <cell r="BG10">
            <v>0.1033095771375145</v>
          </cell>
          <cell r="BI10">
            <v>1.3621914034780472E-2</v>
          </cell>
          <cell r="BJ10">
            <v>2.7153291606773312E-2</v>
          </cell>
          <cell r="RU10">
            <v>0.16760269458936453</v>
          </cell>
          <cell r="RV10">
            <v>2.8495517572638254E-2</v>
          </cell>
          <cell r="RW10">
            <v>0.11976958588424892</v>
          </cell>
          <cell r="RY10">
            <v>3.9392061620712408E-3</v>
          </cell>
          <cell r="RZ10">
            <v>1.5398385192542023E-2</v>
          </cell>
          <cell r="SA10">
            <v>0.10672713734026755</v>
          </cell>
        </row>
        <row r="11">
          <cell r="BE11">
            <v>0.18328533275411099</v>
          </cell>
          <cell r="BF11">
            <v>1.205330863879186E-2</v>
          </cell>
          <cell r="BG11">
            <v>9.0711249749554079E-2</v>
          </cell>
          <cell r="BI11">
            <v>4.8399154282819858E-2</v>
          </cell>
          <cell r="BJ11">
            <v>3.2121619994967439E-2</v>
          </cell>
          <cell r="RU11">
            <v>0.15774804982221211</v>
          </cell>
          <cell r="RV11">
            <v>3.0597443608817467E-2</v>
          </cell>
          <cell r="RW11">
            <v>0.10176531876784181</v>
          </cell>
          <cell r="RY11">
            <v>9.6553290773220782E-3</v>
          </cell>
          <cell r="RZ11">
            <v>1.5729958681289881E-2</v>
          </cell>
          <cell r="SA11">
            <v>0.11294111506020503</v>
          </cell>
        </row>
        <row r="12">
          <cell r="BE12">
            <v>0.19663283777243898</v>
          </cell>
          <cell r="BF12">
            <v>1.3527750462263821E-2</v>
          </cell>
          <cell r="BG12">
            <v>7.984683515420031E-2</v>
          </cell>
          <cell r="BI12">
            <v>7.3711575061608262E-2</v>
          </cell>
          <cell r="BJ12">
            <v>2.9546677712721497E-2</v>
          </cell>
          <cell r="RU12">
            <v>0.15809022930713451</v>
          </cell>
          <cell r="RV12">
            <v>2.9922452003315982E-2</v>
          </cell>
          <cell r="RW12">
            <v>8.6897474350864604E-2</v>
          </cell>
          <cell r="RY12">
            <v>2.0256062679969586E-2</v>
          </cell>
          <cell r="RZ12">
            <v>2.1014240349464201E-2</v>
          </cell>
          <cell r="SA12">
            <v>0.10911393781514669</v>
          </cell>
        </row>
        <row r="13">
          <cell r="BE13">
            <v>0.20560002566148194</v>
          </cell>
          <cell r="BF13">
            <v>1.3480052527069387E-2</v>
          </cell>
          <cell r="BG13">
            <v>7.3494914750817292E-2</v>
          </cell>
          <cell r="BI13">
            <v>8.865545660100585E-2</v>
          </cell>
          <cell r="BJ13">
            <v>2.9969602179620355E-2</v>
          </cell>
          <cell r="RU13">
            <v>0.16239257145267166</v>
          </cell>
          <cell r="RV13">
            <v>2.8650216571945199E-2</v>
          </cell>
          <cell r="RW13">
            <v>7.2291367708160303E-2</v>
          </cell>
          <cell r="RY13">
            <v>3.5016181866794088E-2</v>
          </cell>
          <cell r="RZ13">
            <v>2.64348050318753E-2</v>
          </cell>
          <cell r="SA13">
            <v>0.1041179787556776</v>
          </cell>
        </row>
        <row r="14">
          <cell r="BE14">
            <v>0.21086039322972303</v>
          </cell>
          <cell r="BF14">
            <v>1.2614434491453996E-2</v>
          </cell>
          <cell r="BG14">
            <v>6.684914237992591E-2</v>
          </cell>
          <cell r="BI14">
            <v>9.6709874935962031E-2</v>
          </cell>
          <cell r="BJ14">
            <v>3.4686942106530255E-2</v>
          </cell>
          <cell r="RU14">
            <v>0.17988509644474118</v>
          </cell>
          <cell r="RV14">
            <v>3.0029163092591148E-2</v>
          </cell>
          <cell r="RW14">
            <v>6.7465840211462E-2</v>
          </cell>
          <cell r="RY14">
            <v>5.4588447246645404E-2</v>
          </cell>
          <cell r="RZ14">
            <v>2.7801645785876229E-2</v>
          </cell>
          <cell r="SA14">
            <v>0.10903971605720421</v>
          </cell>
        </row>
        <row r="15">
          <cell r="BE15">
            <v>0.21992489961819717</v>
          </cell>
          <cell r="BF15">
            <v>1.212091183648527E-2</v>
          </cell>
          <cell r="BG15">
            <v>6.4592191356089387E-2</v>
          </cell>
          <cell r="BI15">
            <v>0.10458396758018627</v>
          </cell>
          <cell r="BJ15">
            <v>3.8627829392379923E-2</v>
          </cell>
          <cell r="RU15">
            <v>0.19087497191103373</v>
          </cell>
          <cell r="RV15">
            <v>2.9144586670899999E-2</v>
          </cell>
          <cell r="RW15">
            <v>6.0940189281134767E-2</v>
          </cell>
          <cell r="RY15">
            <v>6.9852980351503613E-2</v>
          </cell>
          <cell r="RZ15">
            <v>3.0937215647635845E-2</v>
          </cell>
          <cell r="SA15">
            <v>0.10563278363522205</v>
          </cell>
        </row>
        <row r="16">
          <cell r="BE16">
            <v>0.2210406237475801</v>
          </cell>
          <cell r="BF16">
            <v>1.1855744336562279E-2</v>
          </cell>
          <cell r="BG16">
            <v>5.5715854081035306E-2</v>
          </cell>
          <cell r="BI16">
            <v>0.11421253654657698</v>
          </cell>
          <cell r="BJ16">
            <v>3.9256489111931421E-2</v>
          </cell>
          <cell r="RU16">
            <v>0.20679257342901536</v>
          </cell>
          <cell r="RV16">
            <v>2.8762018696662839E-2</v>
          </cell>
          <cell r="RW16">
            <v>5.2831303897577821E-2</v>
          </cell>
          <cell r="RY16">
            <v>9.1234336109090403E-2</v>
          </cell>
          <cell r="RZ16">
            <v>3.3964914605659598E-2</v>
          </cell>
          <cell r="SA16">
            <v>0.10384855561708403</v>
          </cell>
        </row>
        <row r="17">
          <cell r="BE17">
            <v>0.23541973334105759</v>
          </cell>
          <cell r="BF17">
            <v>1.0302594889853064E-2</v>
          </cell>
          <cell r="BG17">
            <v>5.3446279223916898E-2</v>
          </cell>
          <cell r="BI17">
            <v>0.11826600260760166</v>
          </cell>
          <cell r="BJ17">
            <v>5.3404856347712963E-2</v>
          </cell>
          <cell r="RU17">
            <v>0.22909725399276426</v>
          </cell>
          <cell r="RV17">
            <v>2.6608556903802757E-2</v>
          </cell>
          <cell r="RW17">
            <v>5.0268708775669399E-2</v>
          </cell>
          <cell r="RY17">
            <v>0.11296830616547493</v>
          </cell>
          <cell r="RZ17">
            <v>3.925168201522506E-2</v>
          </cell>
          <cell r="SA17">
            <v>9.4417812078951821E-2</v>
          </cell>
        </row>
        <row r="18">
          <cell r="BE18">
            <v>0.25004941037332162</v>
          </cell>
          <cell r="BF18">
            <v>8.1953166524220706E-3</v>
          </cell>
          <cell r="BG18">
            <v>4.5942709758567346E-2</v>
          </cell>
          <cell r="BI18">
            <v>0.12553448286662913</v>
          </cell>
          <cell r="BJ18">
            <v>7.0376901270394393E-2</v>
          </cell>
          <cell r="RU18">
            <v>0.23851683823163841</v>
          </cell>
          <cell r="RV18">
            <v>2.338416548526899E-2</v>
          </cell>
          <cell r="RW18">
            <v>3.9955749877124136E-2</v>
          </cell>
          <cell r="RY18">
            <v>0.12906308972626823</v>
          </cell>
          <cell r="RZ18">
            <v>4.6113833371950116E-2</v>
          </cell>
          <cell r="SA18">
            <v>7.6724399244053318E-2</v>
          </cell>
        </row>
        <row r="19">
          <cell r="BE19">
            <v>0.28735845604286059</v>
          </cell>
          <cell r="BF19">
            <v>4.7764563871017067E-3</v>
          </cell>
          <cell r="BG19">
            <v>3.6868905295121997E-2</v>
          </cell>
          <cell r="BI19">
            <v>0.12965382875828979</v>
          </cell>
          <cell r="BJ19">
            <v>0.11605926581200203</v>
          </cell>
          <cell r="RU19">
            <v>0.25653120370205723</v>
          </cell>
          <cell r="RV19">
            <v>1.9035962891880264E-2</v>
          </cell>
          <cell r="RW19">
            <v>3.4018671503848096E-2</v>
          </cell>
          <cell r="RY19">
            <v>0.15134849217985361</v>
          </cell>
          <cell r="RZ19">
            <v>5.212807649547424E-2</v>
          </cell>
          <cell r="SA19">
            <v>5.093165773128918E-2</v>
          </cell>
        </row>
        <row r="20">
          <cell r="BE20">
            <v>0.35383663602807353</v>
          </cell>
          <cell r="BF20">
            <v>2.4487160942697384E-3</v>
          </cell>
          <cell r="BG20">
            <v>2.7878160847531339E-2</v>
          </cell>
          <cell r="BI20">
            <v>0.1601049125176153</v>
          </cell>
          <cell r="BJ20">
            <v>0.16340484600055818</v>
          </cell>
          <cell r="RU20">
            <v>0.2868107513259015</v>
          </cell>
          <cell r="RV20">
            <v>1.5505447489069471E-2</v>
          </cell>
          <cell r="RW20">
            <v>2.7047075998717595E-2</v>
          </cell>
          <cell r="RY20">
            <v>0.18819364220844279</v>
          </cell>
          <cell r="RZ20">
            <v>5.6064585229752169E-2</v>
          </cell>
          <cell r="SA20">
            <v>3.2424945285330117E-2</v>
          </cell>
        </row>
        <row r="21">
          <cell r="BE21">
            <v>0.40863709788251346</v>
          </cell>
          <cell r="BF21">
            <v>1.5874127792172565E-3</v>
          </cell>
          <cell r="BG21">
            <v>2.6540382437649116E-2</v>
          </cell>
          <cell r="BI21">
            <v>0.17341817415154193</v>
          </cell>
          <cell r="BJ21">
            <v>0.20709112885978048</v>
          </cell>
          <cell r="RU21">
            <v>0.31719016845435238</v>
          </cell>
          <cell r="RV21">
            <v>1.2514183889010674E-2</v>
          </cell>
          <cell r="RW21">
            <v>2.5293521654835553E-2</v>
          </cell>
          <cell r="RY21">
            <v>0.2153304619266829</v>
          </cell>
          <cell r="RZ21">
            <v>6.4052000997054173E-2</v>
          </cell>
          <cell r="SA21">
            <v>2.284415504693077E-2</v>
          </cell>
        </row>
        <row r="22">
          <cell r="BE22">
            <v>0.53761879097330623</v>
          </cell>
          <cell r="BF22">
            <v>6.3780576680797787E-4</v>
          </cell>
          <cell r="BG22">
            <v>2.4578057769686249E-2</v>
          </cell>
          <cell r="BI22">
            <v>0.17402931553412565</v>
          </cell>
          <cell r="BJ22">
            <v>0.3383736117854293</v>
          </cell>
          <cell r="RU22">
            <v>0.37594916025027902</v>
          </cell>
          <cell r="RV22">
            <v>8.0766919281872549E-3</v>
          </cell>
          <cell r="RW22">
            <v>2.5592429761151038E-2</v>
          </cell>
          <cell r="RY22">
            <v>0.23979615100221888</v>
          </cell>
          <cell r="RZ22">
            <v>0.10248388674093568</v>
          </cell>
          <cell r="SA22">
            <v>1.1031635951030397E-2</v>
          </cell>
        </row>
      </sheetData>
      <sheetData sheetId="6"/>
      <sheetData sheetId="7"/>
      <sheetData sheetId="8">
        <row r="9">
          <cell r="B9">
            <v>2.8589086607098579E-2</v>
          </cell>
          <cell r="F9">
            <v>4.123629629611969E-2</v>
          </cell>
          <cell r="R9">
            <v>2.7339307591319084E-2</v>
          </cell>
        </row>
        <row r="10">
          <cell r="B10">
            <v>2.8804566711187363E-2</v>
          </cell>
          <cell r="F10">
            <v>3.8031522184610367E-2</v>
          </cell>
          <cell r="R10">
            <v>2.5288652628660202E-2</v>
          </cell>
        </row>
        <row r="11">
          <cell r="B11">
            <v>2.9278149828314781E-2</v>
          </cell>
          <cell r="F11">
            <v>3.5079549998044968E-2</v>
          </cell>
          <cell r="R11">
            <v>2.3323044180870056E-2</v>
          </cell>
        </row>
        <row r="12">
          <cell r="B12">
            <v>3.1121112406253815E-2</v>
          </cell>
          <cell r="F12">
            <v>3.4088145941495895E-2</v>
          </cell>
          <cell r="R12">
            <v>2.2623449563980103E-2</v>
          </cell>
        </row>
        <row r="13">
          <cell r="B13">
            <v>3.3178430050611496E-2</v>
          </cell>
          <cell r="F13">
            <v>3.1050194054841995E-2</v>
          </cell>
          <cell r="R13">
            <v>2.0376559346914291E-2</v>
          </cell>
        </row>
        <row r="14">
          <cell r="B14">
            <v>3.5489499568939209E-2</v>
          </cell>
          <cell r="F14">
            <v>2.9425853863358498E-2</v>
          </cell>
          <cell r="R14">
            <v>1.9490970298647881E-2</v>
          </cell>
        </row>
        <row r="15">
          <cell r="B15">
            <v>3.4554705023765564E-2</v>
          </cell>
          <cell r="F15">
            <v>2.7465863153338432E-2</v>
          </cell>
          <cell r="R15">
            <v>1.7814800143241882E-2</v>
          </cell>
        </row>
        <row r="16">
          <cell r="B16">
            <v>3.632533922791481E-2</v>
          </cell>
          <cell r="F16">
            <v>2.8112189844250679E-2</v>
          </cell>
          <cell r="R16">
            <v>1.7808306962251663E-2</v>
          </cell>
        </row>
        <row r="17">
          <cell r="B17">
            <v>3.8081485778093338E-2</v>
          </cell>
          <cell r="F17">
            <v>2.9870087280869484E-2</v>
          </cell>
          <cell r="R17">
            <v>1.8485929816961288E-2</v>
          </cell>
        </row>
        <row r="18">
          <cell r="B18">
            <v>3.7896230816841125E-2</v>
          </cell>
          <cell r="F18">
            <v>2.8937485069036484E-2</v>
          </cell>
          <cell r="R18">
            <v>1.7359199002385139E-2</v>
          </cell>
        </row>
        <row r="19">
          <cell r="B19">
            <v>3.918413445353508E-2</v>
          </cell>
          <cell r="F19">
            <v>2.8897713869810104E-2</v>
          </cell>
          <cell r="R19">
            <v>1.7522349953651428E-2</v>
          </cell>
        </row>
        <row r="20">
          <cell r="B20">
            <v>4.3148048222064972E-2</v>
          </cell>
          <cell r="F20">
            <v>3.1119316816329956E-2</v>
          </cell>
          <cell r="R20">
            <v>1.9140105694532394E-2</v>
          </cell>
        </row>
        <row r="21">
          <cell r="B21">
            <v>4.7554574906826019E-2</v>
          </cell>
          <cell r="F21">
            <v>3.2131541520357132E-2</v>
          </cell>
          <cell r="R21">
            <v>1.9873470067977905E-2</v>
          </cell>
        </row>
        <row r="22">
          <cell r="B22">
            <v>4.7951668500900269E-2</v>
          </cell>
          <cell r="F22">
            <v>3.1633585691452026E-2</v>
          </cell>
          <cell r="R22">
            <v>1.9780745729804039E-2</v>
          </cell>
        </row>
        <row r="23">
          <cell r="B23">
            <v>4.7715820372104645E-2</v>
          </cell>
          <cell r="F23">
            <v>3.0604040250182152E-2</v>
          </cell>
          <cell r="R23">
            <v>1.9311688840389252E-2</v>
          </cell>
        </row>
        <row r="24">
          <cell r="B24">
            <v>4.6953350305557251E-2</v>
          </cell>
          <cell r="F24">
            <v>2.9796065762639046E-2</v>
          </cell>
          <cell r="R24">
            <v>1.7968444153666496E-2</v>
          </cell>
        </row>
        <row r="25">
          <cell r="B25">
            <v>4.6327903866767883E-2</v>
          </cell>
          <cell r="F25">
            <v>2.9176106676459312E-2</v>
          </cell>
          <cell r="R25">
            <v>1.6799535602331161E-2</v>
          </cell>
        </row>
        <row r="26">
          <cell r="B26">
            <v>4.5588802546262741E-2</v>
          </cell>
          <cell r="F26">
            <v>2.8593212366104126E-2</v>
          </cell>
          <cell r="R26">
            <v>1.5707880258560181E-2</v>
          </cell>
        </row>
        <row r="27">
          <cell r="B27">
            <v>4.4359460473060608E-2</v>
          </cell>
          <cell r="F27">
            <v>2.7845477685332298E-2</v>
          </cell>
          <cell r="R27">
            <v>1.459235418587923E-2</v>
          </cell>
        </row>
        <row r="28">
          <cell r="B28">
            <v>4.7128129750490189E-2</v>
          </cell>
          <cell r="F28">
            <v>2.4505544453859329E-2</v>
          </cell>
          <cell r="R28">
            <v>1.3640595600008965E-2</v>
          </cell>
        </row>
        <row r="29">
          <cell r="B29">
            <v>5.0339490175247192E-2</v>
          </cell>
          <cell r="F29">
            <v>2.162468247115612E-2</v>
          </cell>
          <cell r="R29">
            <v>1.3030344620347023E-2</v>
          </cell>
        </row>
        <row r="30">
          <cell r="B30">
            <v>4.8096012324094772E-2</v>
          </cell>
          <cell r="F30">
            <v>2.6221225038170815E-2</v>
          </cell>
          <cell r="R30">
            <v>1.0301578789949417E-2</v>
          </cell>
        </row>
        <row r="31">
          <cell r="B31">
            <v>5.1054313778877258E-2</v>
          </cell>
          <cell r="F31">
            <v>2.2777499631047249E-2</v>
          </cell>
          <cell r="R31">
            <v>1.2231518514454365E-2</v>
          </cell>
        </row>
        <row r="32">
          <cell r="B32">
            <v>5.6952159851789474E-2</v>
          </cell>
          <cell r="F32">
            <v>2.2609028965234756E-2</v>
          </cell>
          <cell r="R32">
            <v>1.1368652805685997E-2</v>
          </cell>
        </row>
        <row r="33">
          <cell r="B33">
            <v>5.7726539671421051E-2</v>
          </cell>
          <cell r="F33">
            <v>2.323240227997303E-2</v>
          </cell>
          <cell r="R33">
            <v>1.218724437057972E-2</v>
          </cell>
        </row>
        <row r="34">
          <cell r="B34">
            <v>5.6139625608921051E-2</v>
          </cell>
          <cell r="F34">
            <v>2.5144098326563835E-2</v>
          </cell>
          <cell r="R34">
            <v>1.4799361117184162E-2</v>
          </cell>
        </row>
        <row r="35">
          <cell r="B35">
            <v>5.5831003934144974E-2</v>
          </cell>
          <cell r="F35">
            <v>2.4744013324379921E-2</v>
          </cell>
          <cell r="R35">
            <v>1.5885580331087112E-2</v>
          </cell>
        </row>
        <row r="36">
          <cell r="B36">
            <v>5.5314775556325912E-2</v>
          </cell>
          <cell r="F36">
            <v>2.6197029277682304E-2</v>
          </cell>
          <cell r="R36">
            <v>1.6295323148369789E-2</v>
          </cell>
        </row>
        <row r="37">
          <cell r="B37">
            <v>5.3798355162143707E-2</v>
          </cell>
          <cell r="F37">
            <v>2.6568673551082611E-2</v>
          </cell>
          <cell r="R37">
            <v>9.9401986226439476E-3</v>
          </cell>
        </row>
        <row r="38">
          <cell r="B38">
            <v>5.296378955245018E-2</v>
          </cell>
          <cell r="F38">
            <v>2.4723347276449203E-2</v>
          </cell>
          <cell r="R38">
            <v>1.6533093526959419E-2</v>
          </cell>
        </row>
        <row r="39">
          <cell r="B39">
            <v>5.2343111485242844E-2</v>
          </cell>
          <cell r="F39">
            <v>2.4290978908538818E-2</v>
          </cell>
          <cell r="R39">
            <v>1.5793222934007645E-2</v>
          </cell>
        </row>
        <row r="40">
          <cell r="B40">
            <v>5.2641607820987701E-2</v>
          </cell>
          <cell r="F40">
            <v>2.4396477267146111E-2</v>
          </cell>
          <cell r="R40">
            <v>1.5683805570006371E-2</v>
          </cell>
        </row>
        <row r="41">
          <cell r="B41">
            <v>5.1629401743412018E-2</v>
          </cell>
          <cell r="F41">
            <v>2.6289910078048706E-2</v>
          </cell>
          <cell r="R41">
            <v>1.7518509179353714E-2</v>
          </cell>
        </row>
        <row r="42">
          <cell r="B42">
            <v>5.2024606615304947E-2</v>
          </cell>
          <cell r="F42">
            <v>2.5184087455272675E-2</v>
          </cell>
          <cell r="R42">
            <v>1.6924956813454628E-2</v>
          </cell>
        </row>
        <row r="43">
          <cell r="B43">
            <v>5.2493728697299957E-2</v>
          </cell>
          <cell r="F43">
            <v>2.4873737245798111E-2</v>
          </cell>
          <cell r="R43">
            <v>1.68897844851017E-2</v>
          </cell>
        </row>
        <row r="44">
          <cell r="B44">
            <v>5.3302224725484848E-2</v>
          </cell>
          <cell r="F44">
            <v>2.4425819516181946E-2</v>
          </cell>
          <cell r="R44">
            <v>1.7380781471729279E-2</v>
          </cell>
        </row>
        <row r="45">
          <cell r="B45">
            <v>5.3845170885324478E-2</v>
          </cell>
          <cell r="F45">
            <v>2.5141399353742599E-2</v>
          </cell>
          <cell r="R45">
            <v>1.779576949775219E-2</v>
          </cell>
        </row>
        <row r="46">
          <cell r="B46">
            <v>5.2161850035190582E-2</v>
          </cell>
          <cell r="F46">
            <v>2.4776414036750793E-2</v>
          </cell>
          <cell r="R46">
            <v>1.7446586862206459E-2</v>
          </cell>
        </row>
        <row r="47">
          <cell r="B47">
            <v>5.2790477871894836E-2</v>
          </cell>
          <cell r="F47">
            <v>2.4695843458175659E-2</v>
          </cell>
          <cell r="R47">
            <v>1.7334766685962677E-2</v>
          </cell>
        </row>
        <row r="48">
          <cell r="B48">
            <v>5.9409532696008682E-2</v>
          </cell>
          <cell r="F48">
            <v>2.4945100769400597E-2</v>
          </cell>
          <cell r="R48">
            <v>1.8741440027952194E-2</v>
          </cell>
        </row>
        <row r="49">
          <cell r="B49">
            <v>5.7458639144897461E-2</v>
          </cell>
          <cell r="F49">
            <v>2.4092439562082291E-2</v>
          </cell>
          <cell r="R49">
            <v>1.8683131784200668E-2</v>
          </cell>
        </row>
        <row r="50">
          <cell r="B50">
            <v>5.6385278701782227E-2</v>
          </cell>
          <cell r="F50">
            <v>2.4960227310657501E-2</v>
          </cell>
          <cell r="R50">
            <v>1.8680620938539505E-2</v>
          </cell>
        </row>
        <row r="51">
          <cell r="B51">
            <v>5.7829637080430984E-2</v>
          </cell>
          <cell r="F51">
            <v>2.5767581537365913E-2</v>
          </cell>
          <cell r="R51">
            <v>1.9987341016530991E-2</v>
          </cell>
        </row>
        <row r="52">
          <cell r="B52">
            <v>5.9430409222841263E-2</v>
          </cell>
          <cell r="F52">
            <v>2.576751820743084E-2</v>
          </cell>
          <cell r="R52">
            <v>1.954304613173008E-2</v>
          </cell>
        </row>
        <row r="53">
          <cell r="B53">
            <v>5.9788554906845093E-2</v>
          </cell>
          <cell r="F53">
            <v>2.6330370455980301E-2</v>
          </cell>
          <cell r="R53">
            <v>1.9678926095366478E-2</v>
          </cell>
        </row>
        <row r="54">
          <cell r="B54">
            <v>5.8627121150493622E-2</v>
          </cell>
          <cell r="F54">
            <v>2.4499049410223961E-2</v>
          </cell>
          <cell r="R54">
            <v>1.7150569707155228E-2</v>
          </cell>
        </row>
        <row r="55">
          <cell r="B55">
            <v>5.9737250208854675E-2</v>
          </cell>
          <cell r="F55">
            <v>2.5980081409215927E-2</v>
          </cell>
          <cell r="R55">
            <v>1.6051840037107468E-2</v>
          </cell>
        </row>
        <row r="56">
          <cell r="B56">
            <v>5.9642236679792404E-2</v>
          </cell>
          <cell r="F56">
            <v>2.6140633970499039E-2</v>
          </cell>
          <cell r="R56">
            <v>1.5885347500443459E-2</v>
          </cell>
        </row>
        <row r="57">
          <cell r="B57">
            <v>5.9753473848104477E-2</v>
          </cell>
          <cell r="F57">
            <v>2.6068549603223801E-2</v>
          </cell>
          <cell r="R57">
            <v>1.6103897243738174E-2</v>
          </cell>
        </row>
      </sheetData>
      <sheetData sheetId="9">
        <row r="15">
          <cell r="B15">
            <v>2.1686136451523574E-2</v>
          </cell>
          <cell r="C15">
            <v>2.0055363503950943E-2</v>
          </cell>
          <cell r="D15">
            <v>6.7156030675639706E-3</v>
          </cell>
        </row>
        <row r="16">
          <cell r="B16">
            <v>2.4160536834270639E-2</v>
          </cell>
          <cell r="C16">
            <v>2.1690155528762842E-2</v>
          </cell>
          <cell r="D16">
            <v>6.0120851818656357E-3</v>
          </cell>
        </row>
        <row r="17">
          <cell r="B17">
            <v>2.3936891724886965E-2</v>
          </cell>
          <cell r="C17">
            <v>2.117895242118905E-2</v>
          </cell>
          <cell r="D17">
            <v>9.6355240875855685E-3</v>
          </cell>
        </row>
        <row r="18">
          <cell r="B18">
            <v>2.2237068037277721E-2</v>
          </cell>
          <cell r="C18">
            <v>2.1029541894942889E-2</v>
          </cell>
          <cell r="D18">
            <v>1.0337010223565733E-2</v>
          </cell>
        </row>
        <row r="19">
          <cell r="B19">
            <v>2.5856812239180335E-2</v>
          </cell>
          <cell r="C19">
            <v>2.3574063108062947E-2</v>
          </cell>
          <cell r="D19">
            <v>1.1798341508891976E-2</v>
          </cell>
        </row>
        <row r="20">
          <cell r="B20">
            <v>3.1093009753530711E-2</v>
          </cell>
          <cell r="C20">
            <v>2.5667279842932319E-2</v>
          </cell>
          <cell r="D20">
            <v>9.8207545082651636E-3</v>
          </cell>
        </row>
        <row r="21">
          <cell r="B21">
            <v>3.1638615636377349E-2</v>
          </cell>
          <cell r="C21">
            <v>2.3571077568581452E-2</v>
          </cell>
          <cell r="D21">
            <v>8.771913402861542E-3</v>
          </cell>
        </row>
        <row r="22">
          <cell r="B22">
            <v>2.9602226884980282E-2</v>
          </cell>
          <cell r="C22">
            <v>2.0732523365796944E-2</v>
          </cell>
          <cell r="D22">
            <v>7.3244977828285582E-3</v>
          </cell>
        </row>
        <row r="23">
          <cell r="B23">
            <v>2.8275248548376864E-2</v>
          </cell>
          <cell r="C23">
            <v>1.8148180264364513E-2</v>
          </cell>
          <cell r="D23">
            <v>7.6292394873584031E-3</v>
          </cell>
        </row>
        <row r="24">
          <cell r="B24">
            <v>2.8520261864914631E-2</v>
          </cell>
          <cell r="C24">
            <v>1.6586230820380188E-2</v>
          </cell>
          <cell r="D24">
            <v>7.6073099320092428E-3</v>
          </cell>
        </row>
        <row r="25">
          <cell r="B25">
            <v>3.1863501914887765E-2</v>
          </cell>
          <cell r="C25">
            <v>1.6816110734127501E-2</v>
          </cell>
          <cell r="D25">
            <v>5.7988962421047091E-3</v>
          </cell>
        </row>
        <row r="26">
          <cell r="B26">
            <v>3.0308849867454812E-2</v>
          </cell>
          <cell r="C26">
            <v>1.7121253685269622E-2</v>
          </cell>
          <cell r="D26">
            <v>6.7169284034691258E-3</v>
          </cell>
        </row>
        <row r="27">
          <cell r="B27">
            <v>3.0809979293946198E-2</v>
          </cell>
          <cell r="C27">
            <v>1.492134054332459E-2</v>
          </cell>
          <cell r="D27">
            <v>8.4355531730723413E-3</v>
          </cell>
        </row>
        <row r="28">
          <cell r="B28">
            <v>3.0474832200361113E-2</v>
          </cell>
          <cell r="C28">
            <v>1.420610155990961E-2</v>
          </cell>
          <cell r="D28">
            <v>7.1111428926225011E-3</v>
          </cell>
        </row>
        <row r="29">
          <cell r="B29">
            <v>2.7375250725359079E-2</v>
          </cell>
          <cell r="C29">
            <v>1.3233479925103942E-2</v>
          </cell>
          <cell r="D29">
            <v>5.0258045661859254E-3</v>
          </cell>
        </row>
        <row r="30">
          <cell r="B30">
            <v>2.6241430684810878E-2</v>
          </cell>
          <cell r="C30">
            <v>1.3604452455774213E-2</v>
          </cell>
          <cell r="D30">
            <v>4.3792926742923398E-3</v>
          </cell>
        </row>
        <row r="31">
          <cell r="B31">
            <v>2.6340180994329932E-2</v>
          </cell>
          <cell r="C31">
            <v>1.3179572788602555E-2</v>
          </cell>
          <cell r="D31">
            <v>6.2699501153471475E-3</v>
          </cell>
        </row>
        <row r="32">
          <cell r="B32">
            <v>2.6025712526392644E-2</v>
          </cell>
          <cell r="C32">
            <v>1.1474524357590721E-2</v>
          </cell>
          <cell r="D32">
            <v>6.7997644351440057E-3</v>
          </cell>
        </row>
        <row r="33">
          <cell r="B33">
            <v>2.6019678457379423E-2</v>
          </cell>
          <cell r="C33">
            <v>1.1204735987356402E-2</v>
          </cell>
          <cell r="D33">
            <v>5.300615914602895E-3</v>
          </cell>
        </row>
        <row r="34">
          <cell r="B34">
            <v>2.6761527421623327E-2</v>
          </cell>
          <cell r="C34">
            <v>1.1132927052251204E-2</v>
          </cell>
          <cell r="D34">
            <v>5.8414062564527648E-3</v>
          </cell>
        </row>
        <row r="35">
          <cell r="B35">
            <v>2.8065097759908075E-2</v>
          </cell>
          <cell r="C35">
            <v>1.2363168553402472E-2</v>
          </cell>
          <cell r="D35">
            <v>4.8701021490072981E-3</v>
          </cell>
        </row>
        <row r="36">
          <cell r="B36">
            <v>2.9975418184537576E-2</v>
          </cell>
          <cell r="C36">
            <v>1.3234162941565677E-2</v>
          </cell>
          <cell r="D36">
            <v>6.7347622744382187E-3</v>
          </cell>
        </row>
        <row r="37">
          <cell r="B37">
            <v>3.1526327587326486E-2</v>
          </cell>
          <cell r="C37">
            <v>1.4659322163882368E-2</v>
          </cell>
          <cell r="D37">
            <v>5.6179742965308897E-3</v>
          </cell>
        </row>
        <row r="38">
          <cell r="B38">
            <v>3.2249026975248479E-2</v>
          </cell>
          <cell r="C38">
            <v>1.3986440822286381E-2</v>
          </cell>
          <cell r="D38">
            <v>7.3758653773237735E-3</v>
          </cell>
        </row>
        <row r="39">
          <cell r="B39">
            <v>3.0913523951848154E-2</v>
          </cell>
          <cell r="C39">
            <v>1.4784078871889067E-2</v>
          </cell>
          <cell r="D39">
            <v>7.2102103795868774E-3</v>
          </cell>
        </row>
        <row r="40">
          <cell r="B40">
            <v>3.1154069880231512E-2</v>
          </cell>
          <cell r="C40">
            <v>1.4677747041085595E-2</v>
          </cell>
          <cell r="D40">
            <v>6.2972404140003999E-3</v>
          </cell>
        </row>
        <row r="41">
          <cell r="B41">
            <v>2.9480737255324397E-2</v>
          </cell>
          <cell r="C41">
            <v>1.4878561285241563E-2</v>
          </cell>
          <cell r="D41">
            <v>6.8082521195825443E-3</v>
          </cell>
        </row>
        <row r="42">
          <cell r="B42">
            <v>2.8047537990157054E-2</v>
          </cell>
          <cell r="C42">
            <v>1.3441659672595583E-2</v>
          </cell>
          <cell r="D42">
            <v>4.9793468857783282E-3</v>
          </cell>
        </row>
        <row r="43">
          <cell r="B43">
            <v>2.5578634068665746E-2</v>
          </cell>
          <cell r="C43">
            <v>1.3912002528351626E-2</v>
          </cell>
          <cell r="D43">
            <v>5.4369532081537438E-3</v>
          </cell>
        </row>
        <row r="44">
          <cell r="B44">
            <v>2.5092894397609908E-2</v>
          </cell>
          <cell r="C44">
            <v>1.3322818176169128E-2</v>
          </cell>
          <cell r="D44">
            <v>4.7874490867338797E-3</v>
          </cell>
        </row>
        <row r="45">
          <cell r="B45">
            <v>2.3614599109338365E-2</v>
          </cell>
          <cell r="C45">
            <v>1.2834881786445984E-2</v>
          </cell>
          <cell r="D45">
            <v>5.110752826450308E-3</v>
          </cell>
        </row>
        <row r="46">
          <cell r="B46">
            <v>2.4535906259137916E-2</v>
          </cell>
          <cell r="C46">
            <v>1.1822130691995596E-2</v>
          </cell>
          <cell r="D46">
            <v>6.4532294384594766E-3</v>
          </cell>
        </row>
        <row r="47">
          <cell r="B47">
            <v>2.6352119190859103E-2</v>
          </cell>
          <cell r="C47">
            <v>1.2646138055249471E-2</v>
          </cell>
          <cell r="D47">
            <v>6.6469902878744823E-3</v>
          </cell>
        </row>
        <row r="48">
          <cell r="B48">
            <v>2.7678628143532044E-2</v>
          </cell>
          <cell r="C48">
            <v>1.3024607483834875E-2</v>
          </cell>
          <cell r="D48">
            <v>6.8253796112874932E-3</v>
          </cell>
        </row>
        <row r="49">
          <cell r="B49">
            <v>2.7769622283716919E-2</v>
          </cell>
          <cell r="C49">
            <v>1.3261659244671663E-2</v>
          </cell>
          <cell r="D49">
            <v>6.4111572082114808E-3</v>
          </cell>
        </row>
        <row r="50">
          <cell r="B50">
            <v>2.7768383176180057E-2</v>
          </cell>
          <cell r="C50">
            <v>1.4209688923628429E-2</v>
          </cell>
          <cell r="D50">
            <v>7.2566168871461304E-3</v>
          </cell>
        </row>
        <row r="51">
          <cell r="B51">
            <v>2.7951685986466634E-2</v>
          </cell>
          <cell r="C51">
            <v>1.361530740070899E-2</v>
          </cell>
          <cell r="D51">
            <v>7.242746035479343E-3</v>
          </cell>
        </row>
        <row r="52">
          <cell r="B52">
            <v>2.8475375818609025E-2</v>
          </cell>
          <cell r="C52">
            <v>1.2926221099596701E-2</v>
          </cell>
          <cell r="D52">
            <v>7.4730153487811883E-3</v>
          </cell>
        </row>
        <row r="53">
          <cell r="B53">
            <v>3.917965233928903E-2</v>
          </cell>
          <cell r="C53">
            <v>2.3539899532456433E-2</v>
          </cell>
          <cell r="D53">
            <v>6.3862802020613098E-3</v>
          </cell>
        </row>
        <row r="54">
          <cell r="B54">
            <v>3.6510644523559128E-2</v>
          </cell>
          <cell r="C54">
            <v>1.7828806982196466E-2</v>
          </cell>
          <cell r="D54">
            <v>6.4228642633063562E-3</v>
          </cell>
        </row>
        <row r="55">
          <cell r="B55">
            <v>4.2784714094057014E-2</v>
          </cell>
          <cell r="C55">
            <v>2.3650631960952833E-2</v>
          </cell>
          <cell r="D55">
            <v>7.5827340292265975E-3</v>
          </cell>
        </row>
        <row r="56">
          <cell r="B56">
            <v>4.2431642304695504E-2</v>
          </cell>
          <cell r="C56">
            <v>2.3516923816424024E-2</v>
          </cell>
          <cell r="D56">
            <v>7.755980751027642E-3</v>
          </cell>
        </row>
        <row r="57">
          <cell r="B57">
            <v>3.6984734714360749E-2</v>
          </cell>
          <cell r="C57">
            <v>1.8595014579250932E-2</v>
          </cell>
          <cell r="D57">
            <v>7.4673642997987021E-3</v>
          </cell>
        </row>
        <row r="58">
          <cell r="B58">
            <v>3.379733185875175E-2</v>
          </cell>
          <cell r="C58">
            <v>2.2040744988749472E-2</v>
          </cell>
          <cell r="D58">
            <v>8.4058511158522867E-3</v>
          </cell>
        </row>
        <row r="59">
          <cell r="B59">
            <v>3.2878666448760488E-2</v>
          </cell>
          <cell r="C59">
            <v>2.2399769164198436E-2</v>
          </cell>
          <cell r="D59">
            <v>1.1805513200626963E-2</v>
          </cell>
        </row>
        <row r="60">
          <cell r="B60">
            <v>3.3130128722619383E-2</v>
          </cell>
          <cell r="C60">
            <v>2.3775320225840793E-2</v>
          </cell>
          <cell r="D60">
            <v>1.0082470829669461E-2</v>
          </cell>
        </row>
        <row r="61">
          <cell r="B61">
            <v>3.1861519102009656E-2</v>
          </cell>
          <cell r="C61">
            <v>2.4432863877275692E-2</v>
          </cell>
          <cell r="D61">
            <v>1.1320080333582352E-2</v>
          </cell>
        </row>
        <row r="62">
          <cell r="B62">
            <v>3.2317437358258011E-2</v>
          </cell>
          <cell r="C62">
            <v>2.335409438477782E-2</v>
          </cell>
          <cell r="D62">
            <v>1.3700397554839117E-2</v>
          </cell>
        </row>
        <row r="63">
          <cell r="B63">
            <v>3.1366903488819008E-2</v>
          </cell>
          <cell r="C63">
            <v>2.3335641919915988E-2</v>
          </cell>
          <cell r="D63">
            <v>1.36155089732059E-2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A9">
            <v>1900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>
        <row r="8">
          <cell r="N8">
            <v>3.788217840217903E-3</v>
          </cell>
          <cell r="O8">
            <v>2.582455033712875E-2</v>
          </cell>
          <cell r="P8">
            <v>3.9400889355936655E-3</v>
          </cell>
        </row>
        <row r="9">
          <cell r="N9">
            <v>3.5631438932388244E-3</v>
          </cell>
          <cell r="O9">
            <v>2.4759900028593709E-2</v>
          </cell>
          <cell r="P9">
            <v>3.846259222077022E-3</v>
          </cell>
        </row>
        <row r="10">
          <cell r="N10">
            <v>3.4808119397159443E-3</v>
          </cell>
          <cell r="O10">
            <v>2.369094155534145E-2</v>
          </cell>
          <cell r="P10">
            <v>3.853221096806862E-3</v>
          </cell>
        </row>
        <row r="11">
          <cell r="N11">
            <v>3.7391002190448356E-3</v>
          </cell>
          <cell r="O11">
            <v>2.3864372255320399E-2</v>
          </cell>
          <cell r="P11">
            <v>3.8744707066942106E-3</v>
          </cell>
        </row>
        <row r="12">
          <cell r="N12">
            <v>4.7896280056700293E-3</v>
          </cell>
          <cell r="O12">
            <v>2.2283459462477583E-2</v>
          </cell>
          <cell r="P12">
            <v>3.9941773317500456E-3</v>
          </cell>
        </row>
        <row r="13">
          <cell r="N13">
            <v>4.8778302391802369E-3</v>
          </cell>
          <cell r="O13">
            <v>2.2215853541308811E-2</v>
          </cell>
          <cell r="P13">
            <v>4.389179242478591E-3</v>
          </cell>
        </row>
        <row r="14">
          <cell r="N14">
            <v>4.7564719339977767E-3</v>
          </cell>
          <cell r="O14">
            <v>2.0675311726927798E-2</v>
          </cell>
          <cell r="P14">
            <v>4.6295816556329826E-3</v>
          </cell>
        </row>
        <row r="15">
          <cell r="N15">
            <v>4.5762518379607884E-3</v>
          </cell>
          <cell r="O15">
            <v>2.1026343998418299E-2</v>
          </cell>
          <cell r="P15">
            <v>5.5994119134941591E-3</v>
          </cell>
        </row>
        <row r="16">
          <cell r="N16">
            <v>4.4564726206241844E-3</v>
          </cell>
          <cell r="O16">
            <v>2.2228700885903969E-2</v>
          </cell>
          <cell r="P16">
            <v>6.1635825372829559E-3</v>
          </cell>
        </row>
        <row r="17">
          <cell r="N17">
            <v>4.6929901370711289E-3</v>
          </cell>
          <cell r="O17">
            <v>2.1136903594981396E-2</v>
          </cell>
          <cell r="P17">
            <v>6.4391309101668398E-3</v>
          </cell>
        </row>
        <row r="18">
          <cell r="N18">
            <v>5.0173939831391597E-3</v>
          </cell>
          <cell r="O18">
            <v>2.1011582998054768E-2</v>
          </cell>
          <cell r="P18">
            <v>6.8829603463036043E-3</v>
          </cell>
        </row>
        <row r="19">
          <cell r="N19">
            <v>5.750895457590899E-3</v>
          </cell>
          <cell r="O19">
            <v>2.2671872411327738E-2</v>
          </cell>
          <cell r="P19">
            <v>7.5203412270315436E-3</v>
          </cell>
        </row>
        <row r="20">
          <cell r="N20">
            <v>7.4450747318032902E-3</v>
          </cell>
          <cell r="O20">
            <v>2.3151142852516383E-2</v>
          </cell>
          <cell r="P20">
            <v>8.0273721271548106E-3</v>
          </cell>
        </row>
        <row r="21">
          <cell r="N21">
            <v>7.7259130431911157E-3</v>
          </cell>
          <cell r="O21">
            <v>2.2761372746502098E-2</v>
          </cell>
          <cell r="P21">
            <v>8.1233443774964813E-3</v>
          </cell>
        </row>
        <row r="22">
          <cell r="N22">
            <v>7.9349257572771774E-3</v>
          </cell>
          <cell r="O22">
            <v>2.1937583705152953E-2</v>
          </cell>
          <cell r="P22">
            <v>8.1581819381074082E-3</v>
          </cell>
        </row>
        <row r="23">
          <cell r="N23">
            <v>8.061555190490944E-3</v>
          </cell>
          <cell r="O23">
            <v>2.109612753484973E-2</v>
          </cell>
          <cell r="P23">
            <v>8.0342594579516577E-3</v>
          </cell>
        </row>
        <row r="24">
          <cell r="N24">
            <v>8.2554954708498451E-3</v>
          </cell>
          <cell r="O24">
            <v>2.041999342700276E-2</v>
          </cell>
          <cell r="P24">
            <v>7.8388566317897975E-3</v>
          </cell>
        </row>
        <row r="25">
          <cell r="N25">
            <v>8.3118447661643009E-3</v>
          </cell>
          <cell r="O25">
            <v>1.9789096277997693E-2</v>
          </cell>
          <cell r="P25">
            <v>7.7015312229280729E-3</v>
          </cell>
        </row>
        <row r="26">
          <cell r="N26">
            <v>8.229616482628618E-3</v>
          </cell>
          <cell r="O26">
            <v>1.9096379018663848E-2</v>
          </cell>
          <cell r="P26">
            <v>7.4511581385074454E-3</v>
          </cell>
        </row>
        <row r="27">
          <cell r="N27">
            <v>8.2116158222676709E-3</v>
          </cell>
          <cell r="O27">
            <v>1.8187784313382534E-2</v>
          </cell>
          <cell r="P27">
            <v>8.3309394943908554E-3</v>
          </cell>
        </row>
        <row r="28">
          <cell r="N28">
            <v>8.3644636642607462E-3</v>
          </cell>
          <cell r="O28">
            <v>1.7865005734911767E-2</v>
          </cell>
          <cell r="P28">
            <v>8.8931803443466056E-3</v>
          </cell>
        </row>
        <row r="29">
          <cell r="N29">
            <v>8.6706715048379731E-3</v>
          </cell>
          <cell r="O29">
            <v>1.7930027277831509E-2</v>
          </cell>
          <cell r="P29">
            <v>8.9659605147323213E-3</v>
          </cell>
        </row>
        <row r="30">
          <cell r="N30">
            <v>9.1200343845132537E-3</v>
          </cell>
          <cell r="O30">
            <v>1.7816458672628536E-2</v>
          </cell>
          <cell r="P30">
            <v>8.9248125438017682E-3</v>
          </cell>
        </row>
        <row r="31">
          <cell r="N31">
            <v>9.9805054306759382E-3</v>
          </cell>
          <cell r="O31">
            <v>1.9363965663041542E-2</v>
          </cell>
          <cell r="P31">
            <v>9.3121114060883223E-3</v>
          </cell>
        </row>
        <row r="32">
          <cell r="N32">
            <v>1.0367111857991967E-2</v>
          </cell>
          <cell r="O32">
            <v>1.936245679494162E-2</v>
          </cell>
          <cell r="P32">
            <v>9.6453842663498639E-3</v>
          </cell>
        </row>
        <row r="33">
          <cell r="N33">
            <v>1.0478104330923841E-2</v>
          </cell>
          <cell r="O33">
            <v>1.9410606094323664E-2</v>
          </cell>
          <cell r="P33">
            <v>9.7189318998325332E-3</v>
          </cell>
        </row>
        <row r="34">
          <cell r="N34">
            <v>1.0363907179200037E-2</v>
          </cell>
          <cell r="O34">
            <v>1.924023571369491E-2</v>
          </cell>
          <cell r="P34">
            <v>9.7977863112712459E-3</v>
          </cell>
        </row>
        <row r="35">
          <cell r="N35">
            <v>1.0318548639008348E-2</v>
          </cell>
          <cell r="O35">
            <v>1.9719936616772057E-2</v>
          </cell>
          <cell r="P35">
            <v>9.7279768146775469E-3</v>
          </cell>
        </row>
        <row r="36">
          <cell r="N36">
            <v>1.0143647811337758E-2</v>
          </cell>
          <cell r="O36">
            <v>1.863234085171768E-2</v>
          </cell>
          <cell r="P36">
            <v>9.7447769039256428E-3</v>
          </cell>
        </row>
        <row r="37">
          <cell r="N37">
            <v>1.0004813113837416E-2</v>
          </cell>
          <cell r="O37">
            <v>1.8194152316016475E-2</v>
          </cell>
          <cell r="P37">
            <v>9.8255770996959497E-3</v>
          </cell>
        </row>
        <row r="38">
          <cell r="N38">
            <v>9.6208661398876506E-3</v>
          </cell>
          <cell r="O38">
            <v>1.7457392603619157E-2</v>
          </cell>
          <cell r="P38">
            <v>9.4635657330820987E-3</v>
          </cell>
        </row>
        <row r="39">
          <cell r="N39">
            <v>9.5936528077527564E-3</v>
          </cell>
          <cell r="O39">
            <v>1.7241280378454737E-2</v>
          </cell>
          <cell r="P39">
            <v>9.2870856180230308E-3</v>
          </cell>
        </row>
        <row r="40">
          <cell r="N40">
            <v>9.8733274791745849E-3</v>
          </cell>
          <cell r="O40">
            <v>1.728326857962989E-2</v>
          </cell>
          <cell r="P40">
            <v>9.3778969480848538E-3</v>
          </cell>
        </row>
        <row r="41">
          <cell r="N41">
            <v>9.5773033971665849E-3</v>
          </cell>
          <cell r="O41">
            <v>1.7127193643189889E-2</v>
          </cell>
          <cell r="P41">
            <v>9.4029173370449408E-3</v>
          </cell>
        </row>
        <row r="42">
          <cell r="N42">
            <v>9.5721433142920975E-3</v>
          </cell>
          <cell r="O42">
            <v>1.6969666390318279E-2</v>
          </cell>
          <cell r="P42">
            <v>9.5988720564854895E-3</v>
          </cell>
        </row>
        <row r="43">
          <cell r="N43">
            <v>9.174053552301803E-3</v>
          </cell>
          <cell r="O43">
            <v>1.7173187451853134E-2</v>
          </cell>
          <cell r="P43">
            <v>9.7746787427793781E-3</v>
          </cell>
        </row>
        <row r="44">
          <cell r="N44">
            <v>8.9845231185273888E-3</v>
          </cell>
          <cell r="O44">
            <v>1.7184493249570665E-2</v>
          </cell>
          <cell r="P44">
            <v>9.8926343104059709E-3</v>
          </cell>
        </row>
        <row r="45">
          <cell r="N45">
            <v>8.622333524170276E-3</v>
          </cell>
          <cell r="O45">
            <v>1.683714264305548E-2</v>
          </cell>
          <cell r="P45">
            <v>9.7319666007094387E-3</v>
          </cell>
        </row>
        <row r="46">
          <cell r="N46">
            <v>9.0719304122949245E-3</v>
          </cell>
          <cell r="O46">
            <v>1.7018201997062023E-2</v>
          </cell>
          <cell r="P46">
            <v>9.7316066939520905E-3</v>
          </cell>
        </row>
        <row r="47">
          <cell r="N47">
            <v>9.6897069864848272E-3</v>
          </cell>
          <cell r="O47">
            <v>1.8270014532117965E-2</v>
          </cell>
          <cell r="P47">
            <v>1.1670881077250452E-2</v>
          </cell>
        </row>
        <row r="48">
          <cell r="N48">
            <v>9.5186483618144614E-3</v>
          </cell>
          <cell r="O48">
            <v>1.7714827175222828E-2</v>
          </cell>
          <cell r="P48">
            <v>1.1325734719235791E-2</v>
          </cell>
        </row>
        <row r="49">
          <cell r="N49">
            <v>9.4779190698434396E-3</v>
          </cell>
          <cell r="O49">
            <v>1.7435459505405638E-2</v>
          </cell>
          <cell r="P49">
            <v>1.1607653391275551E-2</v>
          </cell>
        </row>
        <row r="50">
          <cell r="N50">
            <v>9.6986950071817693E-3</v>
          </cell>
          <cell r="O50">
            <v>1.7925322637197535E-2</v>
          </cell>
          <cell r="P50">
            <v>1.2290927417222595E-2</v>
          </cell>
        </row>
        <row r="51">
          <cell r="N51">
            <v>9.9393897296370277E-3</v>
          </cell>
          <cell r="O51">
            <v>1.802786897343811E-2</v>
          </cell>
          <cell r="P51">
            <v>1.2845468424456248E-2</v>
          </cell>
        </row>
        <row r="52">
          <cell r="N52">
            <v>9.9413429701042701E-3</v>
          </cell>
          <cell r="O52">
            <v>1.7952270074388883E-2</v>
          </cell>
          <cell r="P52">
            <v>1.3384922783323599E-2</v>
          </cell>
        </row>
        <row r="53">
          <cell r="N53">
            <v>9.8677413164175477E-3</v>
          </cell>
          <cell r="O53">
            <v>1.7199729061134109E-2</v>
          </cell>
          <cell r="P53">
            <v>1.3761406454118955E-2</v>
          </cell>
        </row>
        <row r="54">
          <cell r="N54">
            <v>9.7485861633098986E-3</v>
          </cell>
          <cell r="O54">
            <v>1.6837831542997835E-2</v>
          </cell>
          <cell r="P54">
            <v>1.5280293826292776E-2</v>
          </cell>
        </row>
        <row r="55">
          <cell r="N55">
            <v>9.7485861633098986E-3</v>
          </cell>
          <cell r="O55">
            <v>1.6837831542997835E-2</v>
          </cell>
          <cell r="P55">
            <v>1.5280293826292776E-2</v>
          </cell>
        </row>
        <row r="56">
          <cell r="N56">
            <v>9.7485861633098986E-3</v>
          </cell>
          <cell r="O56">
            <v>1.6837831542997835E-2</v>
          </cell>
          <cell r="P56">
            <v>1.5328825254096673E-2</v>
          </cell>
        </row>
      </sheetData>
      <sheetData sheetId="47">
        <row r="8">
          <cell r="D8">
            <v>8.0085183925067527E-2</v>
          </cell>
          <cell r="E8">
            <v>0</v>
          </cell>
          <cell r="F8">
            <v>7.3081426483705449E-3</v>
          </cell>
          <cell r="G8">
            <v>0</v>
          </cell>
          <cell r="H8">
            <v>0</v>
          </cell>
          <cell r="J8">
            <v>0</v>
          </cell>
          <cell r="M8">
            <v>0</v>
          </cell>
          <cell r="O8">
            <v>3.1921852636920559E-2</v>
          </cell>
          <cell r="P8">
            <v>8.4874023136606008E-3</v>
          </cell>
          <cell r="Q8">
            <v>2.7483108220722228E-2</v>
          </cell>
        </row>
        <row r="9">
          <cell r="D9">
            <v>8.1371209349393611E-2</v>
          </cell>
          <cell r="E9">
            <v>0</v>
          </cell>
          <cell r="F9">
            <v>7.0616332911561819E-3</v>
          </cell>
          <cell r="G9">
            <v>0</v>
          </cell>
          <cell r="H9">
            <v>0</v>
          </cell>
          <cell r="J9">
            <v>0</v>
          </cell>
          <cell r="M9">
            <v>0</v>
          </cell>
          <cell r="O9">
            <v>3.5626234313467044E-2</v>
          </cell>
          <cell r="P9">
            <v>8.3396881633745132E-3</v>
          </cell>
          <cell r="Q9">
            <v>2.8069913484274241E-2</v>
          </cell>
        </row>
        <row r="10">
          <cell r="D10">
            <v>8.2025224475010261E-2</v>
          </cell>
          <cell r="E10">
            <v>0</v>
          </cell>
          <cell r="F10">
            <v>7.8037437764434271E-3</v>
          </cell>
          <cell r="G10">
            <v>0</v>
          </cell>
          <cell r="H10">
            <v>0</v>
          </cell>
          <cell r="J10">
            <v>0</v>
          </cell>
          <cell r="M10">
            <v>0</v>
          </cell>
          <cell r="O10">
            <v>3.64359227085502E-2</v>
          </cell>
          <cell r="P10">
            <v>8.16918468377913E-3</v>
          </cell>
          <cell r="Q10">
            <v>2.8530513183507338E-2</v>
          </cell>
        </row>
        <row r="11">
          <cell r="D11">
            <v>8.114643974612816E-2</v>
          </cell>
          <cell r="E11">
            <v>0</v>
          </cell>
          <cell r="F11">
            <v>7.895579724183685E-3</v>
          </cell>
          <cell r="G11">
            <v>0</v>
          </cell>
          <cell r="H11">
            <v>0</v>
          </cell>
          <cell r="J11">
            <v>0</v>
          </cell>
          <cell r="M11">
            <v>0</v>
          </cell>
          <cell r="O11">
            <v>3.3905335426463304E-2</v>
          </cell>
          <cell r="P11">
            <v>8.1491155248174449E-3</v>
          </cell>
          <cell r="Q11">
            <v>2.5300411777376405E-2</v>
          </cell>
        </row>
        <row r="12">
          <cell r="D12">
            <v>7.9510111351857635E-2</v>
          </cell>
          <cell r="E12">
            <v>0</v>
          </cell>
          <cell r="F12">
            <v>8.0906092099481304E-3</v>
          </cell>
          <cell r="G12">
            <v>0</v>
          </cell>
          <cell r="H12">
            <v>0</v>
          </cell>
          <cell r="J12">
            <v>0</v>
          </cell>
          <cell r="M12">
            <v>0</v>
          </cell>
          <cell r="O12">
            <v>3.4411951688942441E-2</v>
          </cell>
          <cell r="P12">
            <v>8.5207020401229187E-3</v>
          </cell>
          <cell r="Q12">
            <v>2.5188318245524935E-2</v>
          </cell>
        </row>
        <row r="13">
          <cell r="D13">
            <v>7.8472901909879142E-2</v>
          </cell>
          <cell r="E13">
            <v>0</v>
          </cell>
          <cell r="F13">
            <v>8.6169283859368721E-3</v>
          </cell>
          <cell r="G13">
            <v>0</v>
          </cell>
          <cell r="H13">
            <v>0</v>
          </cell>
          <cell r="J13">
            <v>0</v>
          </cell>
          <cell r="M13">
            <v>0</v>
          </cell>
          <cell r="O13">
            <v>3.5013705538278997E-2</v>
          </cell>
          <cell r="P13">
            <v>8.8890921966930155E-3</v>
          </cell>
          <cell r="Q13">
            <v>2.3240052039129218E-2</v>
          </cell>
        </row>
        <row r="14">
          <cell r="D14">
            <v>8.2178069846954221E-2</v>
          </cell>
          <cell r="E14">
            <v>0</v>
          </cell>
          <cell r="F14">
            <v>8.0169272053088568E-3</v>
          </cell>
          <cell r="G14">
            <v>0</v>
          </cell>
          <cell r="H14">
            <v>0</v>
          </cell>
          <cell r="J14">
            <v>0</v>
          </cell>
          <cell r="M14">
            <v>0</v>
          </cell>
          <cell r="O14">
            <v>3.8289694497063542E-2</v>
          </cell>
          <cell r="P14">
            <v>8.8155600601623006E-3</v>
          </cell>
          <cell r="Q14">
            <v>2.5262147230092444E-2</v>
          </cell>
        </row>
        <row r="15">
          <cell r="D15">
            <v>7.8992778747901699E-2</v>
          </cell>
          <cell r="E15">
            <v>0</v>
          </cell>
          <cell r="F15">
            <v>7.4062534318430672E-3</v>
          </cell>
          <cell r="G15">
            <v>0</v>
          </cell>
          <cell r="H15">
            <v>0</v>
          </cell>
          <cell r="J15">
            <v>0</v>
          </cell>
          <cell r="M15">
            <v>0</v>
          </cell>
          <cell r="O15">
            <v>2.9236849334150973E-2</v>
          </cell>
          <cell r="P15">
            <v>8.9838309622186346E-3</v>
          </cell>
          <cell r="Q15">
            <v>2.9417998184591808E-2</v>
          </cell>
        </row>
        <row r="16">
          <cell r="D16">
            <v>7.974914071320531E-2</v>
          </cell>
          <cell r="E16">
            <v>0</v>
          </cell>
          <cell r="F16">
            <v>7.4964186723664927E-3</v>
          </cell>
          <cell r="G16">
            <v>0</v>
          </cell>
          <cell r="H16">
            <v>0</v>
          </cell>
          <cell r="J16">
            <v>0</v>
          </cell>
          <cell r="M16">
            <v>0</v>
          </cell>
          <cell r="O16">
            <v>3.1640227117851659E-2</v>
          </cell>
          <cell r="P16">
            <v>9.5231410624584938E-3</v>
          </cell>
          <cell r="Q16">
            <v>2.7774698676046063E-2</v>
          </cell>
        </row>
        <row r="17">
          <cell r="D17">
            <v>7.90511320279359E-2</v>
          </cell>
          <cell r="E17">
            <v>0</v>
          </cell>
          <cell r="F17">
            <v>7.8313320684368897E-3</v>
          </cell>
          <cell r="G17">
            <v>0</v>
          </cell>
          <cell r="H17">
            <v>0</v>
          </cell>
          <cell r="J17">
            <v>0</v>
          </cell>
          <cell r="M17">
            <v>0</v>
          </cell>
          <cell r="O17">
            <v>3.4036444572321259E-2</v>
          </cell>
          <cell r="P17">
            <v>9.2473178457508406E-3</v>
          </cell>
          <cell r="Q17">
            <v>2.5296361997642708E-2</v>
          </cell>
        </row>
        <row r="18">
          <cell r="D18">
            <v>8.480737460245856E-2</v>
          </cell>
          <cell r="E18">
            <v>0</v>
          </cell>
          <cell r="F18">
            <v>7.3755916621959889E-3</v>
          </cell>
          <cell r="G18">
            <v>0</v>
          </cell>
          <cell r="H18">
            <v>0</v>
          </cell>
          <cell r="J18">
            <v>0</v>
          </cell>
          <cell r="M18">
            <v>0</v>
          </cell>
          <cell r="O18">
            <v>3.5727513668150947E-2</v>
          </cell>
          <cell r="P18">
            <v>8.9745573011552546E-3</v>
          </cell>
          <cell r="Q18">
            <v>2.6237282592792056E-2</v>
          </cell>
        </row>
        <row r="19">
          <cell r="D19">
            <v>8.300075375016798E-2</v>
          </cell>
          <cell r="E19">
            <v>0</v>
          </cell>
          <cell r="F19">
            <v>8.7553941683478336E-3</v>
          </cell>
          <cell r="G19">
            <v>0</v>
          </cell>
          <cell r="H19">
            <v>0</v>
          </cell>
          <cell r="J19">
            <v>0</v>
          </cell>
          <cell r="M19">
            <v>0</v>
          </cell>
          <cell r="O19">
            <v>3.0906578248780191E-2</v>
          </cell>
          <cell r="P19">
            <v>9.1657617574231916E-3</v>
          </cell>
          <cell r="Q19">
            <v>2.703453237247164E-2</v>
          </cell>
        </row>
        <row r="20">
          <cell r="D20">
            <v>7.4136390019910028E-2</v>
          </cell>
          <cell r="E20">
            <v>0</v>
          </cell>
          <cell r="F20">
            <v>7.5510096232464154E-3</v>
          </cell>
          <cell r="G20">
            <v>0</v>
          </cell>
          <cell r="H20">
            <v>0</v>
          </cell>
          <cell r="J20">
            <v>0</v>
          </cell>
          <cell r="M20">
            <v>0</v>
          </cell>
          <cell r="O20">
            <v>2.3042464176127223E-2</v>
          </cell>
          <cell r="P20">
            <v>9.0952713848658825E-3</v>
          </cell>
          <cell r="Q20">
            <v>2.6819930224063215E-2</v>
          </cell>
        </row>
        <row r="21">
          <cell r="D21">
            <v>7.7787001635716682E-2</v>
          </cell>
          <cell r="E21">
            <v>0</v>
          </cell>
          <cell r="F21">
            <v>7.9298287901885221E-3</v>
          </cell>
          <cell r="G21">
            <v>0</v>
          </cell>
          <cell r="H21">
            <v>0</v>
          </cell>
          <cell r="J21">
            <v>0</v>
          </cell>
          <cell r="M21">
            <v>0</v>
          </cell>
          <cell r="O21">
            <v>2.5205547469906789E-2</v>
          </cell>
          <cell r="P21">
            <v>9.0959041852411368E-3</v>
          </cell>
          <cell r="Q21">
            <v>3.044805337039876E-2</v>
          </cell>
        </row>
        <row r="22">
          <cell r="D22">
            <v>6.233166521779946E-2</v>
          </cell>
          <cell r="E22">
            <v>0</v>
          </cell>
          <cell r="F22">
            <v>5.9239057847176643E-3</v>
          </cell>
          <cell r="G22">
            <v>0</v>
          </cell>
          <cell r="H22">
            <v>2.3973718628048316E-3</v>
          </cell>
          <cell r="J22">
            <v>0</v>
          </cell>
          <cell r="M22">
            <v>0</v>
          </cell>
          <cell r="O22">
            <v>0.13621598606547114</v>
          </cell>
          <cell r="P22">
            <v>8.9020525141220025E-3</v>
          </cell>
          <cell r="Q22">
            <v>4.5550064714542947E-2</v>
          </cell>
        </row>
        <row r="23">
          <cell r="D23">
            <v>5.4781762964206067E-2</v>
          </cell>
          <cell r="E23">
            <v>1.0401217808778437E-3</v>
          </cell>
          <cell r="F23">
            <v>5.2472569976281785E-3</v>
          </cell>
          <cell r="G23">
            <v>0</v>
          </cell>
          <cell r="H23">
            <v>2.1469955302039281E-3</v>
          </cell>
          <cell r="J23">
            <v>0</v>
          </cell>
          <cell r="M23">
            <v>0</v>
          </cell>
          <cell r="O23">
            <v>0.2280091362733937</v>
          </cell>
          <cell r="P23">
            <v>8.5785095908165084E-3</v>
          </cell>
          <cell r="Q23">
            <v>0.15887766686762897</v>
          </cell>
        </row>
        <row r="24">
          <cell r="D24">
            <v>5.3703459290580215E-2</v>
          </cell>
          <cell r="E24">
            <v>4.3102658381197713E-3</v>
          </cell>
          <cell r="F24">
            <v>4.5063018797673968E-3</v>
          </cell>
          <cell r="G24">
            <v>0</v>
          </cell>
          <cell r="H24">
            <v>2.1469955302039286E-3</v>
          </cell>
          <cell r="J24">
            <v>0</v>
          </cell>
          <cell r="M24">
            <v>0</v>
          </cell>
          <cell r="O24">
            <v>0.17888020080437797</v>
          </cell>
          <cell r="P24">
            <v>8.7861825724628567E-3</v>
          </cell>
          <cell r="Q24">
            <v>0.22011092104884294</v>
          </cell>
        </row>
        <row r="25">
          <cell r="D25">
            <v>5.3886132263606279E-2</v>
          </cell>
          <cell r="E25">
            <v>8.165524875819806E-3</v>
          </cell>
          <cell r="F25">
            <v>5.1964655415877616E-3</v>
          </cell>
          <cell r="G25">
            <v>0</v>
          </cell>
          <cell r="H25">
            <v>2.1469955302039277E-3</v>
          </cell>
          <cell r="J25">
            <v>0</v>
          </cell>
          <cell r="M25">
            <v>2.8861236428887158E-3</v>
          </cell>
          <cell r="O25">
            <v>0.21447533958033832</v>
          </cell>
          <cell r="P25">
            <v>9.366474442079142E-3</v>
          </cell>
          <cell r="Q25">
            <v>0.21357314639127711</v>
          </cell>
        </row>
        <row r="26">
          <cell r="D26">
            <v>4.9669087274256223E-2</v>
          </cell>
          <cell r="E26">
            <v>7.4108025713862822E-3</v>
          </cell>
          <cell r="F26">
            <v>4.9710245137751215E-3</v>
          </cell>
          <cell r="G26">
            <v>0</v>
          </cell>
          <cell r="H26">
            <v>2.1469955302039277E-3</v>
          </cell>
          <cell r="J26">
            <v>0</v>
          </cell>
          <cell r="M26">
            <v>2.5368841989533856E-3</v>
          </cell>
          <cell r="O26">
            <v>0.23337180884610556</v>
          </cell>
          <cell r="P26">
            <v>9.8503959865980824E-3</v>
          </cell>
          <cell r="Q26">
            <v>0.20295073289206927</v>
          </cell>
        </row>
        <row r="27">
          <cell r="D27">
            <v>5.7623808278598421E-2</v>
          </cell>
          <cell r="E27">
            <v>1.0970134007446147E-2</v>
          </cell>
          <cell r="F27">
            <v>1.0502305167436585E-2</v>
          </cell>
          <cell r="G27">
            <v>0</v>
          </cell>
          <cell r="H27">
            <v>1.4977439337226135E-3</v>
          </cell>
          <cell r="J27">
            <v>0</v>
          </cell>
          <cell r="M27">
            <v>4.9732777235758995E-2</v>
          </cell>
          <cell r="O27">
            <v>0.13381981514516567</v>
          </cell>
          <cell r="P27">
            <v>1.036290449162305E-2</v>
          </cell>
          <cell r="Q27">
            <v>6.4326180441653835E-2</v>
          </cell>
        </row>
        <row r="28">
          <cell r="D28">
            <v>6.7051217941175523E-2</v>
          </cell>
          <cell r="E28">
            <v>9.9458238977178769E-3</v>
          </cell>
          <cell r="F28">
            <v>1.3130842821258802E-2</v>
          </cell>
          <cell r="G28">
            <v>0</v>
          </cell>
          <cell r="H28">
            <v>2.7873226833575572E-3</v>
          </cell>
          <cell r="J28">
            <v>0</v>
          </cell>
          <cell r="M28">
            <v>4.5639595712639994E-2</v>
          </cell>
          <cell r="O28">
            <v>6.1234419913978044E-2</v>
          </cell>
          <cell r="P28">
            <v>1.0869255155761325E-2</v>
          </cell>
          <cell r="Q28">
            <v>3.7040832070944565E-2</v>
          </cell>
        </row>
        <row r="29">
          <cell r="D29">
            <v>9.3260739000524229E-2</v>
          </cell>
          <cell r="E29">
            <v>8.2714401281382289E-3</v>
          </cell>
          <cell r="F29">
            <v>1.4552223987269471E-2</v>
          </cell>
          <cell r="G29">
            <v>0</v>
          </cell>
          <cell r="H29">
            <v>2.1727115242901906E-3</v>
          </cell>
          <cell r="J29">
            <v>0</v>
          </cell>
          <cell r="M29">
            <v>1.4636529717890936E-2</v>
          </cell>
          <cell r="O29">
            <v>7.1596382134419614E-2</v>
          </cell>
          <cell r="P29">
            <v>1.214433420879822E-2</v>
          </cell>
          <cell r="Q29">
            <v>2.9923572660392098E-2</v>
          </cell>
        </row>
        <row r="30">
          <cell r="D30">
            <v>9.5436844294281731E-2</v>
          </cell>
          <cell r="E30">
            <v>9.2537283342565418E-3</v>
          </cell>
          <cell r="F30">
            <v>1.3913480214167509E-2</v>
          </cell>
          <cell r="G30">
            <v>0</v>
          </cell>
          <cell r="H30">
            <v>2.3066616989398819E-3</v>
          </cell>
          <cell r="J30">
            <v>0</v>
          </cell>
          <cell r="M30">
            <v>6.2765480574463572E-2</v>
          </cell>
          <cell r="O30">
            <v>3.1751116207304392E-2</v>
          </cell>
          <cell r="P30">
            <v>1.2813048785569436E-2</v>
          </cell>
          <cell r="Q30">
            <v>2.4280649767207077E-2</v>
          </cell>
        </row>
        <row r="31">
          <cell r="D31">
            <v>9.2928106638196867E-2</v>
          </cell>
          <cell r="E31">
            <v>1.2646231058917398E-2</v>
          </cell>
          <cell r="F31">
            <v>1.6844811548868136E-2</v>
          </cell>
          <cell r="G31">
            <v>0</v>
          </cell>
          <cell r="H31">
            <v>2.0804159489403082E-3</v>
          </cell>
          <cell r="J31">
            <v>0</v>
          </cell>
          <cell r="M31">
            <v>2.0320343242667158E-2</v>
          </cell>
          <cell r="O31">
            <v>0.10055050756068208</v>
          </cell>
          <cell r="P31">
            <v>1.2407995481564477E-2</v>
          </cell>
          <cell r="Q31">
            <v>1.6664830834880302E-2</v>
          </cell>
        </row>
        <row r="32">
          <cell r="D32">
            <v>9.796077991362101E-2</v>
          </cell>
          <cell r="E32">
            <v>1.3677745405007293E-2</v>
          </cell>
          <cell r="F32">
            <v>1.8374075892535299E-2</v>
          </cell>
          <cell r="G32">
            <v>0</v>
          </cell>
          <cell r="H32">
            <v>1.8975785163988094E-3</v>
          </cell>
          <cell r="J32">
            <v>0</v>
          </cell>
          <cell r="M32">
            <v>2.5098515176188711E-2</v>
          </cell>
          <cell r="O32">
            <v>7.2774158135983924E-2</v>
          </cell>
          <cell r="P32">
            <v>1.3504442777479244E-2</v>
          </cell>
          <cell r="Q32">
            <v>1.6358435956905001E-2</v>
          </cell>
        </row>
        <row r="33">
          <cell r="D33">
            <v>0.10277194048513394</v>
          </cell>
          <cell r="E33">
            <v>1.2030012667599453E-2</v>
          </cell>
          <cell r="F33">
            <v>1.8259275788803767E-2</v>
          </cell>
          <cell r="G33">
            <v>0</v>
          </cell>
          <cell r="H33">
            <v>1.9797669568665378E-3</v>
          </cell>
          <cell r="J33">
            <v>0</v>
          </cell>
          <cell r="M33">
            <v>1.3128090914271731E-2</v>
          </cell>
          <cell r="O33">
            <v>6.3155729973028249E-2</v>
          </cell>
          <cell r="P33">
            <v>1.1840503167732035E-2</v>
          </cell>
          <cell r="Q33">
            <v>1.6462880467914127E-2</v>
          </cell>
        </row>
        <row r="34">
          <cell r="D34">
            <v>0.13224736857045497</v>
          </cell>
          <cell r="E34">
            <v>6.8935714521843995E-3</v>
          </cell>
          <cell r="F34">
            <v>1.6327477507594709E-2</v>
          </cell>
          <cell r="G34">
            <v>0</v>
          </cell>
          <cell r="H34">
            <v>1.9068815067834418E-3</v>
          </cell>
          <cell r="J34">
            <v>0</v>
          </cell>
          <cell r="M34">
            <v>3.3192608089947667E-3</v>
          </cell>
          <cell r="O34">
            <v>9.5356653883449688E-2</v>
          </cell>
          <cell r="P34">
            <v>1.0444162221787141E-2</v>
          </cell>
          <cell r="Q34">
            <v>1.6257603646005817E-2</v>
          </cell>
        </row>
        <row r="35">
          <cell r="D35">
            <v>0.13820968541475798</v>
          </cell>
          <cell r="E35">
            <v>6.9411165749992025E-3</v>
          </cell>
          <cell r="F35">
            <v>2.2813563236405959E-2</v>
          </cell>
          <cell r="G35">
            <v>0</v>
          </cell>
          <cell r="H35">
            <v>2.4230988971674144E-3</v>
          </cell>
          <cell r="J35">
            <v>0</v>
          </cell>
          <cell r="M35">
            <v>5.4651418063263674E-3</v>
          </cell>
          <cell r="O35">
            <v>9.6693942222708162E-2</v>
          </cell>
          <cell r="P35">
            <v>1.0124181359940835E-2</v>
          </cell>
          <cell r="Q35">
            <v>1.7778171221837172E-2</v>
          </cell>
        </row>
        <row r="36">
          <cell r="D36">
            <v>0.13719014883722414</v>
          </cell>
          <cell r="E36">
            <v>7.6689902526107722E-3</v>
          </cell>
          <cell r="F36">
            <v>2.0137881330654826E-2</v>
          </cell>
          <cell r="G36">
            <v>0</v>
          </cell>
          <cell r="H36">
            <v>2.9497880106233113E-3</v>
          </cell>
          <cell r="J36">
            <v>0</v>
          </cell>
          <cell r="M36">
            <v>4.8556178207732077E-3</v>
          </cell>
          <cell r="O36">
            <v>5.6219470817042871E-2</v>
          </cell>
          <cell r="P36">
            <v>1.0006226694977359E-2</v>
          </cell>
          <cell r="Q36">
            <v>2.0939853100196963E-2</v>
          </cell>
        </row>
        <row r="37">
          <cell r="D37">
            <v>0.14062726084358051</v>
          </cell>
          <cell r="E37">
            <v>6.7632753359575812E-3</v>
          </cell>
          <cell r="F37">
            <v>1.9402460066642969E-2</v>
          </cell>
          <cell r="G37">
            <v>0</v>
          </cell>
          <cell r="H37">
            <v>3.5334475231127401E-3</v>
          </cell>
          <cell r="J37">
            <v>0</v>
          </cell>
          <cell r="M37">
            <v>3.163438125425631E-3</v>
          </cell>
          <cell r="O37">
            <v>6.9699734663419E-2</v>
          </cell>
          <cell r="P37">
            <v>1.0842251403267942E-2</v>
          </cell>
          <cell r="Q37">
            <v>2.2595986513981241E-2</v>
          </cell>
        </row>
        <row r="38">
          <cell r="D38">
            <v>0.13067685203828242</v>
          </cell>
          <cell r="E38">
            <v>6.6794080321138866E-3</v>
          </cell>
          <cell r="F38">
            <v>2.2499710955561823E-2</v>
          </cell>
          <cell r="G38">
            <v>0</v>
          </cell>
          <cell r="H38">
            <v>9.6635596738144803E-3</v>
          </cell>
          <cell r="J38">
            <v>0</v>
          </cell>
          <cell r="M38">
            <v>2.1084127849011992E-3</v>
          </cell>
          <cell r="O38">
            <v>7.724459856961291E-2</v>
          </cell>
          <cell r="P38">
            <v>1.1950358844784108E-2</v>
          </cell>
          <cell r="Q38">
            <v>2.8405009148623282E-2</v>
          </cell>
        </row>
        <row r="39">
          <cell r="D39">
            <v>0.14306127477056454</v>
          </cell>
          <cell r="E39">
            <v>5.7751444581682189E-3</v>
          </cell>
          <cell r="F39">
            <v>2.2381768518422194E-2</v>
          </cell>
          <cell r="G39">
            <v>0</v>
          </cell>
          <cell r="H39">
            <v>1.7425148775041435E-2</v>
          </cell>
          <cell r="J39">
            <v>0</v>
          </cell>
          <cell r="M39">
            <v>2.5176300772529287E-3</v>
          </cell>
          <cell r="O39">
            <v>7.376129191805629E-2</v>
          </cell>
          <cell r="P39">
            <v>1.4204301271664128E-2</v>
          </cell>
          <cell r="Q39">
            <v>3.8079157188145182E-2</v>
          </cell>
        </row>
        <row r="40">
          <cell r="D40">
            <v>0.15891966677755578</v>
          </cell>
          <cell r="E40">
            <v>6.1074477360449509E-3</v>
          </cell>
          <cell r="F40">
            <v>2.6006927871689019E-2</v>
          </cell>
          <cell r="G40">
            <v>0</v>
          </cell>
          <cell r="H40">
            <v>1.8341848876848227E-2</v>
          </cell>
          <cell r="J40">
            <v>0</v>
          </cell>
          <cell r="M40">
            <v>4.573848853896275E-3</v>
          </cell>
          <cell r="O40">
            <v>7.1651692681185403E-2</v>
          </cell>
          <cell r="P40">
            <v>1.4281766874869022E-2</v>
          </cell>
          <cell r="Q40">
            <v>4.4309162407290305E-2</v>
          </cell>
        </row>
        <row r="41">
          <cell r="D41">
            <v>0.15527422457061607</v>
          </cell>
          <cell r="E41">
            <v>6.0357543658003431E-3</v>
          </cell>
          <cell r="F41">
            <v>1.8884374293973327E-2</v>
          </cell>
          <cell r="G41">
            <v>0</v>
          </cell>
          <cell r="H41">
            <v>1.729947481063434E-2</v>
          </cell>
          <cell r="J41">
            <v>0</v>
          </cell>
          <cell r="M41">
            <v>6.2281038143977103E-3</v>
          </cell>
          <cell r="O41">
            <v>7.6014238992342581E-2</v>
          </cell>
          <cell r="P41">
            <v>1.5574393499107051E-2</v>
          </cell>
          <cell r="Q41">
            <v>4.3230367956023016E-2</v>
          </cell>
        </row>
        <row r="42">
          <cell r="D42">
            <v>0.16303715407854055</v>
          </cell>
          <cell r="E42">
            <v>4.6773756910147473E-3</v>
          </cell>
          <cell r="F42">
            <v>2.0030022447177588E-2</v>
          </cell>
          <cell r="G42">
            <v>0</v>
          </cell>
          <cell r="H42">
            <v>1.9305900279114871E-2</v>
          </cell>
          <cell r="J42">
            <v>0</v>
          </cell>
          <cell r="M42">
            <v>6.8275494248846806E-4</v>
          </cell>
          <cell r="O42">
            <v>7.6549628038307754E-2</v>
          </cell>
          <cell r="P42">
            <v>1.6028134406818498E-2</v>
          </cell>
          <cell r="Q42">
            <v>4.457988058159093E-2</v>
          </cell>
        </row>
        <row r="43">
          <cell r="D43">
            <v>0.16123470035766918</v>
          </cell>
          <cell r="E43">
            <v>5.2938166008637752E-3</v>
          </cell>
          <cell r="F43">
            <v>1.6913504072886772E-2</v>
          </cell>
          <cell r="G43">
            <v>0</v>
          </cell>
          <cell r="H43">
            <v>2.0448147025080476E-2</v>
          </cell>
          <cell r="J43">
            <v>0</v>
          </cell>
          <cell r="M43">
            <v>1.3882528516007497E-3</v>
          </cell>
          <cell r="O43">
            <v>6.7015517753731518E-2</v>
          </cell>
          <cell r="P43">
            <v>1.8539141299384103E-2</v>
          </cell>
          <cell r="Q43">
            <v>5.1447016336839728E-2</v>
          </cell>
        </row>
        <row r="44">
          <cell r="D44">
            <v>0.13606508967147102</v>
          </cell>
          <cell r="E44">
            <v>7.3712770775820778E-3</v>
          </cell>
          <cell r="F44">
            <v>1.3222394869545842E-2</v>
          </cell>
          <cell r="G44">
            <v>0</v>
          </cell>
          <cell r="H44">
            <v>1.5870909134196379E-2</v>
          </cell>
          <cell r="J44">
            <v>0</v>
          </cell>
          <cell r="M44">
            <v>1.2277836734760914E-3</v>
          </cell>
          <cell r="O44">
            <v>6.2335824980771094E-2</v>
          </cell>
          <cell r="P44">
            <v>1.9475420174034204E-2</v>
          </cell>
          <cell r="Q44">
            <v>5.0916910071292815E-2</v>
          </cell>
        </row>
        <row r="45">
          <cell r="D45">
            <v>0.12366601156900395</v>
          </cell>
          <cell r="E45">
            <v>8.8616495980123593E-3</v>
          </cell>
          <cell r="F45">
            <v>1.2748411395791852E-2</v>
          </cell>
          <cell r="G45">
            <v>0</v>
          </cell>
          <cell r="H45">
            <v>1.8525303892708563E-2</v>
          </cell>
          <cell r="J45">
            <v>0</v>
          </cell>
          <cell r="M45">
            <v>1.2606331423564857E-3</v>
          </cell>
          <cell r="O45">
            <v>8.2623172623418617E-2</v>
          </cell>
          <cell r="P45">
            <v>2.0985818080299323E-2</v>
          </cell>
          <cell r="Q45">
            <v>5.9129697139739597E-2</v>
          </cell>
        </row>
        <row r="46">
          <cell r="D46">
            <v>0.14012997678784328</v>
          </cell>
          <cell r="E46">
            <v>8.7014025591674767E-3</v>
          </cell>
          <cell r="F46">
            <v>1.5507931784559573E-2</v>
          </cell>
          <cell r="G46">
            <v>0</v>
          </cell>
          <cell r="H46">
            <v>1.9770997061075882E-2</v>
          </cell>
          <cell r="J46">
            <v>0</v>
          </cell>
          <cell r="M46">
            <v>8.8870161685097296E-4</v>
          </cell>
          <cell r="O46">
            <v>8.344784750938411E-2</v>
          </cell>
          <cell r="P46">
            <v>2.2359509032123599E-2</v>
          </cell>
          <cell r="Q46">
            <v>6.2731877489359461E-2</v>
          </cell>
        </row>
        <row r="47">
          <cell r="D47">
            <v>0.13777175296710475</v>
          </cell>
          <cell r="E47">
            <v>6.9366967898072639E-3</v>
          </cell>
          <cell r="F47">
            <v>1.4872077445017973E-2</v>
          </cell>
          <cell r="G47">
            <v>0</v>
          </cell>
          <cell r="H47">
            <v>1.7080982444113976E-2</v>
          </cell>
          <cell r="J47">
            <v>0</v>
          </cell>
          <cell r="M47">
            <v>8.8686306890437363E-4</v>
          </cell>
          <cell r="O47">
            <v>8.4987222957179712E-2</v>
          </cell>
          <cell r="P47">
            <v>2.0820133584327997E-2</v>
          </cell>
          <cell r="Q47">
            <v>0.20085057659359085</v>
          </cell>
        </row>
        <row r="48">
          <cell r="D48">
            <v>0.13981644573731677</v>
          </cell>
          <cell r="E48">
            <v>6.1900377554408234E-3</v>
          </cell>
          <cell r="F48">
            <v>1.3638530053967623E-2</v>
          </cell>
          <cell r="G48">
            <v>0</v>
          </cell>
          <cell r="H48">
            <v>1.5694337008828628E-2</v>
          </cell>
          <cell r="J48">
            <v>0</v>
          </cell>
          <cell r="M48">
            <v>2.2479756611021771E-2</v>
          </cell>
          <cell r="O48">
            <v>8.8157708641076832E-2</v>
          </cell>
          <cell r="P48">
            <v>2.1483954991083E-2</v>
          </cell>
          <cell r="Q48">
            <v>0.3496750482809759</v>
          </cell>
        </row>
        <row r="49">
          <cell r="D49">
            <v>0.13581413097105793</v>
          </cell>
          <cell r="E49">
            <v>1.054393545326246E-2</v>
          </cell>
          <cell r="F49">
            <v>1.2798068583580782E-2</v>
          </cell>
          <cell r="G49">
            <v>0</v>
          </cell>
          <cell r="H49">
            <v>1.940480918937703E-2</v>
          </cell>
          <cell r="J49">
            <v>0</v>
          </cell>
          <cell r="M49">
            <v>2.2476159563301876E-2</v>
          </cell>
          <cell r="O49">
            <v>9.1150835717952988E-2</v>
          </cell>
          <cell r="P49">
            <v>2.2325135004858953E-2</v>
          </cell>
          <cell r="Q49">
            <v>8.7203990946598933E-2</v>
          </cell>
        </row>
        <row r="50">
          <cell r="D50">
            <v>0.13326254393629039</v>
          </cell>
          <cell r="E50">
            <v>1.2160435559772424E-2</v>
          </cell>
          <cell r="F50">
            <v>1.1222310248383362E-2</v>
          </cell>
          <cell r="G50">
            <v>0</v>
          </cell>
          <cell r="H50">
            <v>2.6270811171751472E-2</v>
          </cell>
          <cell r="J50">
            <v>0</v>
          </cell>
          <cell r="M50">
            <v>2.2324463301974951E-2</v>
          </cell>
          <cell r="O50">
            <v>9.4356900293380327E-2</v>
          </cell>
          <cell r="P50">
            <v>2.295337752008372E-2</v>
          </cell>
          <cell r="Q50">
            <v>6.4067435956099233E-2</v>
          </cell>
        </row>
        <row r="51">
          <cell r="D51">
            <v>0.13402219412998681</v>
          </cell>
          <cell r="E51">
            <v>1.1303521943975206E-2</v>
          </cell>
          <cell r="F51">
            <v>1.11731406671356E-2</v>
          </cell>
          <cell r="G51">
            <v>0</v>
          </cell>
          <cell r="H51">
            <v>2.7638292663418062E-2</v>
          </cell>
          <cell r="J51">
            <v>0</v>
          </cell>
          <cell r="M51">
            <v>2.2347043565043564E-2</v>
          </cell>
          <cell r="O51">
            <v>9.7450051374914595E-2</v>
          </cell>
          <cell r="P51">
            <v>2.3694533529201575E-2</v>
          </cell>
          <cell r="Q51">
            <v>5.4141044305072543E-2</v>
          </cell>
        </row>
        <row r="52">
          <cell r="D52">
            <v>0.13023807733672949</v>
          </cell>
          <cell r="E52">
            <v>1.1508648602544694E-2</v>
          </cell>
          <cell r="F52">
            <v>9.3279965325850506E-3</v>
          </cell>
          <cell r="G52">
            <v>0</v>
          </cell>
          <cell r="H52">
            <v>3.0333280666585142E-2</v>
          </cell>
          <cell r="J52">
            <v>0</v>
          </cell>
          <cell r="M52">
            <v>2.0765041910017431E-2</v>
          </cell>
          <cell r="O52">
            <v>0.10067528760429659</v>
          </cell>
          <cell r="P52">
            <v>2.430360439047171E-2</v>
          </cell>
          <cell r="Q52">
            <v>0.21706527715971338</v>
          </cell>
        </row>
        <row r="53">
          <cell r="D53">
            <v>0.14058473421874601</v>
          </cell>
          <cell r="E53">
            <v>1.1440914326306281E-2</v>
          </cell>
          <cell r="F53">
            <v>8.0533033117704284E-3</v>
          </cell>
          <cell r="G53">
            <v>0</v>
          </cell>
          <cell r="H53">
            <v>4.7724280102687755E-2</v>
          </cell>
          <cell r="J53">
            <v>0</v>
          </cell>
          <cell r="M53">
            <v>2.1502658550996159E-2</v>
          </cell>
          <cell r="O53">
            <v>9.9794905563612826E-2</v>
          </cell>
          <cell r="P53">
            <v>2.5183986431155464E-2</v>
          </cell>
          <cell r="Q53">
            <v>0.14020822203701347</v>
          </cell>
        </row>
        <row r="54">
          <cell r="D54">
            <v>0.13897308388847576</v>
          </cell>
          <cell r="E54">
            <v>1.8308215074907295E-2</v>
          </cell>
          <cell r="F54">
            <v>1.3307450535591523E-2</v>
          </cell>
          <cell r="G54">
            <v>0</v>
          </cell>
          <cell r="H54">
            <v>4.6979403037443024E-2</v>
          </cell>
          <cell r="J54">
            <v>2.0251386017684808E-2</v>
          </cell>
          <cell r="M54">
            <v>2.3321288357106684E-2</v>
          </cell>
          <cell r="O54">
            <v>9.9484032749042162E-2</v>
          </cell>
          <cell r="P54">
            <v>2.5494859245726122E-2</v>
          </cell>
          <cell r="Q54">
            <v>8.092492600323653E-2</v>
          </cell>
        </row>
        <row r="55">
          <cell r="D55">
            <v>0.15020476732056559</v>
          </cell>
          <cell r="E55">
            <v>1.0143164665558101E-2</v>
          </cell>
          <cell r="F55">
            <v>1.1197913819573035E-2</v>
          </cell>
          <cell r="G55">
            <v>0</v>
          </cell>
          <cell r="H55">
            <v>6.3581033378486695E-2</v>
          </cell>
          <cell r="J55">
            <v>1.8487643716704583E-2</v>
          </cell>
          <cell r="M55">
            <v>2.3360333298492856E-2</v>
          </cell>
          <cell r="O55">
            <v>9.8924508976892978E-2</v>
          </cell>
          <cell r="P55">
            <v>2.6054383017875306E-2</v>
          </cell>
          <cell r="Q55">
            <v>8.092492600323653E-2</v>
          </cell>
        </row>
        <row r="56">
          <cell r="D56">
            <v>0.15343188029654589</v>
          </cell>
          <cell r="E56">
            <v>1.0173351482534943E-2</v>
          </cell>
          <cell r="F56">
            <v>1.1269788323290343E-2</v>
          </cell>
          <cell r="G56">
            <v>0</v>
          </cell>
          <cell r="H56">
            <v>6.1084118298766081E-2</v>
          </cell>
          <cell r="J56">
            <v>1.6513592010154475E-2</v>
          </cell>
          <cell r="M56">
            <v>2.3399378239879035E-2</v>
          </cell>
          <cell r="O56">
            <v>9.8310091705908736E-2</v>
          </cell>
          <cell r="P56">
            <v>2.6668800288859561E-2</v>
          </cell>
          <cell r="Q56">
            <v>8.092492600323653E-2</v>
          </cell>
        </row>
        <row r="57">
          <cell r="D57">
            <v>0.14881249412913261</v>
          </cell>
          <cell r="E57">
            <v>1.5733553558884561E-2</v>
          </cell>
          <cell r="F57">
            <v>2.1181365365204124E-2</v>
          </cell>
          <cell r="G57">
            <v>0</v>
          </cell>
          <cell r="H57">
            <v>0.10372934488723651</v>
          </cell>
          <cell r="J57">
            <v>2.3854921329420742E-2</v>
          </cell>
          <cell r="M57">
            <v>4.036030106737748E-2</v>
          </cell>
          <cell r="O57">
            <v>9.9071494973540036E-2</v>
          </cell>
          <cell r="P57">
            <v>2.590739702122825E-2</v>
          </cell>
          <cell r="Q57">
            <v>8.092492600323653E-2</v>
          </cell>
        </row>
        <row r="58">
          <cell r="D58">
            <v>0.14736791722870715</v>
          </cell>
          <cell r="E58">
            <v>1.5586494587136882E-2</v>
          </cell>
          <cell r="F58">
            <v>2.1642018638906767E-2</v>
          </cell>
          <cell r="G58">
            <v>0</v>
          </cell>
          <cell r="H58">
            <v>0.106194105129164</v>
          </cell>
          <cell r="J58">
            <v>2.4283899730862202E-2</v>
          </cell>
          <cell r="M58">
            <v>3.9679820131251098E-2</v>
          </cell>
          <cell r="O58">
            <v>9.868948100449787E-2</v>
          </cell>
          <cell r="P58">
            <v>2.4937864755500784E-2</v>
          </cell>
          <cell r="Q58">
            <v>8.2978571780513793E-2</v>
          </cell>
        </row>
        <row r="59">
          <cell r="D59">
            <v>0.15442502764364296</v>
          </cell>
          <cell r="E59">
            <v>1.2145191422463723E-2</v>
          </cell>
          <cell r="F59">
            <v>2.1536369096619892E-2</v>
          </cell>
          <cell r="G59">
            <v>0</v>
          </cell>
          <cell r="H59">
            <v>0.10748313389336689</v>
          </cell>
          <cell r="J59">
            <v>2.4010733893230024E-2</v>
          </cell>
          <cell r="M59">
            <v>4.0767495962457538E-2</v>
          </cell>
          <cell r="O59">
            <v>9.8976398388714901E-2</v>
          </cell>
          <cell r="P59">
            <v>2.5854549613118633E-2</v>
          </cell>
          <cell r="Q59">
            <v>8.2239277388040793E-2</v>
          </cell>
        </row>
        <row r="60">
          <cell r="D60">
            <v>0.16080744958634363</v>
          </cell>
          <cell r="E60">
            <v>1.5172249242209486E-2</v>
          </cell>
          <cell r="F60">
            <v>2.0757110137154068E-2</v>
          </cell>
          <cell r="G60">
            <v>0</v>
          </cell>
          <cell r="H60">
            <v>0.11320585346833653</v>
          </cell>
          <cell r="J60">
            <v>2.4518255504585473E-2</v>
          </cell>
          <cell r="M60">
            <v>4.2022525378150377E-2</v>
          </cell>
          <cell r="O60">
            <v>0.10417681219375866</v>
          </cell>
          <cell r="P60">
            <v>2.7305207488132224E-2</v>
          </cell>
          <cell r="Q60">
            <v>8.8520984364163904E-2</v>
          </cell>
        </row>
        <row r="61">
          <cell r="D61">
            <v>0.16472485564366501</v>
          </cell>
          <cell r="E61">
            <v>1.2300061791548779E-2</v>
          </cell>
          <cell r="F61">
            <v>2.2438041537600945E-2</v>
          </cell>
          <cell r="G61">
            <v>0</v>
          </cell>
          <cell r="H61">
            <v>0.11544223634357785</v>
          </cell>
          <cell r="J61">
            <v>2.5341807052468954E-2</v>
          </cell>
          <cell r="M61">
            <v>4.3212243342361532E-2</v>
          </cell>
          <cell r="O61">
            <v>0.10696353957541219</v>
          </cell>
          <cell r="P61">
            <v>2.8868615097232372E-2</v>
          </cell>
          <cell r="Q61">
            <v>9.1005291481512499E-2</v>
          </cell>
        </row>
        <row r="62">
          <cell r="D62">
            <v>0.16095605834242402</v>
          </cell>
          <cell r="E62">
            <v>1.2272020185244528E-2</v>
          </cell>
          <cell r="F62">
            <v>2.1424498874144774E-2</v>
          </cell>
          <cell r="G62">
            <v>0</v>
          </cell>
          <cell r="H62">
            <v>0.11686675631650353</v>
          </cell>
          <cell r="J62">
            <v>2.5932383825190197E-2</v>
          </cell>
          <cell r="M62">
            <v>4.4461272493787056E-2</v>
          </cell>
          <cell r="O62">
            <v>0.10308209890817804</v>
          </cell>
          <cell r="P62">
            <v>2.9972898864188434E-2</v>
          </cell>
          <cell r="Q62">
            <v>8.635456570186939E-2</v>
          </cell>
        </row>
        <row r="63">
          <cell r="D63">
            <v>0.15328352622919922</v>
          </cell>
          <cell r="E63">
            <v>1.5732085623317769E-2</v>
          </cell>
          <cell r="F63">
            <v>2.1557107089954359E-2</v>
          </cell>
          <cell r="G63">
            <v>0</v>
          </cell>
          <cell r="H63">
            <v>0.11703238372804861</v>
          </cell>
          <cell r="J63">
            <v>2.6610758122718126E-2</v>
          </cell>
          <cell r="M63">
            <v>4.4553184062271933E-2</v>
          </cell>
          <cell r="O63">
            <v>0.10115330325158552</v>
          </cell>
          <cell r="P63">
            <v>3.1083338471487042E-2</v>
          </cell>
          <cell r="Q63">
            <v>8.2135067225755629E-2</v>
          </cell>
        </row>
        <row r="64">
          <cell r="D64">
            <v>0.15243688262485039</v>
          </cell>
          <cell r="E64">
            <v>1.7715448530928827E-2</v>
          </cell>
          <cell r="F64">
            <v>2.3433893354021025E-2</v>
          </cell>
          <cell r="G64">
            <v>0</v>
          </cell>
          <cell r="H64">
            <v>0.11929104593423449</v>
          </cell>
          <cell r="J64">
            <v>2.7238143066599066E-2</v>
          </cell>
          <cell r="M64">
            <v>4.3813215434295949E-2</v>
          </cell>
          <cell r="O64">
            <v>0.1011059189986674</v>
          </cell>
          <cell r="P64">
            <v>3.3799152562715304E-2</v>
          </cell>
          <cell r="Q64">
            <v>8.7024079890270487E-2</v>
          </cell>
        </row>
        <row r="65">
          <cell r="D65">
            <v>0.14938052657411807</v>
          </cell>
          <cell r="E65">
            <v>2.5671860150524355E-2</v>
          </cell>
          <cell r="F65">
            <v>2.3756823815643272E-2</v>
          </cell>
          <cell r="G65">
            <v>0</v>
          </cell>
          <cell r="H65">
            <v>0.11868173079279092</v>
          </cell>
          <cell r="J65">
            <v>2.6765403048374617E-2</v>
          </cell>
          <cell r="M65">
            <v>4.1450078094924535E-2</v>
          </cell>
          <cell r="O65">
            <v>9.6018301957610297E-2</v>
          </cell>
          <cell r="P65">
            <v>3.6169608779020507E-2</v>
          </cell>
          <cell r="Q65">
            <v>8.4320893451530307E-2</v>
          </cell>
        </row>
        <row r="66">
          <cell r="D66">
            <v>0.15377264562723894</v>
          </cell>
          <cell r="E66">
            <v>2.5685063648500317E-2</v>
          </cell>
          <cell r="F66">
            <v>2.6510758288533817E-2</v>
          </cell>
          <cell r="G66">
            <v>0</v>
          </cell>
          <cell r="H66">
            <v>0.12139361961705301</v>
          </cell>
          <cell r="J66">
            <v>2.6750638845718919E-2</v>
          </cell>
          <cell r="M66">
            <v>3.96685870144525E-2</v>
          </cell>
          <cell r="O66">
            <v>9.0196109052269297E-2</v>
          </cell>
          <cell r="P66">
            <v>3.9076009594082334E-2</v>
          </cell>
          <cell r="Q66">
            <v>8.1422084947830486E-2</v>
          </cell>
        </row>
        <row r="67">
          <cell r="D67">
            <v>0.15880730491866793</v>
          </cell>
          <cell r="E67">
            <v>2.998199744552681E-2</v>
          </cell>
          <cell r="F67">
            <v>2.6746258503273342E-2</v>
          </cell>
          <cell r="G67">
            <v>0</v>
          </cell>
          <cell r="H67">
            <v>0.11769591018336964</v>
          </cell>
          <cell r="J67">
            <v>3.763258197954894E-2</v>
          </cell>
          <cell r="M67">
            <v>3.8477910801731935E-2</v>
          </cell>
          <cell r="O67">
            <v>8.9658413181740226E-2</v>
          </cell>
          <cell r="P67">
            <v>4.0597622502326382E-2</v>
          </cell>
          <cell r="Q67">
            <v>8.2158459655335914E-2</v>
          </cell>
        </row>
        <row r="68">
          <cell r="D68">
            <v>0.14874778286826212</v>
          </cell>
          <cell r="E68">
            <v>3.0025769815365425E-2</v>
          </cell>
          <cell r="F68">
            <v>2.6324316606390164E-2</v>
          </cell>
          <cell r="G68">
            <v>0</v>
          </cell>
          <cell r="H68">
            <v>0.11672166533359561</v>
          </cell>
          <cell r="J68">
            <v>3.7102680189693441E-2</v>
          </cell>
          <cell r="M68">
            <v>3.7533274886986406E-2</v>
          </cell>
          <cell r="O68">
            <v>8.537366789656109E-2</v>
          </cell>
          <cell r="P68">
            <v>4.1420247761536848E-2</v>
          </cell>
          <cell r="Q68">
            <v>7.7898986898713204E-2</v>
          </cell>
        </row>
        <row r="69">
          <cell r="D69">
            <v>0.1485440595802868</v>
          </cell>
          <cell r="E69">
            <v>3.1529439830073634E-2</v>
          </cell>
          <cell r="F69">
            <v>2.5498261749243994E-2</v>
          </cell>
          <cell r="G69">
            <v>0</v>
          </cell>
          <cell r="H69">
            <v>0.12173666203907695</v>
          </cell>
          <cell r="J69">
            <v>4.232150445620185E-2</v>
          </cell>
          <cell r="M69">
            <v>3.7607979219070324E-2</v>
          </cell>
          <cell r="O69">
            <v>8.6004966341266614E-2</v>
          </cell>
          <cell r="P69">
            <v>4.4394815855891646E-2</v>
          </cell>
          <cell r="Q69">
            <v>7.854579284468885E-2</v>
          </cell>
        </row>
        <row r="70">
          <cell r="D70">
            <v>0.14678049721278555</v>
          </cell>
          <cell r="E70">
            <v>3.2805189104795178E-2</v>
          </cell>
          <cell r="F70">
            <v>2.3099215656035742E-2</v>
          </cell>
          <cell r="G70">
            <v>0</v>
          </cell>
          <cell r="H70">
            <v>0.1224503299407048</v>
          </cell>
          <cell r="J70">
            <v>4.5608917798530837E-2</v>
          </cell>
          <cell r="M70">
            <v>3.8469336813060771E-2</v>
          </cell>
          <cell r="O70">
            <v>8.7424930070453946E-2</v>
          </cell>
          <cell r="P70">
            <v>4.7361434833791252E-2</v>
          </cell>
          <cell r="Q70">
            <v>8.0294131844179453E-2</v>
          </cell>
        </row>
        <row r="71">
          <cell r="D71">
            <v>0.14927862563628158</v>
          </cell>
          <cell r="E71">
            <v>3.5610344776555204E-2</v>
          </cell>
          <cell r="F71">
            <v>2.2025239708348375E-2</v>
          </cell>
          <cell r="G71">
            <v>0</v>
          </cell>
          <cell r="H71">
            <v>0.12602888938712403</v>
          </cell>
          <cell r="J71">
            <v>5.0040042425090747E-2</v>
          </cell>
          <cell r="M71">
            <v>3.8276319795554785E-2</v>
          </cell>
          <cell r="O71">
            <v>8.8281154744626361E-2</v>
          </cell>
          <cell r="P71">
            <v>5.0970533122382429E-2</v>
          </cell>
          <cell r="Q71">
            <v>8.1502256577140261E-2</v>
          </cell>
        </row>
        <row r="72">
          <cell r="D72">
            <v>0.15349709197653022</v>
          </cell>
          <cell r="E72">
            <v>3.6995423280780086E-2</v>
          </cell>
          <cell r="F72">
            <v>2.3048181694912948E-2</v>
          </cell>
          <cell r="G72">
            <v>0</v>
          </cell>
          <cell r="H72">
            <v>0.1273812890577567</v>
          </cell>
          <cell r="J72">
            <v>5.3217992574382811E-2</v>
          </cell>
          <cell r="M72">
            <v>3.6929247044954004E-2</v>
          </cell>
          <cell r="O72">
            <v>8.5898090470817839E-2</v>
          </cell>
          <cell r="P72">
            <v>5.3727271075943328E-2</v>
          </cell>
          <cell r="Q72">
            <v>7.9622646611020545E-2</v>
          </cell>
        </row>
        <row r="73">
          <cell r="D73">
            <v>0.15126054942970388</v>
          </cell>
          <cell r="E73">
            <v>3.7859292473244613E-2</v>
          </cell>
          <cell r="F73">
            <v>2.3408509462620727E-2</v>
          </cell>
          <cell r="G73">
            <v>0</v>
          </cell>
          <cell r="H73">
            <v>0.12692709874496599</v>
          </cell>
          <cell r="J73">
            <v>5.6601886065273666E-2</v>
          </cell>
          <cell r="M73">
            <v>3.6237193432428691E-2</v>
          </cell>
          <cell r="O73">
            <v>8.3285861696901053E-2</v>
          </cell>
          <cell r="P73">
            <v>5.5500718478061754E-2</v>
          </cell>
          <cell r="Q73">
            <v>7.875336479161088E-2</v>
          </cell>
        </row>
        <row r="74">
          <cell r="D74">
            <v>0.15080536183686186</v>
          </cell>
          <cell r="E74">
            <v>3.6791129872366678E-2</v>
          </cell>
          <cell r="F74">
            <v>2.2004814250854557E-2</v>
          </cell>
          <cell r="G74">
            <v>0</v>
          </cell>
          <cell r="H74">
            <v>0.12565116422460468</v>
          </cell>
          <cell r="J74">
            <v>5.9297706329589833E-2</v>
          </cell>
          <cell r="M74">
            <v>3.5381125033875874E-2</v>
          </cell>
          <cell r="O74">
            <v>8.0419989575233441E-2</v>
          </cell>
          <cell r="P74">
            <v>5.7642770045735849E-2</v>
          </cell>
          <cell r="Q74">
            <v>7.8300335778593494E-2</v>
          </cell>
        </row>
        <row r="75">
          <cell r="D75">
            <v>0.14518553906570811</v>
          </cell>
          <cell r="E75">
            <v>4.1727867330826583E-2</v>
          </cell>
          <cell r="F75">
            <v>2.2620664125412887E-2</v>
          </cell>
          <cell r="G75">
            <v>0</v>
          </cell>
          <cell r="H75">
            <v>0.12517642760115788</v>
          </cell>
          <cell r="J75">
            <v>6.3129224069265216E-2</v>
          </cell>
          <cell r="M75">
            <v>3.454859902307527E-2</v>
          </cell>
          <cell r="O75">
            <v>7.8086818571653088E-2</v>
          </cell>
          <cell r="P75">
            <v>6.0395001954296423E-2</v>
          </cell>
          <cell r="Q75">
            <v>7.8951333227862852E-2</v>
          </cell>
        </row>
        <row r="76">
          <cell r="D76">
            <v>0.13643733778667649</v>
          </cell>
          <cell r="E76">
            <v>4.3214980793085424E-2</v>
          </cell>
          <cell r="F76">
            <v>2.268207887101677E-2</v>
          </cell>
          <cell r="G76">
            <v>0</v>
          </cell>
          <cell r="H76">
            <v>0.12634159838461406</v>
          </cell>
          <cell r="J76">
            <v>6.8017359252182524E-2</v>
          </cell>
          <cell r="M76">
            <v>3.3934189551547748E-2</v>
          </cell>
          <cell r="O76">
            <v>7.8436158481220167E-2</v>
          </cell>
          <cell r="P76">
            <v>6.2745959578912228E-2</v>
          </cell>
          <cell r="Q76">
            <v>8.2746801593951133E-2</v>
          </cell>
        </row>
        <row r="77">
          <cell r="D77">
            <v>0.15192767564565826</v>
          </cell>
          <cell r="E77">
            <v>4.0962598568545436E-2</v>
          </cell>
          <cell r="F77">
            <v>2.3218051108040622E-2</v>
          </cell>
          <cell r="G77">
            <v>0</v>
          </cell>
          <cell r="H77">
            <v>0.11390216324117812</v>
          </cell>
          <cell r="J77">
            <v>7.1285473861132861E-2</v>
          </cell>
          <cell r="M77">
            <v>3.1871293466140475E-2</v>
          </cell>
          <cell r="O77">
            <v>8.0058330943679618E-2</v>
          </cell>
          <cell r="P77">
            <v>6.3570302394654304E-2</v>
          </cell>
          <cell r="Q77">
            <v>8.2194528235868772E-2</v>
          </cell>
        </row>
        <row r="78">
          <cell r="D78">
            <v>0.13973856336131021</v>
          </cell>
          <cell r="E78">
            <v>4.4335072406962397E-2</v>
          </cell>
          <cell r="F78">
            <v>2.5921081092938711E-2</v>
          </cell>
          <cell r="G78">
            <v>0</v>
          </cell>
          <cell r="H78">
            <v>0.11175690738902955</v>
          </cell>
          <cell r="J78">
            <v>7.3770052410629505E-2</v>
          </cell>
          <cell r="M78">
            <v>3.3552857112940322E-2</v>
          </cell>
          <cell r="O78">
            <v>7.7093385217983937E-2</v>
          </cell>
          <cell r="P78">
            <v>6.3803777727042613E-2</v>
          </cell>
          <cell r="Q78">
            <v>8.3193246447689898E-2</v>
          </cell>
        </row>
        <row r="79">
          <cell r="D79">
            <v>0.13944721429270704</v>
          </cell>
          <cell r="E79">
            <v>4.420410872758735E-2</v>
          </cell>
          <cell r="F79">
            <v>2.3548955969057383E-2</v>
          </cell>
          <cell r="G79">
            <v>0</v>
          </cell>
          <cell r="H79">
            <v>0.11280039743056638</v>
          </cell>
          <cell r="J79">
            <v>7.4370763028172443E-2</v>
          </cell>
          <cell r="M79">
            <v>3.2169303143909554E-2</v>
          </cell>
          <cell r="O79">
            <v>8.0203701543163919E-2</v>
          </cell>
          <cell r="P79">
            <v>6.3476730256034092E-2</v>
          </cell>
          <cell r="Q79">
            <v>8.4458083068899417E-2</v>
          </cell>
        </row>
        <row r="80">
          <cell r="D80">
            <v>0.14053212901182263</v>
          </cell>
          <cell r="E80">
            <v>4.3683625119549083E-2</v>
          </cell>
          <cell r="F80">
            <v>2.3295712821418582E-2</v>
          </cell>
          <cell r="G80">
            <v>0</v>
          </cell>
          <cell r="H80">
            <v>0.11218996448001198</v>
          </cell>
          <cell r="J80">
            <v>7.7089482858603425E-2</v>
          </cell>
          <cell r="M80">
            <v>3.102497459186427E-2</v>
          </cell>
          <cell r="O80">
            <v>8.2213391334695934E-2</v>
          </cell>
          <cell r="P80">
            <v>6.1515427987620157E-2</v>
          </cell>
          <cell r="Q80">
            <v>8.4518626244377268E-2</v>
          </cell>
        </row>
        <row r="81">
          <cell r="D81">
            <v>0.13487225060009631</v>
          </cell>
          <cell r="E81">
            <v>4.3549862886114898E-2</v>
          </cell>
          <cell r="F81">
            <v>2.6613494034156068E-2</v>
          </cell>
          <cell r="G81">
            <v>0</v>
          </cell>
          <cell r="H81">
            <v>0.11578439561797138</v>
          </cell>
          <cell r="J81">
            <v>7.811329570651232E-2</v>
          </cell>
          <cell r="M81">
            <v>3.1477943181059419E-2</v>
          </cell>
          <cell r="O81">
            <v>8.5318131824269922E-2</v>
          </cell>
          <cell r="P81">
            <v>6.0373537506226739E-2</v>
          </cell>
          <cell r="Q81">
            <v>8.4208132964149668E-2</v>
          </cell>
        </row>
        <row r="82">
          <cell r="D82">
            <v>0.12904318307942156</v>
          </cell>
          <cell r="E82">
            <v>4.942660962920422E-2</v>
          </cell>
          <cell r="F82">
            <v>2.6744591368299358E-2</v>
          </cell>
          <cell r="G82">
            <v>0</v>
          </cell>
          <cell r="H82">
            <v>0.11420552638317838</v>
          </cell>
          <cell r="J82">
            <v>8.0912541217505934E-2</v>
          </cell>
          <cell r="M82">
            <v>3.1067264799897656E-2</v>
          </cell>
          <cell r="O82">
            <v>8.3971937617336137E-2</v>
          </cell>
          <cell r="P82">
            <v>6.2808877571608482E-2</v>
          </cell>
          <cell r="Q82">
            <v>8.6905598772354917E-2</v>
          </cell>
        </row>
        <row r="83">
          <cell r="D83">
            <v>0.1338047292223849</v>
          </cell>
          <cell r="E83">
            <v>4.8865806831271258E-2</v>
          </cell>
          <cell r="F83">
            <v>2.204929123870741E-2</v>
          </cell>
          <cell r="G83">
            <v>0</v>
          </cell>
          <cell r="H83">
            <v>0.12277086759648047</v>
          </cell>
          <cell r="J83">
            <v>9.2098865289074863E-2</v>
          </cell>
          <cell r="M83">
            <v>3.1482863022967655E-2</v>
          </cell>
          <cell r="O83">
            <v>9.4420708908799625E-2</v>
          </cell>
          <cell r="P83">
            <v>6.4902426849564113E-2</v>
          </cell>
          <cell r="Q83">
            <v>9.3331304973788942E-2</v>
          </cell>
        </row>
        <row r="84">
          <cell r="D84">
            <v>0.13919040637310107</v>
          </cell>
          <cell r="E84">
            <v>5.4416647460717171E-2</v>
          </cell>
          <cell r="F84">
            <v>2.3890822662388591E-2</v>
          </cell>
          <cell r="G84">
            <v>0</v>
          </cell>
          <cell r="H84">
            <v>0.13015323876126408</v>
          </cell>
          <cell r="J84">
            <v>9.2615575181147936E-2</v>
          </cell>
          <cell r="M84">
            <v>3.0061365316558532E-2</v>
          </cell>
          <cell r="O84">
            <v>9.5394239302599299E-2</v>
          </cell>
          <cell r="P84">
            <v>6.4514711264389846E-2</v>
          </cell>
          <cell r="Q84">
            <v>9.5689362807853923E-2</v>
          </cell>
        </row>
        <row r="85">
          <cell r="D85">
            <v>0.12920780181788205</v>
          </cell>
          <cell r="E85">
            <v>5.2947523780916328E-2</v>
          </cell>
          <cell r="F85">
            <v>2.223457424172649E-2</v>
          </cell>
          <cell r="G85">
            <v>0</v>
          </cell>
          <cell r="H85">
            <v>0.13648010708193736</v>
          </cell>
          <cell r="J85">
            <v>9.5506314521387914E-2</v>
          </cell>
          <cell r="M85">
            <v>3.1202007749873251E-2</v>
          </cell>
          <cell r="O85">
            <v>9.9235554150009203E-2</v>
          </cell>
          <cell r="P85">
            <v>6.181395198180404E-2</v>
          </cell>
          <cell r="Q85">
            <v>9.7721857455517924E-2</v>
          </cell>
        </row>
        <row r="86">
          <cell r="D86">
            <v>0.13652799733583854</v>
          </cell>
          <cell r="E86">
            <v>5.4920056099539483E-2</v>
          </cell>
          <cell r="F86">
            <v>1.8589285245610546E-2</v>
          </cell>
          <cell r="G86">
            <v>0</v>
          </cell>
          <cell r="H86">
            <v>0.13416081131198096</v>
          </cell>
          <cell r="J86">
            <v>9.8378390674310062E-2</v>
          </cell>
          <cell r="M86">
            <v>3.28487560438111E-2</v>
          </cell>
          <cell r="O86">
            <v>0.10665697668796036</v>
          </cell>
          <cell r="P86">
            <v>5.993254414888112E-2</v>
          </cell>
          <cell r="Q86">
            <v>9.7013846066824061E-2</v>
          </cell>
        </row>
        <row r="87">
          <cell r="D87">
            <v>0.14395668289203611</v>
          </cell>
          <cell r="E87">
            <v>5.6467694936714177E-2</v>
          </cell>
          <cell r="F87">
            <v>1.7893546484904536E-2</v>
          </cell>
          <cell r="G87">
            <v>0</v>
          </cell>
          <cell r="H87">
            <v>0.14246135205626381</v>
          </cell>
          <cell r="J87">
            <v>0.10021964894506594</v>
          </cell>
          <cell r="M87">
            <v>3.2269024642219368E-2</v>
          </cell>
          <cell r="O87">
            <v>0.10395633235517776</v>
          </cell>
          <cell r="P87">
            <v>5.9475381768825726E-2</v>
          </cell>
          <cell r="Q87">
            <v>9.667051672235985E-2</v>
          </cell>
        </row>
        <row r="88">
          <cell r="D88">
            <v>0.14115880101262093</v>
          </cell>
          <cell r="E88">
            <v>6.0000852967534012E-2</v>
          </cell>
          <cell r="F88">
            <v>1.7874647496581911E-2</v>
          </cell>
          <cell r="G88">
            <v>0</v>
          </cell>
          <cell r="H88">
            <v>0.14459410763466685</v>
          </cell>
          <cell r="J88">
            <v>0.10439034209426098</v>
          </cell>
          <cell r="M88">
            <v>3.3496799455552471E-2</v>
          </cell>
          <cell r="O88">
            <v>0.10425312813140186</v>
          </cell>
          <cell r="P88">
            <v>6.0587438529425768E-2</v>
          </cell>
          <cell r="Q88">
            <v>0.10050584696288509</v>
          </cell>
        </row>
        <row r="89">
          <cell r="D89">
            <v>0.14085916296198051</v>
          </cell>
          <cell r="E89">
            <v>6.22468811677694E-2</v>
          </cell>
          <cell r="F89">
            <v>1.8639397909107798E-2</v>
          </cell>
          <cell r="G89">
            <v>0</v>
          </cell>
          <cell r="H89">
            <v>0.13946680904757508</v>
          </cell>
          <cell r="J89">
            <v>0.11037729306769395</v>
          </cell>
          <cell r="M89">
            <v>3.59431090959502E-2</v>
          </cell>
          <cell r="O89">
            <v>0.10705172053990133</v>
          </cell>
          <cell r="P89">
            <v>6.2835274630242577E-2</v>
          </cell>
          <cell r="Q89">
            <v>0.10444865174620359</v>
          </cell>
        </row>
        <row r="90">
          <cell r="D90">
            <v>0.14371509566653498</v>
          </cell>
          <cell r="E90">
            <v>6.0076365274093789E-2</v>
          </cell>
          <cell r="F90">
            <v>1.9145101531324628E-2</v>
          </cell>
          <cell r="G90">
            <v>0</v>
          </cell>
          <cell r="H90">
            <v>0.1432508588074633</v>
          </cell>
          <cell r="J90">
            <v>0.1152411558391328</v>
          </cell>
          <cell r="M90">
            <v>3.8623589711474483E-2</v>
          </cell>
          <cell r="O90">
            <v>0.1079414852882539</v>
          </cell>
          <cell r="P90">
            <v>6.4646954193200934E-2</v>
          </cell>
          <cell r="Q90">
            <v>0.10685520503454451</v>
          </cell>
        </row>
        <row r="91">
          <cell r="D91">
            <v>0.14598600816679524</v>
          </cell>
          <cell r="E91">
            <v>6.0441363788548697E-2</v>
          </cell>
          <cell r="F91">
            <v>2.0210080291918273E-2</v>
          </cell>
          <cell r="G91">
            <v>1.8032343717824327E-3</v>
          </cell>
          <cell r="H91">
            <v>0.14739080656855844</v>
          </cell>
          <cell r="J91">
            <v>0.11727125018672194</v>
          </cell>
          <cell r="M91">
            <v>3.86106301671897E-2</v>
          </cell>
          <cell r="O91">
            <v>0.10863121731829442</v>
          </cell>
          <cell r="P91">
            <v>6.5249896859690348E-2</v>
          </cell>
          <cell r="Q91">
            <v>0.10949860766638403</v>
          </cell>
        </row>
        <row r="92">
          <cell r="D92">
            <v>0.14557539323642632</v>
          </cell>
          <cell r="E92">
            <v>5.6868787359041918E-2</v>
          </cell>
          <cell r="F92">
            <v>2.2478374609244633E-2</v>
          </cell>
          <cell r="G92">
            <v>1.8326606996494897E-3</v>
          </cell>
          <cell r="H92">
            <v>0.15344907244233036</v>
          </cell>
          <cell r="J92">
            <v>0.11666709059562408</v>
          </cell>
          <cell r="M92">
            <v>3.8030691400537553E-2</v>
          </cell>
          <cell r="O92">
            <v>0.11326058401385307</v>
          </cell>
          <cell r="P92">
            <v>6.6157054984218769E-2</v>
          </cell>
          <cell r="Q92">
            <v>0.11029275263896134</v>
          </cell>
        </row>
        <row r="93">
          <cell r="D93">
            <v>0.14823254351840223</v>
          </cell>
          <cell r="E93">
            <v>5.5896323189639718E-2</v>
          </cell>
          <cell r="F93">
            <v>2.5348442862119628E-2</v>
          </cell>
          <cell r="G93">
            <v>1.9299990283134466E-3</v>
          </cell>
          <cell r="H93">
            <v>0.15097973050893493</v>
          </cell>
          <cell r="J93">
            <v>0.11616092168455872</v>
          </cell>
          <cell r="M93">
            <v>3.7191942183292345E-2</v>
          </cell>
          <cell r="O93">
            <v>0.11574699969662229</v>
          </cell>
          <cell r="P93">
            <v>6.5199228691436115E-2</v>
          </cell>
          <cell r="Q93">
            <v>0.11006678414830529</v>
          </cell>
        </row>
        <row r="94">
          <cell r="D94">
            <v>0.14279172115709968</v>
          </cell>
          <cell r="E94">
            <v>5.276974445281133E-2</v>
          </cell>
          <cell r="F94">
            <v>2.9627249906187217E-2</v>
          </cell>
          <cell r="G94">
            <v>1.8895201584253653E-3</v>
          </cell>
          <cell r="H94">
            <v>0.14620489649073978</v>
          </cell>
          <cell r="J94">
            <v>0.11386132777726779</v>
          </cell>
          <cell r="M94">
            <v>3.6514345529642431E-2</v>
          </cell>
          <cell r="O94">
            <v>0.11389179914249725</v>
          </cell>
          <cell r="P94">
            <v>6.3407778811037457E-2</v>
          </cell>
          <cell r="Q94">
            <v>0.10808021388694979</v>
          </cell>
        </row>
        <row r="95">
          <cell r="D95">
            <v>0.1487638813656999</v>
          </cell>
          <cell r="E95">
            <v>5.0771015138737441E-2</v>
          </cell>
          <cell r="F95">
            <v>2.9699567544072717E-2</v>
          </cell>
          <cell r="G95">
            <v>1.8476052015415504E-3</v>
          </cell>
          <cell r="H95">
            <v>0.14941029302570324</v>
          </cell>
          <cell r="J95">
            <v>0.11301794076944766</v>
          </cell>
          <cell r="M95">
            <v>3.5802472267090102E-2</v>
          </cell>
          <cell r="O95">
            <v>0.11281667721341196</v>
          </cell>
          <cell r="P95">
            <v>6.186191455660256E-2</v>
          </cell>
          <cell r="Q95">
            <v>0.10663752776946922</v>
          </cell>
        </row>
        <row r="96">
          <cell r="D96">
            <v>0.14938961561865291</v>
          </cell>
          <cell r="E96">
            <v>5.0354482056670327E-2</v>
          </cell>
          <cell r="F96">
            <v>3.1580291404022687E-2</v>
          </cell>
          <cell r="G96">
            <v>1.6242675120756321E-3</v>
          </cell>
          <cell r="H96">
            <v>0.14716077134470537</v>
          </cell>
          <cell r="J96">
            <v>0.11199474772728238</v>
          </cell>
          <cell r="M96">
            <v>3.477715363979992E-2</v>
          </cell>
          <cell r="O96">
            <v>0.10890323101669486</v>
          </cell>
          <cell r="P96">
            <v>6.1097946891621735E-2</v>
          </cell>
          <cell r="Q96">
            <v>0.10511483841537848</v>
          </cell>
        </row>
        <row r="97">
          <cell r="D97">
            <v>0.14578970790201562</v>
          </cell>
          <cell r="E97">
            <v>5.1936672450354417E-2</v>
          </cell>
          <cell r="F97">
            <v>3.4406536008914801E-2</v>
          </cell>
          <cell r="G97">
            <v>1.3972438789417814E-3</v>
          </cell>
          <cell r="H97">
            <v>0.14962316809773973</v>
          </cell>
          <cell r="J97">
            <v>0.11095391269452581</v>
          </cell>
          <cell r="M97">
            <v>3.473033963004106E-2</v>
          </cell>
          <cell r="O97">
            <v>0.10683730370399624</v>
          </cell>
          <cell r="P97">
            <v>6.0555981355695919E-2</v>
          </cell>
          <cell r="Q97">
            <v>0.10025158853019454</v>
          </cell>
        </row>
        <row r="98">
          <cell r="D98">
            <v>0.14749939193638006</v>
          </cell>
          <cell r="E98">
            <v>5.3164325600212704E-2</v>
          </cell>
          <cell r="F98">
            <v>3.3837038402531702E-2</v>
          </cell>
          <cell r="G98">
            <v>1.2737626881532862E-3</v>
          </cell>
          <cell r="H98">
            <v>0.14918877553053761</v>
          </cell>
          <cell r="J98">
            <v>0.11277492614204715</v>
          </cell>
          <cell r="M98">
            <v>3.5122649743519106E-2</v>
          </cell>
          <cell r="O98">
            <v>0.10629832410484037</v>
          </cell>
          <cell r="P98">
            <v>6.2639939499426964E-2</v>
          </cell>
          <cell r="Q98">
            <v>9.8786114749600376E-2</v>
          </cell>
        </row>
        <row r="99">
          <cell r="D99">
            <v>0.14737163572166073</v>
          </cell>
          <cell r="E99">
            <v>5.0632379952381082E-2</v>
          </cell>
          <cell r="F99">
            <v>3.1859812540141107E-2</v>
          </cell>
          <cell r="G99">
            <v>4.9498573286431164E-3</v>
          </cell>
          <cell r="H99">
            <v>0.14744848752654569</v>
          </cell>
          <cell r="J99">
            <v>0.11729867164992439</v>
          </cell>
          <cell r="M99">
            <v>3.5566659297401805E-2</v>
          </cell>
          <cell r="O99">
            <v>0.10717937918852879</v>
          </cell>
          <cell r="P99">
            <v>6.6504583777136972E-2</v>
          </cell>
          <cell r="Q99">
            <v>0.10163708795140942</v>
          </cell>
        </row>
        <row r="100">
          <cell r="D100">
            <v>0.14719020912115807</v>
          </cell>
          <cell r="E100">
            <v>4.914235504902268E-2</v>
          </cell>
          <cell r="F100">
            <v>2.7482278434968685E-2</v>
          </cell>
          <cell r="G100">
            <v>7.1380130047650741E-3</v>
          </cell>
          <cell r="H100">
            <v>0.1475243108320079</v>
          </cell>
          <cell r="J100">
            <v>0.1209026662141533</v>
          </cell>
          <cell r="M100">
            <v>3.5861305600943555E-2</v>
          </cell>
          <cell r="O100">
            <v>0.10698046753025754</v>
          </cell>
          <cell r="P100">
            <v>7.0904847417260594E-2</v>
          </cell>
          <cell r="Q100">
            <v>0.1037009228965585</v>
          </cell>
        </row>
        <row r="101">
          <cell r="D101">
            <v>0.14838465131992265</v>
          </cell>
          <cell r="E101">
            <v>4.5291863507960391E-2</v>
          </cell>
          <cell r="F101">
            <v>2.8209340055572837E-2</v>
          </cell>
          <cell r="G101">
            <v>9.6917562871504347E-3</v>
          </cell>
          <cell r="H101">
            <v>0.14750879085966781</v>
          </cell>
          <cell r="J101">
            <v>0.12486820265291551</v>
          </cell>
          <cell r="M101">
            <v>3.8656582499805796E-2</v>
          </cell>
          <cell r="O101">
            <v>0.11260699979230096</v>
          </cell>
          <cell r="P101">
            <v>7.3586889980208209E-2</v>
          </cell>
          <cell r="Q101">
            <v>0.11039769030499806</v>
          </cell>
        </row>
        <row r="102">
          <cell r="D102">
            <v>0.15490526279198241</v>
          </cell>
          <cell r="E102">
            <v>4.469431242197365E-2</v>
          </cell>
          <cell r="F102">
            <v>2.9356455879088413E-2</v>
          </cell>
          <cell r="G102">
            <v>1.4213933173423716E-2</v>
          </cell>
          <cell r="H102">
            <v>0.14579498237819469</v>
          </cell>
          <cell r="J102">
            <v>0.12423641856153875</v>
          </cell>
          <cell r="M102">
            <v>3.9374952919283446E-2</v>
          </cell>
          <cell r="O102">
            <v>0.11130122693183116</v>
          </cell>
          <cell r="P102">
            <v>7.4391892748756391E-2</v>
          </cell>
          <cell r="Q102">
            <v>0.10804640656365294</v>
          </cell>
        </row>
        <row r="103">
          <cell r="D103">
            <v>0.15699153349407602</v>
          </cell>
          <cell r="E103">
            <v>4.3594072926355261E-2</v>
          </cell>
          <cell r="F103">
            <v>2.9268441670362695E-2</v>
          </cell>
          <cell r="G103">
            <v>1.4330812624474287E-2</v>
          </cell>
          <cell r="H103">
            <v>0.14642028635450727</v>
          </cell>
          <cell r="J103">
            <v>0.12393579529530296</v>
          </cell>
          <cell r="M103">
            <v>3.9611563390334475E-2</v>
          </cell>
          <cell r="O103">
            <v>0.11430342305298194</v>
          </cell>
          <cell r="P103">
            <v>7.4306002462163151E-2</v>
          </cell>
          <cell r="Q103">
            <v>0.10443712837029168</v>
          </cell>
        </row>
        <row r="104">
          <cell r="D104">
            <v>0.16170343788792141</v>
          </cell>
          <cell r="E104">
            <v>3.9610497988686218E-2</v>
          </cell>
          <cell r="F104">
            <v>3.2244933460656038E-2</v>
          </cell>
          <cell r="G104">
            <v>1.7439979092888833E-2</v>
          </cell>
          <cell r="H104">
            <v>0.14614185991796144</v>
          </cell>
          <cell r="J104">
            <v>0.12522787149229045</v>
          </cell>
          <cell r="M104">
            <v>3.9401929204166228E-2</v>
          </cell>
          <cell r="O104">
            <v>0.11363524790723527</v>
          </cell>
          <cell r="P104">
            <v>7.3325142893393494E-2</v>
          </cell>
          <cell r="Q104">
            <v>0.10710417302401593</v>
          </cell>
        </row>
        <row r="105">
          <cell r="D105">
            <v>0.1626052491383693</v>
          </cell>
          <cell r="E105">
            <v>4.0270179963125728E-2</v>
          </cell>
          <cell r="F105">
            <v>3.4747774298211589E-2</v>
          </cell>
          <cell r="G105">
            <v>2.4959606345505463E-2</v>
          </cell>
          <cell r="H105">
            <v>0.13911768475873149</v>
          </cell>
          <cell r="J105">
            <v>0.12404899652352208</v>
          </cell>
          <cell r="M105">
            <v>3.9765729173931813E-2</v>
          </cell>
          <cell r="O105">
            <v>0.11041561880395061</v>
          </cell>
          <cell r="P105">
            <v>7.3387646893187677E-2</v>
          </cell>
          <cell r="Q105">
            <v>0.10751490608106841</v>
          </cell>
        </row>
        <row r="106">
          <cell r="D106">
            <v>0.16183011731763838</v>
          </cell>
          <cell r="E106">
            <v>4.1062758723310826E-2</v>
          </cell>
          <cell r="F106">
            <v>3.4489331851067201E-2</v>
          </cell>
          <cell r="G106">
            <v>4.8657058742146791E-2</v>
          </cell>
          <cell r="H106">
            <v>0.11492329613981776</v>
          </cell>
          <cell r="J106">
            <v>0.12216132151265398</v>
          </cell>
          <cell r="M106">
            <v>3.8520765566981065E-2</v>
          </cell>
          <cell r="O106">
            <v>0.10778604580191443</v>
          </cell>
          <cell r="P106">
            <v>7.2278982604107436E-2</v>
          </cell>
          <cell r="Q106">
            <v>0.10058474754628978</v>
          </cell>
        </row>
        <row r="107">
          <cell r="D107">
            <v>0.15990334006749546</v>
          </cell>
          <cell r="E107">
            <v>4.1840372438272405E-2</v>
          </cell>
          <cell r="F107">
            <v>3.7286038559238635E-2</v>
          </cell>
          <cell r="G107">
            <v>4.93750364862044E-2</v>
          </cell>
          <cell r="H107">
            <v>0.11743192257237602</v>
          </cell>
          <cell r="J107">
            <v>0.12051092257082661</v>
          </cell>
          <cell r="M107">
            <v>3.8024542529549843E-2</v>
          </cell>
          <cell r="O107">
            <v>0.10747477213428866</v>
          </cell>
          <cell r="P107">
            <v>7.1235504053958759E-2</v>
          </cell>
          <cell r="Q107">
            <v>9.9968178354472317E-2</v>
          </cell>
        </row>
        <row r="108">
          <cell r="D108">
            <v>0.15122095528225371</v>
          </cell>
          <cell r="E108">
            <v>3.8366547928518319E-2</v>
          </cell>
          <cell r="F108">
            <v>3.862653934885598E-2</v>
          </cell>
          <cell r="G108">
            <v>5.0430400494448704E-2</v>
          </cell>
          <cell r="H108">
            <v>0.11774966294941967</v>
          </cell>
          <cell r="J108">
            <v>0.11887404378266202</v>
          </cell>
          <cell r="M108">
            <v>3.6541824476588894E-2</v>
          </cell>
          <cell r="O108">
            <v>0.10740490104816902</v>
          </cell>
          <cell r="P108">
            <v>6.9678351822351048E-2</v>
          </cell>
          <cell r="Q108">
            <v>9.8201003182267904E-2</v>
          </cell>
        </row>
        <row r="109">
          <cell r="D109">
            <v>0.14879729758422436</v>
          </cell>
          <cell r="E109">
            <v>3.5723796646327799E-2</v>
          </cell>
          <cell r="F109">
            <v>4.0513849246451648E-2</v>
          </cell>
          <cell r="G109">
            <v>5.1185115811851777E-2</v>
          </cell>
          <cell r="H109">
            <v>0.11717973550469334</v>
          </cell>
          <cell r="J109">
            <v>0.1203273587333905</v>
          </cell>
          <cell r="M109">
            <v>3.6122018804230542E-2</v>
          </cell>
          <cell r="O109">
            <v>0.11074980891968458</v>
          </cell>
          <cell r="P109">
            <v>6.8870227246207727E-2</v>
          </cell>
          <cell r="Q109">
            <v>9.6007272402366436E-2</v>
          </cell>
        </row>
        <row r="110">
          <cell r="D110">
            <v>0.14864746827456304</v>
          </cell>
          <cell r="E110">
            <v>3.6092189289962266E-2</v>
          </cell>
          <cell r="F110">
            <v>3.6333986731439082E-2</v>
          </cell>
          <cell r="G110">
            <v>5.1198189863570061E-2</v>
          </cell>
          <cell r="H110">
            <v>0.11894599998804893</v>
          </cell>
          <cell r="J110">
            <v>0.12429601967538255</v>
          </cell>
          <cell r="M110">
            <v>3.6534493006889296E-2</v>
          </cell>
          <cell r="O110">
            <v>0.11923513506298253</v>
          </cell>
          <cell r="P110">
            <v>6.8727895051859611E-2</v>
          </cell>
          <cell r="Q110">
            <v>9.7288756033532958E-2</v>
          </cell>
        </row>
        <row r="111">
          <cell r="D111">
            <v>0.14901845817763831</v>
          </cell>
          <cell r="E111">
            <v>3.5118732955049255E-2</v>
          </cell>
          <cell r="F111">
            <v>3.3062528710759029E-2</v>
          </cell>
          <cell r="G111">
            <v>5.1141239474090466E-2</v>
          </cell>
          <cell r="H111">
            <v>0.11904381840887239</v>
          </cell>
          <cell r="J111">
            <v>0.12717629757077714</v>
          </cell>
          <cell r="M111">
            <v>3.610741437740142E-2</v>
          </cell>
          <cell r="O111">
            <v>0.12414799619436136</v>
          </cell>
          <cell r="P111">
            <v>6.7713576120259258E-2</v>
          </cell>
          <cell r="Q111">
            <v>9.7132622381416289E-2</v>
          </cell>
        </row>
        <row r="112">
          <cell r="D112">
            <v>0.15206323325865967</v>
          </cell>
          <cell r="E112">
            <v>3.4822603694779471E-2</v>
          </cell>
          <cell r="F112">
            <v>3.8775207526607167E-2</v>
          </cell>
          <cell r="G112">
            <v>5.0570840387091566E-2</v>
          </cell>
          <cell r="H112">
            <v>0.11652680200920909</v>
          </cell>
          <cell r="J112">
            <v>0.12740592617339394</v>
          </cell>
          <cell r="M112">
            <v>3.6140681761095847E-2</v>
          </cell>
          <cell r="O112">
            <v>0.12316520853274376</v>
          </cell>
          <cell r="P112">
            <v>6.6658407377422041E-2</v>
          </cell>
          <cell r="Q112">
            <v>9.6956903436116737E-2</v>
          </cell>
        </row>
        <row r="113">
          <cell r="D113">
            <v>0.15315704380327833</v>
          </cell>
          <cell r="E113">
            <v>3.606898702414979E-2</v>
          </cell>
          <cell r="F113">
            <v>3.8850819748499708E-2</v>
          </cell>
          <cell r="G113">
            <v>5.2328012845851181E-2</v>
          </cell>
          <cell r="H113">
            <v>0.11729059277277409</v>
          </cell>
          <cell r="J113">
            <v>0.1281421902843792</v>
          </cell>
          <cell r="M113">
            <v>3.6121919746934322E-2</v>
          </cell>
          <cell r="O113">
            <v>0.12502736381619828</v>
          </cell>
          <cell r="P113">
            <v>6.5361823849689221E-2</v>
          </cell>
          <cell r="Q113">
            <v>9.6305296164222981E-2</v>
          </cell>
        </row>
        <row r="114">
          <cell r="D114">
            <v>0.14897161505642215</v>
          </cell>
          <cell r="E114">
            <v>3.2614231878335419E-2</v>
          </cell>
          <cell r="F114">
            <v>4.0453973729067005E-2</v>
          </cell>
          <cell r="G114">
            <v>5.3459245977999545E-2</v>
          </cell>
          <cell r="H114">
            <v>0.11879351428533284</v>
          </cell>
          <cell r="J114">
            <v>0.12731717787923014</v>
          </cell>
          <cell r="M114">
            <v>3.6061650678504024E-2</v>
          </cell>
          <cell r="O114">
            <v>0.12450276677769403</v>
          </cell>
          <cell r="P114">
            <v>6.4517259632962898E-2</v>
          </cell>
          <cell r="Q114">
            <v>9.4739397470952141E-2</v>
          </cell>
        </row>
        <row r="115">
          <cell r="D115">
            <v>0.14781390769218286</v>
          </cell>
          <cell r="E115">
            <v>3.2689049721032468E-2</v>
          </cell>
          <cell r="F115">
            <v>4.4756030160651751E-2</v>
          </cell>
          <cell r="G115">
            <v>5.3522745760289078E-2</v>
          </cell>
          <cell r="H115">
            <v>0.11698786276384845</v>
          </cell>
          <cell r="J115">
            <v>0.12667198271687266</v>
          </cell>
          <cell r="M115">
            <v>3.5191442767935163E-2</v>
          </cell>
          <cell r="O115">
            <v>0.12617572356906914</v>
          </cell>
          <cell r="P115">
            <v>6.2577947228697389E-2</v>
          </cell>
          <cell r="Q115">
            <v>9.2597943425057685E-2</v>
          </cell>
        </row>
        <row r="116">
          <cell r="D116">
            <v>0.14513356759315427</v>
          </cell>
          <cell r="E116">
            <v>3.0315248640214284E-2</v>
          </cell>
          <cell r="F116">
            <v>4.7012844004269888E-2</v>
          </cell>
          <cell r="G116">
            <v>5.5249123588855739E-2</v>
          </cell>
          <cell r="H116">
            <v>0.11670140161585027</v>
          </cell>
          <cell r="J116">
            <v>0.12972389608688259</v>
          </cell>
          <cell r="M116">
            <v>3.5821739103309019E-2</v>
          </cell>
          <cell r="O116">
            <v>0.1260062783817284</v>
          </cell>
          <cell r="P116">
            <v>6.3613037930284444E-2</v>
          </cell>
          <cell r="Q116">
            <v>9.3373229419590933E-2</v>
          </cell>
        </row>
        <row r="117">
          <cell r="D117">
            <v>0.14497118010329346</v>
          </cell>
          <cell r="E117">
            <v>3.1759213616190725E-2</v>
          </cell>
          <cell r="F117">
            <v>3.207943021880727E-2</v>
          </cell>
          <cell r="G117">
            <v>5.6075485497974822E-2</v>
          </cell>
          <cell r="H117">
            <v>0.11837723787616354</v>
          </cell>
          <cell r="J117">
            <v>0.1422535091987458</v>
          </cell>
          <cell r="M117">
            <v>3.9630602595853277E-2</v>
          </cell>
          <cell r="O117">
            <v>0.13636041750015393</v>
          </cell>
          <cell r="P117">
            <v>6.8508768260783739E-2</v>
          </cell>
          <cell r="Q117">
            <v>0.10157419139219029</v>
          </cell>
        </row>
        <row r="118">
          <cell r="D118">
            <v>0.14086288346143822</v>
          </cell>
          <cell r="E118">
            <v>3.2985131258503157E-2</v>
          </cell>
          <cell r="F118">
            <v>3.4649671982389621E-2</v>
          </cell>
          <cell r="G118">
            <v>5.5223671977448645E-2</v>
          </cell>
          <cell r="H118">
            <v>0.11506274490517576</v>
          </cell>
          <cell r="J118">
            <v>0.14276285152843315</v>
          </cell>
          <cell r="M118">
            <v>3.8559210256273062E-2</v>
          </cell>
          <cell r="O118">
            <v>0.13628541067219885</v>
          </cell>
          <cell r="P118">
            <v>6.7161877371453529E-2</v>
          </cell>
          <cell r="Q118">
            <v>9.9910830893444644E-2</v>
          </cell>
        </row>
        <row r="119">
          <cell r="D119">
            <v>0.14618286472789169</v>
          </cell>
          <cell r="E119">
            <v>3.7527774781666259E-2</v>
          </cell>
          <cell r="F119">
            <v>3.7439853660087494E-2</v>
          </cell>
          <cell r="G119">
            <v>5.6815963324508938E-2</v>
          </cell>
          <cell r="H119">
            <v>0.11600443662028975</v>
          </cell>
          <cell r="J119">
            <v>0.14190516394767283</v>
          </cell>
          <cell r="M119">
            <v>3.8521064635735139E-2</v>
          </cell>
          <cell r="O119">
            <v>0.13547143027529265</v>
          </cell>
          <cell r="P119">
            <v>6.4804775775880369E-2</v>
          </cell>
          <cell r="Q119">
            <v>9.9068772282015674E-2</v>
          </cell>
        </row>
        <row r="120">
          <cell r="D120">
            <v>0.1486540145802826</v>
          </cell>
          <cell r="E120">
            <v>4.3224750910669928E-2</v>
          </cell>
          <cell r="F120">
            <v>3.9286892778094287E-2</v>
          </cell>
          <cell r="G120">
            <v>6.060442624392013E-2</v>
          </cell>
          <cell r="H120">
            <v>0.11919762294466117</v>
          </cell>
          <cell r="J120">
            <v>0.14746909429945276</v>
          </cell>
          <cell r="M120">
            <v>3.9915084326959442E-2</v>
          </cell>
          <cell r="O120">
            <v>0.13965117707534672</v>
          </cell>
          <cell r="P120">
            <v>6.4531573712330398E-2</v>
          </cell>
          <cell r="Q120">
            <v>0.10178366425697316</v>
          </cell>
        </row>
        <row r="121">
          <cell r="D121">
            <v>0.15047959658536514</v>
          </cell>
          <cell r="E121">
            <v>4.2170631648970912E-2</v>
          </cell>
          <cell r="F121">
            <v>4.0351356518286266E-2</v>
          </cell>
          <cell r="G121">
            <v>6.0862466927423219E-2</v>
          </cell>
          <cell r="H121">
            <v>0.12271386429132669</v>
          </cell>
          <cell r="J121">
            <v>0.14997786989036416</v>
          </cell>
          <cell r="M121">
            <v>4.0812727127531388E-2</v>
          </cell>
          <cell r="O121">
            <v>0.13998388653041421</v>
          </cell>
          <cell r="P121">
            <v>6.5183278303076339E-2</v>
          </cell>
          <cell r="Q121">
            <v>0.10256574597688435</v>
          </cell>
        </row>
        <row r="122">
          <cell r="D122">
            <v>0.14675681117234418</v>
          </cell>
          <cell r="E122">
            <v>4.0837226591903308E-2</v>
          </cell>
          <cell r="F122">
            <v>4.4277389344080473E-2</v>
          </cell>
          <cell r="G122">
            <v>6.051678163083149E-2</v>
          </cell>
          <cell r="H122">
            <v>0.11923271313920898</v>
          </cell>
          <cell r="J122">
            <v>0.15103533525506502</v>
          </cell>
          <cell r="M122">
            <v>4.1278535827816779E-2</v>
          </cell>
          <cell r="O122">
            <v>0.14155955752015176</v>
          </cell>
          <cell r="P122">
            <v>6.5320767036182656E-2</v>
          </cell>
          <cell r="Q122">
            <v>0.10124958518226378</v>
          </cell>
        </row>
        <row r="123">
          <cell r="D123">
            <v>0.14394669539594415</v>
          </cell>
          <cell r="E123">
            <v>4.1321499892616749E-2</v>
          </cell>
          <cell r="F123">
            <v>4.7277125277178221E-2</v>
          </cell>
          <cell r="G123">
            <v>6.0596255138242891E-2</v>
          </cell>
          <cell r="H123">
            <v>0.112503837854544</v>
          </cell>
          <cell r="J123">
            <v>0.14984702771222713</v>
          </cell>
          <cell r="M123">
            <v>4.0828876815804986E-2</v>
          </cell>
          <cell r="O123">
            <v>0.14056477502506443</v>
          </cell>
          <cell r="P123">
            <v>6.4341366497470118E-2</v>
          </cell>
          <cell r="Q123">
            <v>9.8958822577063385E-2</v>
          </cell>
        </row>
        <row r="124">
          <cell r="D124">
            <v>0.14417070956139685</v>
          </cell>
          <cell r="E124">
            <v>4.0553397307282128E-2</v>
          </cell>
          <cell r="F124">
            <v>4.7972016413469813E-2</v>
          </cell>
          <cell r="G124">
            <v>6.0534830293475402E-2</v>
          </cell>
          <cell r="H124">
            <v>0.11163013907477869</v>
          </cell>
          <cell r="J124">
            <v>0.15039290899172442</v>
          </cell>
          <cell r="M124">
            <v>4.1868350996585452E-2</v>
          </cell>
          <cell r="O124">
            <v>0.13939108012431906</v>
          </cell>
          <cell r="P124">
            <v>6.4055175456023586E-2</v>
          </cell>
          <cell r="Q124">
            <v>9.8293940693365375E-2</v>
          </cell>
        </row>
        <row r="125">
          <cell r="D125">
            <v>0.14417070956139688</v>
          </cell>
          <cell r="E125">
            <v>4.0553397307282128E-2</v>
          </cell>
          <cell r="F125">
            <v>4.7846854053436347E-2</v>
          </cell>
          <cell r="G125">
            <v>6.0534830293475402E-2</v>
          </cell>
          <cell r="H125">
            <v>0.11120080668890954</v>
          </cell>
          <cell r="J125">
            <v>0.15039290899172447</v>
          </cell>
          <cell r="M125">
            <v>4.1868350996585452E-2</v>
          </cell>
          <cell r="O125">
            <v>0.13923074176272704</v>
          </cell>
          <cell r="P125">
            <v>6.421551381761563E-2</v>
          </cell>
          <cell r="Q125">
            <v>9.8293940693365389E-2</v>
          </cell>
        </row>
        <row r="126">
          <cell r="D126">
            <v>0.14256016955713627</v>
          </cell>
          <cell r="E126">
            <v>3.967296877161966E-2</v>
          </cell>
          <cell r="F126">
            <v>4.5489412583967596E-2</v>
          </cell>
          <cell r="G126">
            <v>7.1432817655638858E-2</v>
          </cell>
          <cell r="H126">
            <v>0.10175230533058062</v>
          </cell>
          <cell r="J126">
            <v>0.15039290899172442</v>
          </cell>
          <cell r="M126">
            <v>4.1916882424389325E-2</v>
          </cell>
          <cell r="O126">
            <v>0.13923074176272704</v>
          </cell>
          <cell r="P126">
            <v>6.421551381761563E-2</v>
          </cell>
          <cell r="Q126">
            <v>9.8293940693365375E-2</v>
          </cell>
        </row>
      </sheetData>
      <sheetData sheetId="48">
        <row r="21">
          <cell r="C21">
            <v>0</v>
          </cell>
          <cell r="D21">
            <v>5.8398190717873031E-3</v>
          </cell>
          <cell r="E21">
            <v>4.8271203797850229E-2</v>
          </cell>
          <cell r="F21">
            <v>2.4298779277995609E-2</v>
          </cell>
          <cell r="G21">
            <v>0</v>
          </cell>
          <cell r="I21">
            <v>5.9247618946496649E-3</v>
          </cell>
          <cell r="K21">
            <v>0</v>
          </cell>
          <cell r="L21">
            <v>1.3314864264750445E-2</v>
          </cell>
          <cell r="M21">
            <v>1.1785816672152561E-3</v>
          </cell>
          <cell r="N21">
            <v>5.8835865368111397E-2</v>
          </cell>
        </row>
        <row r="22">
          <cell r="C22">
            <v>0</v>
          </cell>
          <cell r="D22">
            <v>6.7255344828861139E-3</v>
          </cell>
          <cell r="E22">
            <v>5.7144080337442948E-2</v>
          </cell>
          <cell r="F22">
            <v>1.5398038598563268E-2</v>
          </cell>
          <cell r="G22">
            <v>0</v>
          </cell>
          <cell r="I22">
            <v>5.9247618946496649E-3</v>
          </cell>
          <cell r="K22">
            <v>0</v>
          </cell>
          <cell r="L22">
            <v>1.7291517755622841E-2</v>
          </cell>
          <cell r="M22">
            <v>1.1785816672152561E-3</v>
          </cell>
          <cell r="N22">
            <v>5.5415381661659886E-2</v>
          </cell>
        </row>
        <row r="23">
          <cell r="C23">
            <v>0</v>
          </cell>
          <cell r="D23">
            <v>7.0603778713774802E-3</v>
          </cell>
          <cell r="E23">
            <v>5.9128910184730488E-2</v>
          </cell>
          <cell r="F23">
            <v>1.3405825208576454E-2</v>
          </cell>
          <cell r="G23">
            <v>0</v>
          </cell>
          <cell r="I23">
            <v>5.9247618946496657E-3</v>
          </cell>
          <cell r="K23">
            <v>0</v>
          </cell>
          <cell r="L23">
            <v>1.9162925398608425E-2</v>
          </cell>
          <cell r="M23">
            <v>1.1785816672152561E-3</v>
          </cell>
          <cell r="N23">
            <v>5.3605858135871334E-2</v>
          </cell>
        </row>
        <row r="24">
          <cell r="C24">
            <v>0</v>
          </cell>
          <cell r="D24">
            <v>7.4410653703304436E-3</v>
          </cell>
          <cell r="E24">
            <v>5.2265755650929002E-2</v>
          </cell>
          <cell r="F24">
            <v>2.1434385621862166E-2</v>
          </cell>
          <cell r="G24">
            <v>0</v>
          </cell>
          <cell r="I24">
            <v>5.9247618946496657E-3</v>
          </cell>
          <cell r="K24">
            <v>0</v>
          </cell>
          <cell r="L24">
            <v>1.7443596769517757E-2</v>
          </cell>
          <cell r="M24">
            <v>1.1785816672152561E-3</v>
          </cell>
          <cell r="N24">
            <v>5.7339018831347011E-2</v>
          </cell>
        </row>
        <row r="25">
          <cell r="C25">
            <v>0</v>
          </cell>
          <cell r="D25">
            <v>9.2488057518160353E-3</v>
          </cell>
          <cell r="E25">
            <v>5.3050959922904158E-2</v>
          </cell>
          <cell r="F25">
            <v>2.6156700161735883E-2</v>
          </cell>
          <cell r="G25">
            <v>0</v>
          </cell>
          <cell r="I25">
            <v>5.9247618946496666E-3</v>
          </cell>
          <cell r="K25">
            <v>0</v>
          </cell>
          <cell r="L25">
            <v>1.6509871787235269E-2</v>
          </cell>
          <cell r="M25">
            <v>1.1785816672152561E-3</v>
          </cell>
          <cell r="N25">
            <v>0.165229435879924</v>
          </cell>
        </row>
        <row r="26">
          <cell r="C26">
            <v>0</v>
          </cell>
          <cell r="D26">
            <v>1.8529852938025514E-2</v>
          </cell>
          <cell r="E26">
            <v>5.5200515307448593E-2</v>
          </cell>
          <cell r="F26">
            <v>3.2003533729623078E-2</v>
          </cell>
          <cell r="G26">
            <v>0</v>
          </cell>
          <cell r="I26">
            <v>5.9247618946496666E-3</v>
          </cell>
          <cell r="K26">
            <v>0</v>
          </cell>
          <cell r="L26">
            <v>1.4923436851431314E-2</v>
          </cell>
          <cell r="M26">
            <v>1.1785816672152561E-3</v>
          </cell>
          <cell r="N26">
            <v>0.21205977275904736</v>
          </cell>
        </row>
        <row r="27">
          <cell r="C27">
            <v>0</v>
          </cell>
          <cell r="D27">
            <v>2.2150783232541008E-2</v>
          </cell>
          <cell r="E27">
            <v>5.2869115624514497E-2</v>
          </cell>
          <cell r="F27">
            <v>3.3178678261292442E-2</v>
          </cell>
          <cell r="G27">
            <v>0</v>
          </cell>
          <cell r="I27">
            <v>5.9247618946496666E-3</v>
          </cell>
          <cell r="K27">
            <v>0</v>
          </cell>
          <cell r="L27">
            <v>1.4922624039854102E-2</v>
          </cell>
          <cell r="M27">
            <v>1.1785816672152561E-3</v>
          </cell>
          <cell r="N27">
            <v>9.9258430917128576E-2</v>
          </cell>
        </row>
        <row r="28">
          <cell r="C28">
            <v>0</v>
          </cell>
          <cell r="D28">
            <v>2.1751975624867893E-2</v>
          </cell>
          <cell r="E28">
            <v>4.9420486930368032E-2</v>
          </cell>
          <cell r="F28">
            <v>3.611744569416403E-2</v>
          </cell>
          <cell r="G28">
            <v>0</v>
          </cell>
          <cell r="I28">
            <v>5.9247618946496657E-3</v>
          </cell>
          <cell r="K28">
            <v>0</v>
          </cell>
          <cell r="L28">
            <v>1.4146267643828351E-2</v>
          </cell>
          <cell r="M28">
            <v>1.1785816672152559E-3</v>
          </cell>
          <cell r="N28">
            <v>5.6194897072262627E-2</v>
          </cell>
        </row>
        <row r="29">
          <cell r="C29">
            <v>0</v>
          </cell>
          <cell r="D29">
            <v>2.2673669056097329E-2</v>
          </cell>
          <cell r="E29">
            <v>5.8239267637325599E-2</v>
          </cell>
          <cell r="F29">
            <v>2.4360661629758393E-2</v>
          </cell>
          <cell r="G29">
            <v>0</v>
          </cell>
          <cell r="I29">
            <v>5.9247618946496657E-3</v>
          </cell>
          <cell r="K29">
            <v>0</v>
          </cell>
          <cell r="L29">
            <v>1.9200446592105687E-2</v>
          </cell>
          <cell r="M29">
            <v>1.1785816672152559E-3</v>
          </cell>
          <cell r="N29">
            <v>5.4935970204839764E-2</v>
          </cell>
        </row>
        <row r="30">
          <cell r="C30">
            <v>0</v>
          </cell>
          <cell r="D30">
            <v>1.6850942957260161E-2</v>
          </cell>
          <cell r="E30">
            <v>5.941443597205761E-2</v>
          </cell>
          <cell r="F30">
            <v>2.2670466020437145E-2</v>
          </cell>
          <cell r="G30">
            <v>0</v>
          </cell>
          <cell r="I30">
            <v>5.9247618946496657E-3</v>
          </cell>
          <cell r="K30">
            <v>0</v>
          </cell>
          <cell r="L30">
            <v>2.026414698968957E-2</v>
          </cell>
          <cell r="M30">
            <v>1.1785816672152561E-3</v>
          </cell>
          <cell r="N30">
            <v>4.9099412748461781E-2</v>
          </cell>
        </row>
        <row r="31">
          <cell r="C31">
            <v>0</v>
          </cell>
          <cell r="D31">
            <v>1.7012610879991293E-2</v>
          </cell>
          <cell r="E31">
            <v>6.0584244871637417E-2</v>
          </cell>
          <cell r="F31">
            <v>2.6049997564366927E-2</v>
          </cell>
          <cell r="G31">
            <v>0</v>
          </cell>
          <cell r="I31">
            <v>5.9247618946496657E-3</v>
          </cell>
          <cell r="K31">
            <v>0</v>
          </cell>
          <cell r="L31">
            <v>1.823305573151203E-2</v>
          </cell>
          <cell r="M31">
            <v>1.1785816672152561E-3</v>
          </cell>
          <cell r="N31">
            <v>5.0132139007378201E-2</v>
          </cell>
        </row>
        <row r="32">
          <cell r="C32">
            <v>0</v>
          </cell>
          <cell r="D32">
            <v>1.4350549822228104E-2</v>
          </cell>
          <cell r="E32">
            <v>6.294675212270108E-2</v>
          </cell>
          <cell r="F32">
            <v>2.2368280086067865E-2</v>
          </cell>
          <cell r="G32">
            <v>0</v>
          </cell>
          <cell r="I32">
            <v>5.9247618946496657E-3</v>
          </cell>
          <cell r="K32">
            <v>0</v>
          </cell>
          <cell r="L32">
            <v>1.9116474469921672E-2</v>
          </cell>
          <cell r="M32">
            <v>1.1785816672152561E-3</v>
          </cell>
          <cell r="N32">
            <v>4.4676875316151228E-2</v>
          </cell>
        </row>
        <row r="33">
          <cell r="C33">
            <v>0</v>
          </cell>
          <cell r="D33">
            <v>1.4424458860971852E-2</v>
          </cell>
          <cell r="E33">
            <v>6.6772069102258816E-2</v>
          </cell>
          <cell r="F33">
            <v>2.1025934717165004E-2</v>
          </cell>
          <cell r="G33">
            <v>0</v>
          </cell>
          <cell r="I33">
            <v>5.9247618946496657E-3</v>
          </cell>
          <cell r="K33">
            <v>0</v>
          </cell>
          <cell r="L33">
            <v>1.9130553992741241E-2</v>
          </cell>
          <cell r="M33">
            <v>1.1785816672152559E-3</v>
          </cell>
          <cell r="N33">
            <v>5.0160397650757749E-2</v>
          </cell>
        </row>
        <row r="34">
          <cell r="C34">
            <v>0</v>
          </cell>
          <cell r="D34">
            <v>1.420988599122818E-2</v>
          </cell>
          <cell r="E34">
            <v>6.5455216343076689E-2</v>
          </cell>
          <cell r="F34">
            <v>2.618152496640196E-2</v>
          </cell>
          <cell r="G34">
            <v>0</v>
          </cell>
          <cell r="I34">
            <v>5.9247618946496649E-3</v>
          </cell>
          <cell r="K34">
            <v>0</v>
          </cell>
          <cell r="L34">
            <v>1.8798115724682891E-2</v>
          </cell>
          <cell r="M34">
            <v>1.1785816672152559E-3</v>
          </cell>
          <cell r="N34">
            <v>5.004894794667776E-2</v>
          </cell>
        </row>
        <row r="35">
          <cell r="C35">
            <v>0</v>
          </cell>
          <cell r="D35">
            <v>1.4328976328095499E-2</v>
          </cell>
          <cell r="E35">
            <v>6.3524762155463349E-2</v>
          </cell>
          <cell r="F35">
            <v>2.4894489569262639E-2</v>
          </cell>
          <cell r="G35">
            <v>0</v>
          </cell>
          <cell r="I35">
            <v>5.9247618946496649E-3</v>
          </cell>
          <cell r="K35">
            <v>0</v>
          </cell>
          <cell r="L35">
            <v>2.0093286504681417E-2</v>
          </cell>
          <cell r="M35">
            <v>1.1785816672152559E-3</v>
          </cell>
          <cell r="N35">
            <v>4.3589574886960726E-2</v>
          </cell>
        </row>
        <row r="36">
          <cell r="C36">
            <v>0</v>
          </cell>
          <cell r="D36">
            <v>1.5273892018360706E-2</v>
          </cell>
          <cell r="E36">
            <v>6.6071677703845241E-2</v>
          </cell>
          <cell r="F36">
            <v>2.0869062534727974E-2</v>
          </cell>
          <cell r="G36">
            <v>0</v>
          </cell>
          <cell r="I36">
            <v>5.9247618946496649E-3</v>
          </cell>
          <cell r="K36">
            <v>0</v>
          </cell>
          <cell r="L36">
            <v>1.9833971906049016E-2</v>
          </cell>
          <cell r="M36">
            <v>1.1785816672152556E-3</v>
          </cell>
          <cell r="N36">
            <v>4.8658658115817238E-2</v>
          </cell>
        </row>
        <row r="37">
          <cell r="C37">
            <v>7.8572111147683728E-4</v>
          </cell>
          <cell r="D37">
            <v>1.8358267591127724E-2</v>
          </cell>
          <cell r="E37">
            <v>6.4630870345398758E-2</v>
          </cell>
          <cell r="F37">
            <v>2.4219322368630607E-2</v>
          </cell>
          <cell r="G37">
            <v>0</v>
          </cell>
          <cell r="I37">
            <v>7.241375649016257E-3</v>
          </cell>
          <cell r="K37">
            <v>0</v>
          </cell>
          <cell r="L37">
            <v>1.8659263187886542E-2</v>
          </cell>
          <cell r="M37">
            <v>1.1785816672152559E-3</v>
          </cell>
          <cell r="N37">
            <v>5.2671472310780919E-2</v>
          </cell>
        </row>
        <row r="38">
          <cell r="C38">
            <v>8.784596871239472E-4</v>
          </cell>
          <cell r="D38">
            <v>1.8904933814681106E-2</v>
          </cell>
          <cell r="E38">
            <v>6.9049338146811079E-2</v>
          </cell>
          <cell r="F38">
            <v>2.7003610108303239E-2</v>
          </cell>
          <cell r="G38">
            <v>0</v>
          </cell>
          <cell r="I38">
            <v>9.9277978339350186E-3</v>
          </cell>
          <cell r="K38">
            <v>0</v>
          </cell>
          <cell r="L38">
            <v>2.1296314764212725E-2</v>
          </cell>
          <cell r="M38">
            <v>1.3237063778580025E-3</v>
          </cell>
          <cell r="N38">
            <v>6.3156152143127836E-2</v>
          </cell>
        </row>
        <row r="39">
          <cell r="C39">
            <v>1.034661148473875E-3</v>
          </cell>
          <cell r="D39">
            <v>1.4825216170275664E-2</v>
          </cell>
          <cell r="E39">
            <v>7.5604168206340985E-2</v>
          </cell>
          <cell r="F39">
            <v>3.1483260660705052E-2</v>
          </cell>
          <cell r="G39">
            <v>0</v>
          </cell>
          <cell r="I39">
            <v>2.6694257630625971E-2</v>
          </cell>
          <cell r="K39">
            <v>0</v>
          </cell>
          <cell r="L39">
            <v>2.6340986586561407E-2</v>
          </cell>
          <cell r="M39">
            <v>1.6554578375581996E-3</v>
          </cell>
          <cell r="N39">
            <v>7.8337159891895464E-2</v>
          </cell>
        </row>
        <row r="40">
          <cell r="C40">
            <v>1.3846903949293031E-3</v>
          </cell>
          <cell r="D40">
            <v>1.4197952218430034E-2</v>
          </cell>
          <cell r="E40">
            <v>9.4724524622135556E-2</v>
          </cell>
          <cell r="F40">
            <v>4.185275475377865E-2</v>
          </cell>
          <cell r="G40">
            <v>0</v>
          </cell>
          <cell r="I40">
            <v>2.3695758166747929E-2</v>
          </cell>
          <cell r="K40">
            <v>0</v>
          </cell>
          <cell r="L40">
            <v>3.4997077291497744E-2</v>
          </cell>
          <cell r="M40">
            <v>2.3013164310092637E-3</v>
          </cell>
          <cell r="N40">
            <v>9.5339343966425225E-2</v>
          </cell>
        </row>
        <row r="41">
          <cell r="C41">
            <v>1.2876852324987225E-3</v>
          </cell>
          <cell r="D41">
            <v>1.6596831885539093E-2</v>
          </cell>
          <cell r="E41">
            <v>9.187531936637712E-2</v>
          </cell>
          <cell r="F41">
            <v>5.9315278487480826E-2</v>
          </cell>
          <cell r="G41">
            <v>0</v>
          </cell>
          <cell r="I41">
            <v>2.3403168114460911E-2</v>
          </cell>
          <cell r="K41">
            <v>0</v>
          </cell>
          <cell r="L41">
            <v>3.4148558651899828E-2</v>
          </cell>
          <cell r="M41">
            <v>2.0848237097598364E-3</v>
          </cell>
          <cell r="N41">
            <v>0.10575946383149312</v>
          </cell>
        </row>
        <row r="42">
          <cell r="C42">
            <v>1.1840005491017039E-3</v>
          </cell>
          <cell r="D42">
            <v>1.5443485423065704E-2</v>
          </cell>
          <cell r="E42">
            <v>7.5638759716526241E-2</v>
          </cell>
          <cell r="F42">
            <v>6.3798754225509208E-2</v>
          </cell>
          <cell r="G42">
            <v>0</v>
          </cell>
          <cell r="I42">
            <v>2.0865864749386554E-2</v>
          </cell>
          <cell r="K42">
            <v>0</v>
          </cell>
          <cell r="L42">
            <v>2.6544971875128276E-2</v>
          </cell>
          <cell r="M42">
            <v>1.647305111793675E-3</v>
          </cell>
          <cell r="N42">
            <v>0.11158842552007053</v>
          </cell>
        </row>
        <row r="43">
          <cell r="C43">
            <v>1.0854489537478139E-3</v>
          </cell>
          <cell r="D43">
            <v>1.6085750467346078E-2</v>
          </cell>
          <cell r="E43">
            <v>7.1307965989266128E-2</v>
          </cell>
          <cell r="F43">
            <v>5.9805222215521932E-2</v>
          </cell>
          <cell r="G43">
            <v>0</v>
          </cell>
          <cell r="I43">
            <v>2.1904962913827417E-2</v>
          </cell>
          <cell r="K43">
            <v>0</v>
          </cell>
          <cell r="L43">
            <v>2.5420428229268939E-2</v>
          </cell>
          <cell r="M43">
            <v>1.3869625520110957E-3</v>
          </cell>
          <cell r="N43">
            <v>9.9707715049992984E-2</v>
          </cell>
        </row>
        <row r="44">
          <cell r="C44">
            <v>2.4646437979704595E-3</v>
          </cell>
          <cell r="D44">
            <v>1.7241608861787536E-2</v>
          </cell>
          <cell r="E44">
            <v>7.5556857367292868E-2</v>
          </cell>
          <cell r="F44">
            <v>5.8621470130077645E-2</v>
          </cell>
          <cell r="G44">
            <v>1.6893191092710164E-3</v>
          </cell>
          <cell r="I44">
            <v>3.4110426180617499E-2</v>
          </cell>
          <cell r="K44">
            <v>0</v>
          </cell>
          <cell r="L44">
            <v>2.4303537054692296E-2</v>
          </cell>
          <cell r="M44">
            <v>1.145002596226817E-3</v>
          </cell>
          <cell r="N44">
            <v>9.7772379280234301E-2</v>
          </cell>
        </row>
        <row r="45">
          <cell r="C45">
            <v>7.3933539747074381E-3</v>
          </cell>
          <cell r="D45">
            <v>2.2976413910174416E-2</v>
          </cell>
          <cell r="E45">
            <v>6.9849732818495894E-2</v>
          </cell>
          <cell r="F45">
            <v>5.7130219602873865E-2</v>
          </cell>
          <cell r="G45">
            <v>1.0215520993912187E-2</v>
          </cell>
          <cell r="I45">
            <v>1.7106788920634542E-2</v>
          </cell>
          <cell r="K45">
            <v>0</v>
          </cell>
          <cell r="L45">
            <v>2.3162533152902898E-2</v>
          </cell>
          <cell r="M45">
            <v>9.8026323654230082E-4</v>
          </cell>
          <cell r="N45">
            <v>8.7057308809536299E-2</v>
          </cell>
        </row>
        <row r="46">
          <cell r="C46">
            <v>7.4847239543891792E-3</v>
          </cell>
          <cell r="D46">
            <v>2.4127363390816541E-2</v>
          </cell>
          <cell r="E46">
            <v>6.9460315811344278E-2</v>
          </cell>
          <cell r="F46">
            <v>6.0448265115312712E-2</v>
          </cell>
          <cell r="G46">
            <v>1.3513094454087863E-2</v>
          </cell>
          <cell r="I46">
            <v>1.9971950966133387E-2</v>
          </cell>
          <cell r="K46">
            <v>0</v>
          </cell>
          <cell r="L46">
            <v>2.6617023645674181E-2</v>
          </cell>
          <cell r="M46">
            <v>8.0511115728236027E-4</v>
          </cell>
          <cell r="N46">
            <v>0.10168133496641808</v>
          </cell>
        </row>
        <row r="47">
          <cell r="C47">
            <v>7.4638271777861861E-3</v>
          </cell>
          <cell r="D47">
            <v>1.8042832008736274E-2</v>
          </cell>
          <cell r="E47">
            <v>6.5740459867742518E-2</v>
          </cell>
          <cell r="F47">
            <v>5.8981981435418322E-2</v>
          </cell>
          <cell r="G47">
            <v>1.3794438914551373E-2</v>
          </cell>
          <cell r="I47">
            <v>1.954741248559121E-2</v>
          </cell>
          <cell r="K47">
            <v>0</v>
          </cell>
          <cell r="L47">
            <v>2.5715428217855794E-2</v>
          </cell>
          <cell r="M47">
            <v>2.9120912455256928E-4</v>
          </cell>
          <cell r="N47">
            <v>0.10259859228812004</v>
          </cell>
        </row>
        <row r="48">
          <cell r="C48">
            <v>6.6749327573351631E-3</v>
          </cell>
          <cell r="D48">
            <v>1.8418781476342898E-2</v>
          </cell>
          <cell r="E48">
            <v>7.5860034740050472E-2</v>
          </cell>
          <cell r="F48">
            <v>5.8861444006248841E-2</v>
          </cell>
          <cell r="G48">
            <v>1.3753964846912296E-2</v>
          </cell>
          <cell r="I48">
            <v>1.7938101532713545E-2</v>
          </cell>
          <cell r="K48">
            <v>0</v>
          </cell>
          <cell r="L48">
            <v>2.3913283986181477E-2</v>
          </cell>
          <cell r="M48">
            <v>2.0756633929449293E-4</v>
          </cell>
          <cell r="N48">
            <v>9.7644119031177617E-2</v>
          </cell>
        </row>
        <row r="49">
          <cell r="C49">
            <v>6.3708180883324719E-3</v>
          </cell>
          <cell r="D49">
            <v>1.9685710389964549E-2</v>
          </cell>
          <cell r="E49">
            <v>0.10324345514044178</v>
          </cell>
          <cell r="F49">
            <v>5.6287496591218997E-2</v>
          </cell>
          <cell r="G49">
            <v>1.3519419162826516E-2</v>
          </cell>
          <cell r="I49">
            <v>1.4095309517316608E-2</v>
          </cell>
          <cell r="K49">
            <v>0</v>
          </cell>
          <cell r="L49">
            <v>1.8225678629918623E-2</v>
          </cell>
          <cell r="M49">
            <v>2.7270248159258254E-4</v>
          </cell>
          <cell r="N49">
            <v>0.12698839281813157</v>
          </cell>
        </row>
        <row r="50">
          <cell r="C50">
            <v>5.5059709611269495E-3</v>
          </cell>
          <cell r="D50">
            <v>3.2081700697685102E-2</v>
          </cell>
          <cell r="E50">
            <v>0.10414738679845893</v>
          </cell>
          <cell r="F50">
            <v>4.6698302058925854E-2</v>
          </cell>
          <cell r="G50">
            <v>1.3475264394377412E-2</v>
          </cell>
          <cell r="I50">
            <v>1.0389797914164386E-2</v>
          </cell>
          <cell r="K50">
            <v>0</v>
          </cell>
          <cell r="L50">
            <v>1.3706905245143104E-2</v>
          </cell>
          <cell r="M50">
            <v>5.1194203240986867E-4</v>
          </cell>
          <cell r="N50">
            <v>0.22556036131257182</v>
          </cell>
        </row>
        <row r="51">
          <cell r="C51">
            <v>6.6957001697114001E-3</v>
          </cell>
          <cell r="D51">
            <v>8.9402275519470109E-2</v>
          </cell>
          <cell r="E51">
            <v>9.9091928849954589E-2</v>
          </cell>
          <cell r="F51">
            <v>4.2396239517119808E-2</v>
          </cell>
          <cell r="G51">
            <v>1.3484845741297623E-2</v>
          </cell>
          <cell r="I51">
            <v>7.8521446503926062E-3</v>
          </cell>
          <cell r="K51">
            <v>0</v>
          </cell>
          <cell r="L51">
            <v>1.136195621603771E-2</v>
          </cell>
          <cell r="M51">
            <v>1.0416110250520806E-3</v>
          </cell>
          <cell r="N51">
            <v>0.29915030274448789</v>
          </cell>
        </row>
        <row r="52">
          <cell r="C52">
            <v>8.1922254254462711E-3</v>
          </cell>
          <cell r="D52">
            <v>8.7921113411914636E-2</v>
          </cell>
          <cell r="E52">
            <v>8.5392441860465129E-2</v>
          </cell>
          <cell r="F52">
            <v>4.5526043325899969E-2</v>
          </cell>
          <cell r="G52">
            <v>1.3445836059102949E-2</v>
          </cell>
          <cell r="I52">
            <v>9.4675852182223644E-3</v>
          </cell>
          <cell r="K52">
            <v>0</v>
          </cell>
          <cell r="L52">
            <v>1.0780432942186958E-2</v>
          </cell>
          <cell r="M52">
            <v>1.4684214718063077E-3</v>
          </cell>
          <cell r="N52">
            <v>0.34011256642066745</v>
          </cell>
        </row>
        <row r="53">
          <cell r="C53">
            <v>1.3242330058284003E-2</v>
          </cell>
          <cell r="D53">
            <v>9.6566385043683853E-2</v>
          </cell>
          <cell r="E53">
            <v>7.4414030486805463E-2</v>
          </cell>
          <cell r="F53">
            <v>5.1918960130728699E-2</v>
          </cell>
          <cell r="G53">
            <v>1.3280892662283415E-2</v>
          </cell>
          <cell r="I53">
            <v>1.9266588189715547E-2</v>
          </cell>
          <cell r="K53">
            <v>0</v>
          </cell>
          <cell r="L53">
            <v>1.2485842632336142E-2</v>
          </cell>
          <cell r="M53">
            <v>1.1920549537333671E-3</v>
          </cell>
          <cell r="N53">
            <v>0.34059586776784667</v>
          </cell>
        </row>
        <row r="54">
          <cell r="C54">
            <v>1.9365212740760578E-2</v>
          </cell>
          <cell r="D54">
            <v>8.5509579457826529E-2</v>
          </cell>
          <cell r="E54">
            <v>6.6872366642817385E-2</v>
          </cell>
          <cell r="F54">
            <v>5.9603307099133473E-2</v>
          </cell>
          <cell r="G54">
            <v>1.3516971852609324E-2</v>
          </cell>
          <cell r="I54">
            <v>3.4337983941489778E-2</v>
          </cell>
          <cell r="K54">
            <v>0</v>
          </cell>
          <cell r="L54">
            <v>1.4219524868027435E-2</v>
          </cell>
          <cell r="M54">
            <v>6.45917799507115E-4</v>
          </cell>
          <cell r="N54">
            <v>0.17617219943438134</v>
          </cell>
        </row>
        <row r="55">
          <cell r="C55">
            <v>1.1540864483929493E-2</v>
          </cell>
          <cell r="D55">
            <v>9.0471466515499921E-2</v>
          </cell>
          <cell r="E55">
            <v>7.8343078407080463E-2</v>
          </cell>
          <cell r="F55">
            <v>5.8333295236876158E-2</v>
          </cell>
          <cell r="G55">
            <v>1.3895378047260076E-2</v>
          </cell>
          <cell r="I55">
            <v>3.7285764573037769E-2</v>
          </cell>
          <cell r="K55">
            <v>0</v>
          </cell>
          <cell r="L55">
            <v>2.0155341103511998E-2</v>
          </cell>
          <cell r="M55">
            <v>1.3577577339617725E-3</v>
          </cell>
          <cell r="N55">
            <v>0.13592279625402628</v>
          </cell>
        </row>
        <row r="56">
          <cell r="C56">
            <v>5.3543204178902112E-3</v>
          </cell>
          <cell r="D56">
            <v>7.8436097349795189E-2</v>
          </cell>
          <cell r="E56">
            <v>7.6455284685663399E-2</v>
          </cell>
          <cell r="F56">
            <v>5.6312257758863629E-2</v>
          </cell>
          <cell r="G56">
            <v>1.3498115164856706E-2</v>
          </cell>
          <cell r="I56">
            <v>3.3134707513610431E-2</v>
          </cell>
          <cell r="K56">
            <v>0</v>
          </cell>
          <cell r="L56">
            <v>2.4324384028410879E-2</v>
          </cell>
          <cell r="M56">
            <v>1.3722743405119074E-3</v>
          </cell>
          <cell r="N56">
            <v>0.11973991682640168</v>
          </cell>
        </row>
        <row r="57">
          <cell r="C57">
            <v>6.8160866318770982E-3</v>
          </cell>
          <cell r="D57">
            <v>6.980023109620527E-2</v>
          </cell>
          <cell r="E57">
            <v>7.1201825409736907E-2</v>
          </cell>
          <cell r="F57">
            <v>5.9492672915441309E-2</v>
          </cell>
          <cell r="G57">
            <v>1.3582116323985198E-2</v>
          </cell>
          <cell r="I57">
            <v>3.1068673949951404E-2</v>
          </cell>
          <cell r="K57">
            <v>0</v>
          </cell>
          <cell r="L57">
            <v>2.7909279033261292E-2</v>
          </cell>
          <cell r="M57">
            <v>1.4182799601213047E-3</v>
          </cell>
          <cell r="N57">
            <v>0.13266086951070749</v>
          </cell>
        </row>
        <row r="58">
          <cell r="C58">
            <v>5.1648281578779605E-3</v>
          </cell>
          <cell r="D58">
            <v>7.0934807641095082E-2</v>
          </cell>
          <cell r="E58">
            <v>9.3218209301191637E-2</v>
          </cell>
          <cell r="F58">
            <v>5.9288626500782045E-2</v>
          </cell>
          <cell r="G58">
            <v>1.5396964116259269E-2</v>
          </cell>
          <cell r="I58">
            <v>4.0290910727614385E-2</v>
          </cell>
          <cell r="K58">
            <v>0</v>
          </cell>
          <cell r="L58">
            <v>2.7851117788241606E-2</v>
          </cell>
          <cell r="M58">
            <v>1.3577834372925349E-3</v>
          </cell>
          <cell r="N58">
            <v>0.11865071446924215</v>
          </cell>
        </row>
        <row r="59">
          <cell r="C59">
            <v>5.1359398769974876E-3</v>
          </cell>
          <cell r="D59">
            <v>8.794484390643488E-2</v>
          </cell>
          <cell r="E59">
            <v>9.7166781521018333E-2</v>
          </cell>
          <cell r="F59">
            <v>5.5419391748690025E-2</v>
          </cell>
          <cell r="G59">
            <v>1.6431757011533109E-2</v>
          </cell>
          <cell r="I59">
            <v>2.3095476472194412E-2</v>
          </cell>
          <cell r="K59">
            <v>0</v>
          </cell>
          <cell r="L59">
            <v>2.4137013758600692E-2</v>
          </cell>
          <cell r="M59">
            <v>9.5892548336345539E-4</v>
          </cell>
          <cell r="N59">
            <v>0.15049144324903169</v>
          </cell>
        </row>
        <row r="60">
          <cell r="C60">
            <v>4.7406444332691415E-3</v>
          </cell>
          <cell r="D60">
            <v>9.8139925670620284E-2</v>
          </cell>
          <cell r="E60">
            <v>8.5162948153417808E-2</v>
          </cell>
          <cell r="F60">
            <v>5.7451949613021129E-2</v>
          </cell>
          <cell r="G60">
            <v>1.6487998135632724E-2</v>
          </cell>
          <cell r="I60">
            <v>2.1455555691839715E-2</v>
          </cell>
          <cell r="K60">
            <v>0</v>
          </cell>
          <cell r="L60">
            <v>2.2769242737678871E-2</v>
          </cell>
          <cell r="M60">
            <v>7.7273117540997683E-4</v>
          </cell>
          <cell r="N60">
            <v>0.17643288165977478</v>
          </cell>
        </row>
        <row r="61">
          <cell r="C61">
            <v>4.3741783873707217E-3</v>
          </cell>
          <cell r="D61">
            <v>9.6679812468735096E-2</v>
          </cell>
          <cell r="E61">
            <v>8.6302772251887525E-2</v>
          </cell>
          <cell r="F61">
            <v>5.8181807605951673E-2</v>
          </cell>
          <cell r="G61">
            <v>1.6289742784350678E-2</v>
          </cell>
          <cell r="I61">
            <v>1.9657627473562974E-2</v>
          </cell>
          <cell r="K61">
            <v>0</v>
          </cell>
          <cell r="L61">
            <v>2.2720583929933442E-2</v>
          </cell>
          <cell r="M61">
            <v>6.6310683000034905E-4</v>
          </cell>
          <cell r="N61">
            <v>0.18115277429898965</v>
          </cell>
        </row>
        <row r="62">
          <cell r="C62">
            <v>4.2908591609115872E-3</v>
          </cell>
          <cell r="D62">
            <v>8.7737160876673437E-2</v>
          </cell>
          <cell r="E62">
            <v>8.1037602471534867E-2</v>
          </cell>
          <cell r="F62">
            <v>5.590044043123861E-2</v>
          </cell>
          <cell r="G62">
            <v>1.919686752735968E-2</v>
          </cell>
          <cell r="I62">
            <v>1.9528500031999629E-2</v>
          </cell>
          <cell r="K62">
            <v>0</v>
          </cell>
          <cell r="L62">
            <v>2.5201113079162316E-2</v>
          </cell>
          <cell r="M62">
            <v>4.887215857851835E-4</v>
          </cell>
          <cell r="N62">
            <v>0.16991225287439748</v>
          </cell>
        </row>
        <row r="63">
          <cell r="C63">
            <v>3.9956912333579189E-3</v>
          </cell>
          <cell r="D63">
            <v>8.7180888603524492E-2</v>
          </cell>
          <cell r="E63">
            <v>8.8321756618361086E-2</v>
          </cell>
          <cell r="F63">
            <v>5.5767220474070456E-2</v>
          </cell>
          <cell r="G63">
            <v>2.0124381145431487E-2</v>
          </cell>
          <cell r="I63">
            <v>1.8988819493454601E-2</v>
          </cell>
          <cell r="K63">
            <v>0</v>
          </cell>
          <cell r="L63">
            <v>2.6062743548496182E-2</v>
          </cell>
          <cell r="M63">
            <v>4.1654948448684815E-4</v>
          </cell>
          <cell r="N63">
            <v>0.15594550253938777</v>
          </cell>
        </row>
        <row r="64">
          <cell r="C64">
            <v>3.59198814168981E-3</v>
          </cell>
          <cell r="D64">
            <v>9.1464466313550305E-2</v>
          </cell>
          <cell r="E64">
            <v>8.475292270851402E-2</v>
          </cell>
          <cell r="F64">
            <v>5.6951884356479215E-2</v>
          </cell>
          <cell r="G64">
            <v>2.1371954496484248E-2</v>
          </cell>
          <cell r="I64">
            <v>1.7837458162211883E-2</v>
          </cell>
          <cell r="K64">
            <v>0</v>
          </cell>
          <cell r="L64">
            <v>2.7454651248108742E-2</v>
          </cell>
          <cell r="M64">
            <v>4.074419395236179E-4</v>
          </cell>
          <cell r="N64">
            <v>0.15010504649496287</v>
          </cell>
        </row>
        <row r="65">
          <cell r="C65">
            <v>3.4525436525761483E-3</v>
          </cell>
          <cell r="D65">
            <v>9.2910458459568204E-2</v>
          </cell>
          <cell r="E65">
            <v>8.1580380950560527E-2</v>
          </cell>
          <cell r="F65">
            <v>5.7360010704079978E-2</v>
          </cell>
          <cell r="G65">
            <v>2.3816577943860925E-2</v>
          </cell>
          <cell r="I65">
            <v>1.7960394904093353E-2</v>
          </cell>
          <cell r="K65">
            <v>0</v>
          </cell>
          <cell r="L65">
            <v>2.7906009602729837E-2</v>
          </cell>
          <cell r="M65">
            <v>4.7547140959353171E-4</v>
          </cell>
          <cell r="N65">
            <v>0.15591028162470322</v>
          </cell>
        </row>
        <row r="66">
          <cell r="C66">
            <v>3.2869406496877085E-3</v>
          </cell>
          <cell r="D66">
            <v>9.1616043502647626E-2</v>
          </cell>
          <cell r="E66">
            <v>7.7315593835857371E-2</v>
          </cell>
          <cell r="F66">
            <v>5.6935611138046745E-2</v>
          </cell>
          <cell r="G66">
            <v>2.3769120345283251E-2</v>
          </cell>
          <cell r="I66">
            <v>1.8794740894960499E-2</v>
          </cell>
          <cell r="K66">
            <v>0</v>
          </cell>
          <cell r="L66">
            <v>3.0883635974582768E-2</v>
          </cell>
          <cell r="M66">
            <v>6.1080531234254535E-4</v>
          </cell>
          <cell r="N66">
            <v>0.16285335173325743</v>
          </cell>
        </row>
        <row r="67">
          <cell r="C67">
            <v>3.2020123197914439E-3</v>
          </cell>
          <cell r="D67">
            <v>9.2178283860898824E-2</v>
          </cell>
          <cell r="E67">
            <v>8.3646850083047411E-2</v>
          </cell>
          <cell r="F67">
            <v>5.8383866566108812E-2</v>
          </cell>
          <cell r="G67">
            <v>2.6950088714704844E-2</v>
          </cell>
          <cell r="I67">
            <v>1.7671010126990631E-2</v>
          </cell>
          <cell r="K67">
            <v>0</v>
          </cell>
          <cell r="L67">
            <v>3.1571100367501208E-2</v>
          </cell>
          <cell r="M67">
            <v>1.6892849202439545E-3</v>
          </cell>
          <cell r="N67">
            <v>0.14846089795847192</v>
          </cell>
        </row>
        <row r="68">
          <cell r="C68">
            <v>3.2553837030355123E-3</v>
          </cell>
          <cell r="D68">
            <v>9.6195648769364733E-2</v>
          </cell>
          <cell r="E68">
            <v>8.1894094579441593E-2</v>
          </cell>
          <cell r="F68">
            <v>6.0087826451924092E-2</v>
          </cell>
          <cell r="G68">
            <v>3.1081710339758484E-2</v>
          </cell>
          <cell r="I68">
            <v>1.7694754008674068E-2</v>
          </cell>
          <cell r="K68">
            <v>0</v>
          </cell>
          <cell r="L68">
            <v>3.3205331395555218E-2</v>
          </cell>
          <cell r="M68">
            <v>1.8208432258158818E-3</v>
          </cell>
          <cell r="N68">
            <v>0.14327655726990451</v>
          </cell>
        </row>
        <row r="69">
          <cell r="C69">
            <v>3.2074026288202544E-3</v>
          </cell>
          <cell r="D69">
            <v>9.5254414966534945E-2</v>
          </cell>
          <cell r="E69">
            <v>8.119909684702846E-2</v>
          </cell>
          <cell r="F69">
            <v>5.992661882106283E-2</v>
          </cell>
          <cell r="G69">
            <v>3.1076122893315055E-2</v>
          </cell>
          <cell r="I69">
            <v>1.8309007338117893E-2</v>
          </cell>
          <cell r="K69">
            <v>0</v>
          </cell>
          <cell r="L69">
            <v>3.4934682686880089E-2</v>
          </cell>
          <cell r="M69">
            <v>2.21756309975002E-3</v>
          </cell>
          <cell r="N69">
            <v>0.14517176034190793</v>
          </cell>
        </row>
        <row r="70">
          <cell r="C70">
            <v>3.0433618191999592E-3</v>
          </cell>
          <cell r="D70">
            <v>9.6554165285448634E-2</v>
          </cell>
          <cell r="E70">
            <v>7.9818484536912704E-2</v>
          </cell>
          <cell r="F70">
            <v>5.9597452191126866E-2</v>
          </cell>
          <cell r="G70">
            <v>3.2759683040889671E-2</v>
          </cell>
          <cell r="I70">
            <v>1.6623310465980836E-2</v>
          </cell>
          <cell r="K70">
            <v>0</v>
          </cell>
          <cell r="L70">
            <v>3.4772983936668111E-2</v>
          </cell>
          <cell r="M70">
            <v>2.7025052954495659E-3</v>
          </cell>
          <cell r="N70">
            <v>0.14818456444342062</v>
          </cell>
        </row>
        <row r="71">
          <cell r="C71">
            <v>3.0369062821687318E-3</v>
          </cell>
          <cell r="D71">
            <v>9.6487659583499877E-2</v>
          </cell>
          <cell r="E71">
            <v>8.2045994007548917E-2</v>
          </cell>
          <cell r="F71">
            <v>6.0057165294723172E-2</v>
          </cell>
          <cell r="G71">
            <v>3.5289664613762831E-2</v>
          </cell>
          <cell r="I71">
            <v>1.6302367619539491E-2</v>
          </cell>
          <cell r="K71">
            <v>0</v>
          </cell>
          <cell r="L71">
            <v>3.583443289268419E-2</v>
          </cell>
          <cell r="M71">
            <v>2.9696946113927317E-3</v>
          </cell>
          <cell r="N71">
            <v>0.14591123107018666</v>
          </cell>
        </row>
        <row r="72">
          <cell r="C72">
            <v>2.9899182920400738E-3</v>
          </cell>
          <cell r="D72">
            <v>8.577523721665789E-2</v>
          </cell>
          <cell r="E72">
            <v>8.0449393779652087E-2</v>
          </cell>
          <cell r="F72">
            <v>6.0042171850289934E-2</v>
          </cell>
          <cell r="G72">
            <v>3.3887387981022664E-2</v>
          </cell>
          <cell r="I72">
            <v>1.5359778597785981E-2</v>
          </cell>
          <cell r="K72">
            <v>0</v>
          </cell>
          <cell r="L72">
            <v>3.6676331049024777E-2</v>
          </cell>
          <cell r="M72">
            <v>3.3243278861360042E-3</v>
          </cell>
          <cell r="N72">
            <v>0.14184897206114921</v>
          </cell>
        </row>
        <row r="73">
          <cell r="C73">
            <v>2.9704668505310325E-3</v>
          </cell>
          <cell r="D73">
            <v>8.7526316029136991E-2</v>
          </cell>
          <cell r="E73">
            <v>8.129091601790478E-2</v>
          </cell>
          <cell r="F73">
            <v>5.8149506920717228E-2</v>
          </cell>
          <cell r="G73">
            <v>3.2571920360523907E-2</v>
          </cell>
          <cell r="I73">
            <v>1.4954031380394316E-2</v>
          </cell>
          <cell r="K73">
            <v>0</v>
          </cell>
          <cell r="L73">
            <v>3.7715973583032671E-2</v>
          </cell>
          <cell r="M73">
            <v>3.7369899775203811E-3</v>
          </cell>
          <cell r="N73">
            <v>0.1386450603276469</v>
          </cell>
        </row>
        <row r="74">
          <cell r="C74">
            <v>6.3716515754362602E-3</v>
          </cell>
          <cell r="D74">
            <v>9.2436108821104701E-2</v>
          </cell>
          <cell r="E74">
            <v>7.8964372451594211E-2</v>
          </cell>
          <cell r="F74">
            <v>5.4399411777812434E-2</v>
          </cell>
          <cell r="G74">
            <v>3.7265967907195587E-2</v>
          </cell>
          <cell r="I74">
            <v>1.4244613533566547E-2</v>
          </cell>
          <cell r="K74">
            <v>4.0231389674918114E-3</v>
          </cell>
          <cell r="L74">
            <v>3.9696642231679333E-2</v>
          </cell>
          <cell r="M74">
            <v>2.006695483612219E-3</v>
          </cell>
          <cell r="N74">
            <v>0.14395150509124127</v>
          </cell>
        </row>
        <row r="75">
          <cell r="C75">
            <v>8.304268957957564E-3</v>
          </cell>
          <cell r="D75">
            <v>9.6199156950412493E-2</v>
          </cell>
          <cell r="E75">
            <v>7.6635237996036595E-2</v>
          </cell>
          <cell r="F75">
            <v>5.4389487854627362E-2</v>
          </cell>
          <cell r="G75">
            <v>3.7667908032352766E-2</v>
          </cell>
          <cell r="I75">
            <v>1.5526668661998295E-2</v>
          </cell>
          <cell r="K75">
            <v>9.7819594771879539E-3</v>
          </cell>
          <cell r="L75">
            <v>4.253484468716584E-2</v>
          </cell>
          <cell r="M75">
            <v>2.5038335418762535E-3</v>
          </cell>
          <cell r="N75">
            <v>0.15438197239849846</v>
          </cell>
        </row>
        <row r="76">
          <cell r="C76">
            <v>9.3605256660661204E-3</v>
          </cell>
          <cell r="D76">
            <v>0.1047724351909733</v>
          </cell>
          <cell r="E76">
            <v>8.0667560376610825E-2</v>
          </cell>
          <cell r="F76">
            <v>5.6566298944771859E-2</v>
          </cell>
          <cell r="G76">
            <v>3.7246086583059744E-2</v>
          </cell>
          <cell r="I76">
            <v>1.5533931468587057E-2</v>
          </cell>
          <cell r="K76">
            <v>1.1908504336661258E-2</v>
          </cell>
          <cell r="L76">
            <v>4.3813467558449476E-2</v>
          </cell>
          <cell r="M76">
            <v>2.6233157120712273E-3</v>
          </cell>
          <cell r="N76">
            <v>0.15646428111152466</v>
          </cell>
        </row>
        <row r="77">
          <cell r="C77">
            <v>9.2696696280451865E-3</v>
          </cell>
          <cell r="D77">
            <v>0.11647379935781482</v>
          </cell>
          <cell r="E77">
            <v>7.7806718090518895E-2</v>
          </cell>
          <cell r="F77">
            <v>5.7125725411786454E-2</v>
          </cell>
          <cell r="G77">
            <v>3.9909543722986697E-2</v>
          </cell>
          <cell r="I77">
            <v>1.6508237958470839E-2</v>
          </cell>
          <cell r="K77">
            <v>1.2533867410272957E-2</v>
          </cell>
          <cell r="L77">
            <v>4.6329391283801931E-2</v>
          </cell>
          <cell r="M77">
            <v>2.8787995305650941E-3</v>
          </cell>
          <cell r="N77">
            <v>0.15365634288809463</v>
          </cell>
        </row>
        <row r="78">
          <cell r="C78">
            <v>9.4773914189350619E-3</v>
          </cell>
          <cell r="D78">
            <v>0.10993875343725266</v>
          </cell>
          <cell r="E78">
            <v>7.2450566493372962E-2</v>
          </cell>
          <cell r="F78">
            <v>5.728398906905649E-2</v>
          </cell>
          <cell r="G78">
            <v>3.9971048191015414E-2</v>
          </cell>
          <cell r="I78">
            <v>1.9547274623955491E-2</v>
          </cell>
          <cell r="K78">
            <v>1.3555948553740604E-2</v>
          </cell>
          <cell r="L78">
            <v>5.1765185243652943E-2</v>
          </cell>
          <cell r="M78">
            <v>3.5124509078186964E-3</v>
          </cell>
          <cell r="N78">
            <v>0.15386732258016345</v>
          </cell>
        </row>
        <row r="79">
          <cell r="C79">
            <v>9.1396993014800226E-3</v>
          </cell>
          <cell r="D79">
            <v>0.10030069003876722</v>
          </cell>
          <cell r="E79">
            <v>7.532043854000145E-2</v>
          </cell>
          <cell r="F79">
            <v>5.7724795143200051E-2</v>
          </cell>
          <cell r="G79">
            <v>4.1329678933847175E-2</v>
          </cell>
          <cell r="I79">
            <v>2.1358953294917851E-2</v>
          </cell>
          <cell r="K79">
            <v>1.4588743009129181E-2</v>
          </cell>
          <cell r="L79">
            <v>5.4724798101777022E-2</v>
          </cell>
          <cell r="M79">
            <v>4.0315542095126144E-3</v>
          </cell>
          <cell r="N79">
            <v>0.15134994935902432</v>
          </cell>
        </row>
        <row r="80">
          <cell r="C80">
            <v>9.2312600278136453E-3</v>
          </cell>
          <cell r="D80">
            <v>0.1104423589859026</v>
          </cell>
          <cell r="E80">
            <v>7.3698211162503191E-2</v>
          </cell>
          <cell r="F80">
            <v>5.6958565356972489E-2</v>
          </cell>
          <cell r="G80">
            <v>4.3652264551953354E-2</v>
          </cell>
          <cell r="I80">
            <v>2.1431927524658369E-2</v>
          </cell>
          <cell r="K80">
            <v>1.5227360834945664E-2</v>
          </cell>
          <cell r="L80">
            <v>5.5275668201283074E-2</v>
          </cell>
          <cell r="M80">
            <v>4.0848666098554894E-3</v>
          </cell>
          <cell r="N80">
            <v>0.14615211460851202</v>
          </cell>
        </row>
        <row r="81">
          <cell r="C81">
            <v>1.2901276561820739E-2</v>
          </cell>
          <cell r="D81">
            <v>0.10565807375724665</v>
          </cell>
          <cell r="E81">
            <v>7.4497771642201949E-2</v>
          </cell>
          <cell r="F81">
            <v>5.4986374499766587E-2</v>
          </cell>
          <cell r="G81">
            <v>4.73429849679858E-2</v>
          </cell>
          <cell r="I81">
            <v>2.0536002840807078E-2</v>
          </cell>
          <cell r="K81">
            <v>1.5843883287516011E-2</v>
          </cell>
          <cell r="L81">
            <v>5.3791799164515444E-2</v>
          </cell>
          <cell r="M81">
            <v>4.1726348884624136E-3</v>
          </cell>
          <cell r="N81">
            <v>0.13702505256690062</v>
          </cell>
        </row>
        <row r="82">
          <cell r="C82">
            <v>1.2774037604164089E-2</v>
          </cell>
          <cell r="D82">
            <v>0.1121859883378503</v>
          </cell>
          <cell r="E82">
            <v>7.368202928237895E-2</v>
          </cell>
          <cell r="F82">
            <v>5.4571908791323877E-2</v>
          </cell>
          <cell r="G82">
            <v>5.049212188549989E-2</v>
          </cell>
          <cell r="I82">
            <v>2.3486954539006406E-2</v>
          </cell>
          <cell r="K82">
            <v>1.7752432956750823E-2</v>
          </cell>
          <cell r="L82">
            <v>5.6015008834624298E-2</v>
          </cell>
          <cell r="M82">
            <v>4.2520575130699702E-3</v>
          </cell>
          <cell r="N82">
            <v>0.14095737767257599</v>
          </cell>
        </row>
        <row r="83">
          <cell r="C83">
            <v>1.2533192084757123E-2</v>
          </cell>
          <cell r="D83">
            <v>0.1020765648577289</v>
          </cell>
          <cell r="E83">
            <v>7.0262136231174471E-2</v>
          </cell>
          <cell r="F83">
            <v>5.3829695126420954E-2</v>
          </cell>
          <cell r="G83">
            <v>4.9227807941521505E-2</v>
          </cell>
          <cell r="I83">
            <v>2.679175293663669E-2</v>
          </cell>
          <cell r="K83">
            <v>2.039774778325941E-2</v>
          </cell>
          <cell r="L83">
            <v>6.1097810437041246E-2</v>
          </cell>
          <cell r="M83">
            <v>5.6070293947202091E-3</v>
          </cell>
          <cell r="N83">
            <v>0.14410024051860185</v>
          </cell>
        </row>
        <row r="84">
          <cell r="C84">
            <v>1.2399338393109527E-2</v>
          </cell>
          <cell r="D84">
            <v>0.10729078511272086</v>
          </cell>
          <cell r="E84">
            <v>7.44239685741164E-2</v>
          </cell>
          <cell r="F84">
            <v>5.3285314662719796E-2</v>
          </cell>
          <cell r="G84">
            <v>5.0565516264664254E-2</v>
          </cell>
          <cell r="I84">
            <v>2.6126307495958061E-2</v>
          </cell>
          <cell r="K84">
            <v>2.1282809340774738E-2</v>
          </cell>
          <cell r="L84">
            <v>5.9027298813078874E-2</v>
          </cell>
          <cell r="M84">
            <v>4.7583718886970959E-3</v>
          </cell>
          <cell r="N84">
            <v>0.13639526921647793</v>
          </cell>
        </row>
        <row r="85">
          <cell r="C85">
            <v>1.2359684041206062E-2</v>
          </cell>
          <cell r="D85">
            <v>0.11037181232011781</v>
          </cell>
          <cell r="E85">
            <v>7.4674817607817773E-2</v>
          </cell>
          <cell r="F85">
            <v>5.215523973137591E-2</v>
          </cell>
          <cell r="G85">
            <v>5.0721237848086909E-2</v>
          </cell>
          <cell r="I85">
            <v>2.3828674059034837E-2</v>
          </cell>
          <cell r="K85">
            <v>2.1662836616764464E-2</v>
          </cell>
          <cell r="L85">
            <v>5.6602931661497963E-2</v>
          </cell>
          <cell r="M85">
            <v>4.6763793757390515E-3</v>
          </cell>
          <cell r="N85">
            <v>0.13369235403047677</v>
          </cell>
        </row>
        <row r="86">
          <cell r="C86">
            <v>1.3127871127834992E-2</v>
          </cell>
          <cell r="D86">
            <v>0.11353805704465553</v>
          </cell>
          <cell r="E86">
            <v>6.9143074395561097E-2</v>
          </cell>
          <cell r="F86">
            <v>5.1799584804374028E-2</v>
          </cell>
          <cell r="G86">
            <v>5.1767333753259759E-2</v>
          </cell>
          <cell r="I86">
            <v>2.2142613122020937E-2</v>
          </cell>
          <cell r="K86">
            <v>2.1833614233922542E-2</v>
          </cell>
          <cell r="L86">
            <v>5.3677803645791361E-2</v>
          </cell>
          <cell r="M86">
            <v>5.0685705612556918E-3</v>
          </cell>
          <cell r="N86">
            <v>0.12963022473859928</v>
          </cell>
        </row>
        <row r="87">
          <cell r="C87">
            <v>1.4066907393149697E-2</v>
          </cell>
          <cell r="D87">
            <v>0.12003324523583897</v>
          </cell>
          <cell r="E87">
            <v>6.434345792410999E-2</v>
          </cell>
          <cell r="F87">
            <v>5.0438754089257735E-2</v>
          </cell>
          <cell r="G87">
            <v>5.4114839776117571E-2</v>
          </cell>
          <cell r="I87">
            <v>2.1642434276159535E-2</v>
          </cell>
          <cell r="K87">
            <v>2.276593398892391E-2</v>
          </cell>
          <cell r="L87">
            <v>5.3120512640822459E-2</v>
          </cell>
          <cell r="M87">
            <v>5.2827251094820791E-3</v>
          </cell>
          <cell r="N87">
            <v>0.12752547514396373</v>
          </cell>
        </row>
        <row r="88">
          <cell r="C88">
            <v>1.3906770699885794E-2</v>
          </cell>
          <cell r="D88">
            <v>0.12383565042121039</v>
          </cell>
          <cell r="E88">
            <v>5.924357847950798E-2</v>
          </cell>
          <cell r="F88">
            <v>5.251868313607938E-2</v>
          </cell>
          <cell r="G88">
            <v>5.4804997350142638E-2</v>
          </cell>
          <cell r="I88">
            <v>2.3240891002118971E-2</v>
          </cell>
          <cell r="K88">
            <v>2.4830637242234742E-2</v>
          </cell>
          <cell r="L88">
            <v>5.3680913742312264E-2</v>
          </cell>
          <cell r="M88">
            <v>6.8162695746550213E-3</v>
          </cell>
          <cell r="N88">
            <v>0.13388433510775749</v>
          </cell>
        </row>
        <row r="89">
          <cell r="C89">
            <v>1.6089285683153799E-2</v>
          </cell>
          <cell r="D89">
            <v>0.12737520799128582</v>
          </cell>
          <cell r="E89">
            <v>5.3481526395415702E-2</v>
          </cell>
          <cell r="F89">
            <v>5.6672721452470778E-2</v>
          </cell>
          <cell r="G89">
            <v>5.6001221515361514E-2</v>
          </cell>
          <cell r="I89">
            <v>2.2663636695169961E-2</v>
          </cell>
          <cell r="K89">
            <v>2.6244567914104802E-2</v>
          </cell>
          <cell r="L89">
            <v>5.2230907993164509E-2</v>
          </cell>
          <cell r="M89">
            <v>5.9808660910015505E-3</v>
          </cell>
          <cell r="N89">
            <v>0.13454812154905757</v>
          </cell>
        </row>
        <row r="90">
          <cell r="C90">
            <v>1.6397147692814237E-2</v>
          </cell>
          <cell r="D90">
            <v>0.12515258509132526</v>
          </cell>
          <cell r="E90">
            <v>4.645642734268389E-2</v>
          </cell>
          <cell r="F90">
            <v>5.3701484996916543E-2</v>
          </cell>
          <cell r="G90">
            <v>5.7300216624641784E-2</v>
          </cell>
          <cell r="I90">
            <v>2.219804380620952E-2</v>
          </cell>
          <cell r="K90">
            <v>2.860697043976964E-2</v>
          </cell>
          <cell r="L90">
            <v>5.3344100725211362E-2</v>
          </cell>
          <cell r="M90">
            <v>5.2954964642594566E-3</v>
          </cell>
          <cell r="N90">
            <v>0.1422925654193144</v>
          </cell>
        </row>
        <row r="91">
          <cell r="C91">
            <v>1.6663172015776433E-2</v>
          </cell>
          <cell r="D91">
            <v>0.11563945476799457</v>
          </cell>
          <cell r="E91">
            <v>4.7609325767766823E-2</v>
          </cell>
          <cell r="F91">
            <v>5.5552187498463905E-2</v>
          </cell>
          <cell r="G91">
            <v>5.7382598241585002E-2</v>
          </cell>
          <cell r="I91">
            <v>2.1640513248207049E-2</v>
          </cell>
          <cell r="K91">
            <v>3.0039865051965479E-2</v>
          </cell>
          <cell r="L91">
            <v>5.2581561143617415E-2</v>
          </cell>
          <cell r="M91">
            <v>5.3104247192815434E-3</v>
          </cell>
          <cell r="N91">
            <v>0.14253042311353756</v>
          </cell>
        </row>
        <row r="92">
          <cell r="C92">
            <v>1.6517467125812244E-2</v>
          </cell>
          <cell r="D92">
            <v>0.11005455317966729</v>
          </cell>
          <cell r="E92">
            <v>4.9061459909834224E-2</v>
          </cell>
          <cell r="F92">
            <v>5.5099497742652159E-2</v>
          </cell>
          <cell r="G92">
            <v>5.8461485358784718E-2</v>
          </cell>
          <cell r="I92">
            <v>1.9495051831781789E-2</v>
          </cell>
          <cell r="K92">
            <v>2.950583549826917E-2</v>
          </cell>
          <cell r="L92">
            <v>5.0298247151851092E-2</v>
          </cell>
          <cell r="M92">
            <v>5.0403375523494151E-3</v>
          </cell>
          <cell r="N92">
            <v>0.13454363948598341</v>
          </cell>
        </row>
        <row r="93">
          <cell r="C93">
            <v>1.6996825300655515E-2</v>
          </cell>
          <cell r="D93">
            <v>0.11384748943850791</v>
          </cell>
          <cell r="E93">
            <v>4.8141166494456579E-2</v>
          </cell>
          <cell r="F93">
            <v>5.5181616246168852E-2</v>
          </cell>
          <cell r="G93">
            <v>5.9672086636773362E-2</v>
          </cell>
          <cell r="I93">
            <v>1.901886027440261E-2</v>
          </cell>
          <cell r="K93">
            <v>2.9807876758613773E-2</v>
          </cell>
          <cell r="L93">
            <v>5.0915056829328897E-2</v>
          </cell>
          <cell r="M93">
            <v>4.9889153380331423E-3</v>
          </cell>
          <cell r="N93">
            <v>0.13727351103670471</v>
          </cell>
        </row>
        <row r="94">
          <cell r="C94">
            <v>1.8573890447011021E-2</v>
          </cell>
          <cell r="D94">
            <v>0.11427266368068825</v>
          </cell>
          <cell r="E94">
            <v>5.0415270251928879E-2</v>
          </cell>
          <cell r="F94">
            <v>5.4748854156878718E-2</v>
          </cell>
          <cell r="G94">
            <v>6.0627099310874177E-2</v>
          </cell>
          <cell r="I94">
            <v>1.910869587914096E-2</v>
          </cell>
          <cell r="K94">
            <v>3.1037992921351835E-2</v>
          </cell>
          <cell r="L94">
            <v>5.2491621511573279E-2</v>
          </cell>
          <cell r="M94">
            <v>5.1461145738716449E-3</v>
          </cell>
          <cell r="N94">
            <v>0.14013243753980437</v>
          </cell>
        </row>
        <row r="95">
          <cell r="C95">
            <v>1.8816352014194002E-2</v>
          </cell>
          <cell r="D95">
            <v>0.11945537054717428</v>
          </cell>
          <cell r="E95">
            <v>5.3536263206988517E-2</v>
          </cell>
          <cell r="F95">
            <v>5.4622760121830136E-2</v>
          </cell>
          <cell r="G95">
            <v>6.0020918172677129E-2</v>
          </cell>
          <cell r="I95">
            <v>1.8306728839112326E-2</v>
          </cell>
          <cell r="K95">
            <v>3.1577704292772971E-2</v>
          </cell>
          <cell r="L95">
            <v>5.2562978636293875E-2</v>
          </cell>
          <cell r="M95">
            <v>5.0464890387759594E-3</v>
          </cell>
          <cell r="N95">
            <v>0.13699279222875332</v>
          </cell>
        </row>
        <row r="96">
          <cell r="C96">
            <v>1.9004510445738851E-2</v>
          </cell>
          <cell r="D96">
            <v>0.11314506051083328</v>
          </cell>
          <cell r="E96">
            <v>5.4203241974453871E-2</v>
          </cell>
          <cell r="F96">
            <v>5.4460420843027872E-2</v>
          </cell>
          <cell r="G96">
            <v>6.1835082397621782E-2</v>
          </cell>
          <cell r="I96">
            <v>1.8069163672210103E-2</v>
          </cell>
          <cell r="K96">
            <v>3.1155766308047513E-2</v>
          </cell>
          <cell r="L96">
            <v>5.1664551090930398E-2</v>
          </cell>
          <cell r="M96">
            <v>4.9212853755124571E-3</v>
          </cell>
          <cell r="N96">
            <v>0.13181669363690279</v>
          </cell>
        </row>
        <row r="97">
          <cell r="C97">
            <v>1.9652763411699782E-2</v>
          </cell>
          <cell r="D97">
            <v>0.11926895181722158</v>
          </cell>
          <cell r="E97">
            <v>5.4471690233279635E-2</v>
          </cell>
          <cell r="F97">
            <v>5.3835152193514292E-2</v>
          </cell>
          <cell r="G97">
            <v>6.1276010712671768E-2</v>
          </cell>
          <cell r="I97">
            <v>1.8420318462292157E-2</v>
          </cell>
          <cell r="K97">
            <v>3.3405222216900232E-2</v>
          </cell>
          <cell r="L97">
            <v>5.3166472133919201E-2</v>
          </cell>
          <cell r="M97">
            <v>5.2887277726378556E-3</v>
          </cell>
          <cell r="N97">
            <v>0.13200286379094325</v>
          </cell>
        </row>
        <row r="98">
          <cell r="C98">
            <v>1.9283135234941823E-2</v>
          </cell>
          <cell r="D98">
            <v>0.11860721666119173</v>
          </cell>
          <cell r="E98">
            <v>5.4272652514809741E-2</v>
          </cell>
          <cell r="F98">
            <v>5.3290355599461402E-2</v>
          </cell>
          <cell r="G98">
            <v>6.2513377122353372E-2</v>
          </cell>
          <cell r="I98">
            <v>1.9468027880877401E-2</v>
          </cell>
          <cell r="K98">
            <v>3.6057177857970441E-2</v>
          </cell>
          <cell r="L98">
            <v>5.4826727810411306E-2</v>
          </cell>
          <cell r="M98">
            <v>5.3415012568414234E-3</v>
          </cell>
          <cell r="N98">
            <v>0.13429006061121007</v>
          </cell>
        </row>
        <row r="99">
          <cell r="C99">
            <v>2.0798566688317123E-2</v>
          </cell>
          <cell r="D99">
            <v>0.11403179252871314</v>
          </cell>
          <cell r="E99">
            <v>5.4603689364679978E-2</v>
          </cell>
          <cell r="F99">
            <v>5.600657429248708E-2</v>
          </cell>
          <cell r="G99">
            <v>6.249968645369975E-2</v>
          </cell>
          <cell r="I99">
            <v>2.0962915429178216E-2</v>
          </cell>
          <cell r="K99">
            <v>4.1514937577913844E-2</v>
          </cell>
          <cell r="L99">
            <v>5.6395780462934593E-2</v>
          </cell>
          <cell r="M99">
            <v>5.548995635081844E-3</v>
          </cell>
          <cell r="N99">
            <v>0.13817961496859824</v>
          </cell>
        </row>
        <row r="100">
          <cell r="C100">
            <v>2.0899272709935031E-2</v>
          </cell>
          <cell r="D100">
            <v>0.11192272681446458</v>
          </cell>
          <cell r="E100">
            <v>5.5212170314858353E-2</v>
          </cell>
          <cell r="F100">
            <v>5.6461799553771674E-2</v>
          </cell>
          <cell r="G100">
            <v>6.2193400758766886E-2</v>
          </cell>
          <cell r="I100">
            <v>2.2238176922076618E-2</v>
          </cell>
          <cell r="K100">
            <v>4.5449099434105342E-2</v>
          </cell>
          <cell r="L100">
            <v>5.634856217754744E-2</v>
          </cell>
          <cell r="M100">
            <v>5.6099987872642292E-3</v>
          </cell>
          <cell r="N100">
            <v>0.13512908330325846</v>
          </cell>
        </row>
        <row r="101">
          <cell r="C101">
            <v>2.1210168004866622E-2</v>
          </cell>
          <cell r="D101">
            <v>0.11321527837523856</v>
          </cell>
          <cell r="E101">
            <v>5.6412883932674018E-2</v>
          </cell>
          <cell r="F101">
            <v>5.7117562892771694E-2</v>
          </cell>
          <cell r="G101">
            <v>6.210616496309701E-2</v>
          </cell>
          <cell r="I101">
            <v>2.2439784240495517E-2</v>
          </cell>
          <cell r="K101">
            <v>4.8320419163568065E-2</v>
          </cell>
          <cell r="L101">
            <v>5.6884415024844384E-2</v>
          </cell>
          <cell r="M101">
            <v>5.5629151092208753E-3</v>
          </cell>
          <cell r="N101">
            <v>0.13037380967629963</v>
          </cell>
        </row>
        <row r="102">
          <cell r="C102">
            <v>2.1896417542934241E-2</v>
          </cell>
          <cell r="D102">
            <v>0.11334641885938085</v>
          </cell>
          <cell r="E102">
            <v>5.8833351540989141E-2</v>
          </cell>
          <cell r="F102">
            <v>5.8635465940453761E-2</v>
          </cell>
          <cell r="G102">
            <v>6.1212263845548884E-2</v>
          </cell>
          <cell r="I102">
            <v>2.2094009070683429E-2</v>
          </cell>
          <cell r="K102">
            <v>4.9692508672622641E-2</v>
          </cell>
          <cell r="L102">
            <v>5.5973986384162351E-2</v>
          </cell>
          <cell r="M102">
            <v>5.2768403197307962E-3</v>
          </cell>
          <cell r="N102">
            <v>0.12524686637521334</v>
          </cell>
        </row>
        <row r="103">
          <cell r="C103">
            <v>2.1879302338714074E-2</v>
          </cell>
          <cell r="D103">
            <v>0.11599039723757848</v>
          </cell>
          <cell r="E103">
            <v>5.9243123780475519E-2</v>
          </cell>
          <cell r="F103">
            <v>5.7627733323414386E-2</v>
          </cell>
          <cell r="G103">
            <v>6.0695775424133652E-2</v>
          </cell>
          <cell r="I103">
            <v>2.2078914373301967E-2</v>
          </cell>
          <cell r="K103">
            <v>5.1266910610308553E-2</v>
          </cell>
          <cell r="L103">
            <v>5.6166706187396442E-2</v>
          </cell>
          <cell r="M103">
            <v>5.1800053004272886E-3</v>
          </cell>
          <cell r="N103">
            <v>0.1207843392521438</v>
          </cell>
        </row>
        <row r="104">
          <cell r="C104">
            <v>2.1144804447694752E-2</v>
          </cell>
          <cell r="D104">
            <v>0.1218356475416994</v>
          </cell>
          <cell r="E104">
            <v>5.9909323785404464E-2</v>
          </cell>
          <cell r="F104">
            <v>5.62042616365383E-2</v>
          </cell>
          <cell r="G104">
            <v>5.964551954147649E-2</v>
          </cell>
          <cell r="I104">
            <v>2.1401042121503212E-2</v>
          </cell>
          <cell r="K104">
            <v>5.1386487351905215E-2</v>
          </cell>
          <cell r="L104">
            <v>5.5085727592932197E-2</v>
          </cell>
          <cell r="M104">
            <v>4.9160189794195553E-3</v>
          </cell>
          <cell r="N104">
            <v>0.11562556399732191</v>
          </cell>
        </row>
        <row r="105">
          <cell r="C105">
            <v>2.0749371658376467E-2</v>
          </cell>
          <cell r="D105">
            <v>0.12677935053373884</v>
          </cell>
          <cell r="E105">
            <v>6.0062370551717204E-2</v>
          </cell>
          <cell r="F105">
            <v>5.5261108827646691E-2</v>
          </cell>
          <cell r="G105">
            <v>5.9147982647636529E-2</v>
          </cell>
          <cell r="I105">
            <v>1.9917841539723501E-2</v>
          </cell>
          <cell r="K105">
            <v>5.0346104724893787E-2</v>
          </cell>
          <cell r="L105">
            <v>5.4190352224500242E-2</v>
          </cell>
          <cell r="M105">
            <v>4.6462945358895979E-3</v>
          </cell>
          <cell r="N105">
            <v>0.11186916687653223</v>
          </cell>
        </row>
        <row r="106">
          <cell r="C106">
            <v>2.0695083009974025E-2</v>
          </cell>
          <cell r="D106">
            <v>0.13192654585657612</v>
          </cell>
          <cell r="E106">
            <v>5.7354039740210694E-2</v>
          </cell>
          <cell r="F106">
            <v>5.4351506812275296E-2</v>
          </cell>
          <cell r="G106">
            <v>5.9125115141609605E-2</v>
          </cell>
          <cell r="I106">
            <v>1.8954024201716241E-2</v>
          </cell>
          <cell r="K106">
            <v>4.801509789634853E-2</v>
          </cell>
          <cell r="L106">
            <v>5.4214778283829514E-2</v>
          </cell>
          <cell r="M106">
            <v>4.6826326400898777E-3</v>
          </cell>
          <cell r="N106">
            <v>0.10776469812513242</v>
          </cell>
        </row>
        <row r="107">
          <cell r="C107">
            <v>2.0670729598245209E-2</v>
          </cell>
          <cell r="D107">
            <v>0.13412262723606769</v>
          </cell>
          <cell r="E107">
            <v>5.5689681855097997E-2</v>
          </cell>
          <cell r="F107">
            <v>5.3992513400333071E-2</v>
          </cell>
          <cell r="G107">
            <v>5.9095584659694715E-2</v>
          </cell>
          <cell r="I107">
            <v>1.8384664738062492E-2</v>
          </cell>
          <cell r="K107">
            <v>4.7440019811154727E-2</v>
          </cell>
          <cell r="L107">
            <v>5.459056323677406E-2</v>
          </cell>
          <cell r="M107">
            <v>4.5670356811875696E-3</v>
          </cell>
          <cell r="N107">
            <v>0.10847765195839609</v>
          </cell>
        </row>
        <row r="108">
          <cell r="C108">
            <v>2.0665659835408232E-2</v>
          </cell>
          <cell r="D108">
            <v>0.13934496718546788</v>
          </cell>
          <cell r="E108">
            <v>5.3865334241163174E-2</v>
          </cell>
          <cell r="F108">
            <v>5.2447911459766253E-2</v>
          </cell>
          <cell r="G108">
            <v>5.8888546273147463E-2</v>
          </cell>
          <cell r="I108">
            <v>1.7493494744005619E-2</v>
          </cell>
          <cell r="K108">
            <v>4.7180927999408498E-2</v>
          </cell>
          <cell r="L108">
            <v>5.4992081660503567E-2</v>
          </cell>
          <cell r="M108">
            <v>4.5474520484272592E-3</v>
          </cell>
          <cell r="N108">
            <v>0.10708225616828557</v>
          </cell>
        </row>
        <row r="109">
          <cell r="C109">
            <v>2.1048675490057824E-2</v>
          </cell>
          <cell r="D109">
            <v>0.1355009972998158</v>
          </cell>
          <cell r="E109">
            <v>4.5400735833273823E-2</v>
          </cell>
          <cell r="F109">
            <v>5.0888044661359329E-2</v>
          </cell>
          <cell r="G109">
            <v>5.9133048623097727E-2</v>
          </cell>
          <cell r="I109">
            <v>1.7727210641160052E-2</v>
          </cell>
          <cell r="K109">
            <v>5.138114459770142E-2</v>
          </cell>
          <cell r="L109">
            <v>5.7501204863284243E-2</v>
          </cell>
          <cell r="M109">
            <v>5.2531711115832991E-3</v>
          </cell>
          <cell r="N109">
            <v>0.11062651687831104</v>
          </cell>
        </row>
        <row r="110">
          <cell r="C110">
            <v>2.1037387666946947E-2</v>
          </cell>
          <cell r="D110">
            <v>0.11197658339976826</v>
          </cell>
          <cell r="E110">
            <v>4.6948244388203109E-2</v>
          </cell>
          <cell r="F110">
            <v>5.0911991823261026E-2</v>
          </cell>
          <cell r="G110">
            <v>5.893953118004687E-2</v>
          </cell>
          <cell r="I110">
            <v>1.8900833520372827E-2</v>
          </cell>
          <cell r="K110">
            <v>5.4248904182671448E-2</v>
          </cell>
          <cell r="L110">
            <v>5.8006934775415846E-2</v>
          </cell>
          <cell r="M110">
            <v>5.6469432850478765E-3</v>
          </cell>
          <cell r="N110">
            <v>0.11706427060289296</v>
          </cell>
        </row>
        <row r="111">
          <cell r="C111">
            <v>2.1271836732512935E-2</v>
          </cell>
          <cell r="D111">
            <v>0.10228732711573606</v>
          </cell>
          <cell r="E111">
            <v>5.0960807039384784E-2</v>
          </cell>
          <cell r="F111">
            <v>5.1352001753954837E-2</v>
          </cell>
          <cell r="G111">
            <v>5.815791593926644E-2</v>
          </cell>
          <cell r="I111">
            <v>1.9727507093844226E-2</v>
          </cell>
          <cell r="K111">
            <v>5.5166201184367991E-2</v>
          </cell>
          <cell r="L111">
            <v>5.7644651074801871E-2</v>
          </cell>
          <cell r="M111">
            <v>5.9327461063741812E-3</v>
          </cell>
          <cell r="N111">
            <v>0.12041988504501747</v>
          </cell>
        </row>
        <row r="112">
          <cell r="C112">
            <v>2.1714602561207157E-2</v>
          </cell>
          <cell r="D112">
            <v>9.9952565788639758E-2</v>
          </cell>
          <cell r="E112">
            <v>5.6098460346686231E-2</v>
          </cell>
          <cell r="F112">
            <v>5.166106945514131E-2</v>
          </cell>
          <cell r="G112">
            <v>5.7317636595662851E-2</v>
          </cell>
          <cell r="I112">
            <v>1.9824012118454581E-2</v>
          </cell>
          <cell r="K112">
            <v>5.6628556958270952E-2</v>
          </cell>
          <cell r="L112">
            <v>5.6893414650394998E-2</v>
          </cell>
          <cell r="M112">
            <v>6.5191780700499516E-3</v>
          </cell>
          <cell r="N112">
            <v>0.11968022269776096</v>
          </cell>
        </row>
        <row r="113">
          <cell r="C113">
            <v>2.1737590079584382E-2</v>
          </cell>
          <cell r="D113">
            <v>0.10829105512004844</v>
          </cell>
          <cell r="E113">
            <v>6.2565831070005351E-2</v>
          </cell>
          <cell r="F113">
            <v>5.2397713488714241E-2</v>
          </cell>
          <cell r="G113">
            <v>5.6265791582042063E-2</v>
          </cell>
          <cell r="I113">
            <v>2.0298811988384343E-2</v>
          </cell>
          <cell r="K113">
            <v>5.6852946842747908E-2</v>
          </cell>
          <cell r="L113">
            <v>5.6037496770129973E-2</v>
          </cell>
          <cell r="M113">
            <v>6.2482410438261084E-3</v>
          </cell>
          <cell r="N113">
            <v>0.11926238655709565</v>
          </cell>
        </row>
        <row r="114">
          <cell r="C114">
            <v>2.1655594172133003E-2</v>
          </cell>
          <cell r="D114">
            <v>0.11357100925951188</v>
          </cell>
          <cell r="E114">
            <v>6.5861264166005323E-2</v>
          </cell>
          <cell r="F114">
            <v>5.1461875340324759E-2</v>
          </cell>
          <cell r="G114">
            <v>5.5556217601844315E-2</v>
          </cell>
          <cell r="I114">
            <v>2.015182941353412E-2</v>
          </cell>
          <cell r="K114">
            <v>5.8436430221056893E-2</v>
          </cell>
          <cell r="L114">
            <v>5.5496308799708335E-2</v>
          </cell>
          <cell r="M114">
            <v>6.1151746890270673E-3</v>
          </cell>
          <cell r="N114">
            <v>0.11803195240500074</v>
          </cell>
        </row>
        <row r="115">
          <cell r="C115">
            <v>2.2034680965728401E-2</v>
          </cell>
          <cell r="D115">
            <v>0.12143253203543986</v>
          </cell>
          <cell r="E115">
            <v>6.2877943743574902E-2</v>
          </cell>
          <cell r="F115">
            <v>5.0362042473629409E-2</v>
          </cell>
          <cell r="G115">
            <v>5.6187973019789894E-2</v>
          </cell>
          <cell r="I115">
            <v>2.0153311227161061E-2</v>
          </cell>
          <cell r="K115">
            <v>6.1216278832302684E-2</v>
          </cell>
          <cell r="L115">
            <v>5.7614933585882315E-2</v>
          </cell>
          <cell r="M115">
            <v>6.1680044684246649E-3</v>
          </cell>
          <cell r="N115">
            <v>0.12128648647329257</v>
          </cell>
        </row>
        <row r="116">
          <cell r="C116">
            <v>2.260515411487473E-2</v>
          </cell>
          <cell r="D116">
            <v>0.12230193589841362</v>
          </cell>
          <cell r="E116">
            <v>5.2955283358997116E-2</v>
          </cell>
          <cell r="F116">
            <v>4.9963491983650909E-2</v>
          </cell>
          <cell r="G116">
            <v>5.7579268157935896E-2</v>
          </cell>
          <cell r="I116">
            <v>2.9674770364577163E-2</v>
          </cell>
          <cell r="K116">
            <v>6.4898759214217686E-2</v>
          </cell>
          <cell r="L116">
            <v>6.0808725578165294E-2</v>
          </cell>
          <cell r="M116">
            <v>6.9121844287631249E-3</v>
          </cell>
          <cell r="N116">
            <v>0.13003847133633942</v>
          </cell>
        </row>
        <row r="117">
          <cell r="C117">
            <v>2.2734244385832283E-2</v>
          </cell>
          <cell r="D117">
            <v>9.5796184655409372E-2</v>
          </cell>
          <cell r="E117">
            <v>5.0741441211450834E-2</v>
          </cell>
          <cell r="F117">
            <v>4.7478872107241228E-2</v>
          </cell>
          <cell r="G117">
            <v>5.7424851475109964E-2</v>
          </cell>
          <cell r="I117">
            <v>2.603820598351865E-2</v>
          </cell>
          <cell r="K117">
            <v>7.170394855902712E-2</v>
          </cell>
          <cell r="L117">
            <v>6.4617605570050959E-2</v>
          </cell>
          <cell r="M117">
            <v>1.0234692663696018E-2</v>
          </cell>
          <cell r="N117">
            <v>0.13743631580990595</v>
          </cell>
        </row>
        <row r="118">
          <cell r="C118">
            <v>2.2037949245465094E-2</v>
          </cell>
          <cell r="D118">
            <v>9.716848268401769E-2</v>
          </cell>
          <cell r="E118">
            <v>5.297590942058969E-2</v>
          </cell>
          <cell r="F118">
            <v>4.7452956563971964E-2</v>
          </cell>
          <cell r="G118">
            <v>5.5198361847563743E-2</v>
          </cell>
          <cell r="I118">
            <v>3.1620387025170907E-2</v>
          </cell>
          <cell r="K118">
            <v>7.1466515336685396E-2</v>
          </cell>
          <cell r="L118">
            <v>6.3849244938660649E-2</v>
          </cell>
          <cell r="M118">
            <v>9.8730093776748188E-3</v>
          </cell>
          <cell r="N118">
            <v>0.13322803777324466</v>
          </cell>
        </row>
        <row r="119">
          <cell r="C119">
            <v>2.1965557238940392E-2</v>
          </cell>
          <cell r="D119">
            <v>0.10879854660946768</v>
          </cell>
          <cell r="E119">
            <v>5.0497896575851964E-2</v>
          </cell>
          <cell r="F119">
            <v>4.8279925267801234E-2</v>
          </cell>
          <cell r="G119">
            <v>4.6639322717057938E-2</v>
          </cell>
          <cell r="I119">
            <v>3.1442802497869037E-2</v>
          </cell>
          <cell r="K119">
            <v>7.0474457255647632E-2</v>
          </cell>
          <cell r="L119">
            <v>6.1501833390725416E-2</v>
          </cell>
          <cell r="M119">
            <v>8.5616611366446209E-3</v>
          </cell>
          <cell r="N119">
            <v>0.12648528673350795</v>
          </cell>
        </row>
        <row r="120">
          <cell r="C120">
            <v>2.1518584163646479E-2</v>
          </cell>
          <cell r="D120">
            <v>0.10710994089530307</v>
          </cell>
          <cell r="E120">
            <v>5.2514108472874757E-2</v>
          </cell>
          <cell r="F120">
            <v>4.7995097184606365E-2</v>
          </cell>
          <cell r="G120">
            <v>4.5927483696240126E-2</v>
          </cell>
          <cell r="I120">
            <v>2.6674988453591602E-2</v>
          </cell>
          <cell r="K120">
            <v>6.8990011939862594E-2</v>
          </cell>
          <cell r="L120">
            <v>5.8785889036549514E-2</v>
          </cell>
          <cell r="M120">
            <v>8.1383641827679539E-3</v>
          </cell>
          <cell r="N120">
            <v>0.1197393594764313</v>
          </cell>
        </row>
        <row r="121">
          <cell r="C121">
            <v>2.2009330178908652E-2</v>
          </cell>
          <cell r="D121">
            <v>0.11568114594494477</v>
          </cell>
          <cell r="E121">
            <v>5.4231823257902129E-2</v>
          </cell>
          <cell r="F121">
            <v>4.9405274486283395E-2</v>
          </cell>
          <cell r="G121">
            <v>5.4193941203030858E-2</v>
          </cell>
          <cell r="I121">
            <v>2.6584420577108744E-2</v>
          </cell>
          <cell r="K121">
            <v>6.9891970406810083E-2</v>
          </cell>
          <cell r="L121">
            <v>5.9411273255062499E-2</v>
          </cell>
          <cell r="M121">
            <v>7.7959151648640109E-3</v>
          </cell>
          <cell r="N121">
            <v>0.11531458135556714</v>
          </cell>
        </row>
        <row r="122">
          <cell r="C122">
            <v>2.2038267547592076E-2</v>
          </cell>
          <cell r="D122">
            <v>0.11709881645141199</v>
          </cell>
          <cell r="E122">
            <v>5.562583875046162E-2</v>
          </cell>
          <cell r="F122">
            <v>4.9533160646648554E-2</v>
          </cell>
          <cell r="G122">
            <v>5.3654524257515719E-2</v>
          </cell>
          <cell r="I122">
            <v>2.6575381045007288E-2</v>
          </cell>
          <cell r="K122">
            <v>7.1580306263833715E-2</v>
          </cell>
          <cell r="L122">
            <v>5.797834268551854E-2</v>
          </cell>
          <cell r="M122">
            <v>7.6955723949424445E-3</v>
          </cell>
          <cell r="N122">
            <v>0.11035692285241167</v>
          </cell>
        </row>
        <row r="123">
          <cell r="C123">
            <v>2.2386091791720769E-2</v>
          </cell>
          <cell r="D123">
            <v>0.12290109085877728</v>
          </cell>
          <cell r="E123">
            <v>5.4171438186569866E-2</v>
          </cell>
          <cell r="F123">
            <v>4.9382665210735394E-2</v>
          </cell>
          <cell r="G123">
            <v>5.3938101594401461E-2</v>
          </cell>
          <cell r="I123">
            <v>2.7078116760179585E-2</v>
          </cell>
          <cell r="K123">
            <v>7.417672434218911E-2</v>
          </cell>
          <cell r="L123">
            <v>5.7509305889248706E-2</v>
          </cell>
          <cell r="M123">
            <v>7.3755935204808118E-3</v>
          </cell>
          <cell r="N123">
            <v>0.1076911663676838</v>
          </cell>
        </row>
        <row r="124">
          <cell r="C124">
            <v>2.2912817308979941E-2</v>
          </cell>
          <cell r="D124">
            <v>0.12173855514782303</v>
          </cell>
          <cell r="E124">
            <v>5.2962339496121016E-2</v>
          </cell>
          <cell r="F124">
            <v>4.9461872441779235E-2</v>
          </cell>
          <cell r="G124">
            <v>5.4132340065296075E-2</v>
          </cell>
          <cell r="I124">
            <v>2.6841432392834767E-2</v>
          </cell>
          <cell r="K124">
            <v>7.6159361440990891E-2</v>
          </cell>
          <cell r="L124">
            <v>5.7796039486128929E-2</v>
          </cell>
          <cell r="M124">
            <v>7.3038059317238248E-3</v>
          </cell>
          <cell r="N124">
            <v>0.10765212407286309</v>
          </cell>
        </row>
        <row r="125">
          <cell r="C125">
            <v>2.2989668437842031E-2</v>
          </cell>
          <cell r="D125">
            <v>0.12143902728022433</v>
          </cell>
          <cell r="E125">
            <v>4.8414259121814067E-2</v>
          </cell>
          <cell r="F125">
            <v>4.8811082234766781E-2</v>
          </cell>
          <cell r="G125">
            <v>5.4050975730433506E-2</v>
          </cell>
          <cell r="I125">
            <v>2.6857531780410858E-2</v>
          </cell>
          <cell r="K125">
            <v>7.5116040203734968E-2</v>
          </cell>
          <cell r="L125">
            <v>5.6736033775532803E-2</v>
          </cell>
          <cell r="M125">
            <v>6.9803606379240076E-3</v>
          </cell>
          <cell r="N125">
            <v>0.10599846670112367</v>
          </cell>
        </row>
        <row r="126">
          <cell r="C126">
            <v>2.3337041100279073E-2</v>
          </cell>
          <cell r="D126">
            <v>0.11788224907133071</v>
          </cell>
          <cell r="E126">
            <v>4.5053242989268411E-2</v>
          </cell>
          <cell r="F126">
            <v>5.0300236427601154E-2</v>
          </cell>
          <cell r="G126">
            <v>5.356945498591504E-2</v>
          </cell>
          <cell r="I126">
            <v>2.6373862683631632E-2</v>
          </cell>
          <cell r="K126">
            <v>7.4847711014163765E-2</v>
          </cell>
          <cell r="L126">
            <v>5.5911173365034136E-2</v>
          </cell>
          <cell r="M126">
            <v>6.6552252659322934E-3</v>
          </cell>
          <cell r="N126">
            <v>0.10753490236811443</v>
          </cell>
        </row>
      </sheetData>
      <sheetData sheetId="49"/>
      <sheetData sheetId="50"/>
      <sheetData sheetId="51"/>
      <sheetData sheetId="52"/>
      <sheetData sheetId="53"/>
      <sheetData sheetId="54">
        <row r="2">
          <cell r="B2" t="str">
            <v>sample</v>
          </cell>
        </row>
      </sheetData>
      <sheetData sheetId="55">
        <row r="2">
          <cell r="B2" t="str">
            <v>sample</v>
          </cell>
        </row>
      </sheetData>
      <sheetData sheetId="56"/>
      <sheetData sheetId="57">
        <row r="9">
          <cell r="B9">
            <v>0.22351431660354137</v>
          </cell>
        </row>
      </sheetData>
      <sheetData sheetId="58"/>
      <sheetData sheetId="59">
        <row r="9">
          <cell r="B9">
            <v>0.23269376717507839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s"/>
      <sheetName val="incomelev"/>
      <sheetName val="USshares"/>
      <sheetName val="USincomelev"/>
      <sheetName val="Ineq_redistr_Fr"/>
      <sheetName val="Ineq_redistr_US"/>
      <sheetName val="shtaxcash_compa"/>
      <sheetName val="F1"/>
      <sheetName val="F2"/>
      <sheetName val="USshares_2019"/>
      <sheetName val="USincomelev_2019"/>
      <sheetName val="Ineq_redistr_US_2019"/>
      <sheetName val="hours"/>
      <sheetName val="DataFigures"/>
      <sheetName val="ratio"/>
      <sheetName val="Feuil1"/>
      <sheetName val="Graphique1"/>
      <sheetName val="Graphique2"/>
    </sheetNames>
    <sheetDataSet>
      <sheetData sheetId="0">
        <row r="7">
          <cell r="C7" t="str">
            <v>P0-50</v>
          </cell>
        </row>
        <row r="9">
          <cell r="C9">
            <v>0.13561486080288887</v>
          </cell>
          <cell r="D9">
            <v>0.36410494521260262</v>
          </cell>
          <cell r="E9">
            <v>0.50028019398450851</v>
          </cell>
          <cell r="M9">
            <v>0.14862533193081617</v>
          </cell>
          <cell r="N9">
            <v>0.36703870445489883</v>
          </cell>
          <cell r="O9">
            <v>0.48433596268296242</v>
          </cell>
          <cell r="W9">
            <v>0.16182625479996204</v>
          </cell>
          <cell r="X9">
            <v>0.36827703565359116</v>
          </cell>
          <cell r="Y9">
            <v>0.46989670768380165</v>
          </cell>
          <cell r="AB9">
            <v>0.13691024202853441</v>
          </cell>
          <cell r="AC9">
            <v>0.36593974754214287</v>
          </cell>
          <cell r="AD9">
            <v>0.49715001508593559</v>
          </cell>
        </row>
        <row r="19">
          <cell r="C19">
            <v>0.13184250565245748</v>
          </cell>
          <cell r="D19">
            <v>0.35136520862579346</v>
          </cell>
          <cell r="E19">
            <v>0.51679228618741035</v>
          </cell>
          <cell r="M19">
            <v>0.14625006774440408</v>
          </cell>
          <cell r="N19">
            <v>0.35470175743103027</v>
          </cell>
          <cell r="O19">
            <v>0.49904822185635567</v>
          </cell>
          <cell r="W19">
            <v>0.15923973638564348</v>
          </cell>
          <cell r="X19">
            <v>0.35636511817574501</v>
          </cell>
          <cell r="Y19">
            <v>0.48439520597457886</v>
          </cell>
          <cell r="AB19">
            <v>0.13307015039026737</v>
          </cell>
          <cell r="AC19">
            <v>0.353014025837183</v>
          </cell>
          <cell r="AD19">
            <v>0.5139157734811306</v>
          </cell>
        </row>
        <row r="24">
          <cell r="C24">
            <v>0.13869757205247879</v>
          </cell>
          <cell r="D24">
            <v>0.37620517984032631</v>
          </cell>
          <cell r="E24">
            <v>0.4850972443819046</v>
          </cell>
          <cell r="M24">
            <v>0.2008860856294632</v>
          </cell>
          <cell r="N24">
            <v>0.38199455291032791</v>
          </cell>
          <cell r="O24">
            <v>0.41711935587227345</v>
          </cell>
          <cell r="W24">
            <v>0.24566292762756348</v>
          </cell>
          <cell r="X24">
            <v>0.38468993455171585</v>
          </cell>
          <cell r="Y24">
            <v>0.36964713968336582</v>
          </cell>
          <cell r="AB24">
            <v>0.13991771917790174</v>
          </cell>
          <cell r="AC24">
            <v>0.37832450121641159</v>
          </cell>
          <cell r="AD24">
            <v>0.48175778985023499</v>
          </cell>
        </row>
        <row r="25">
          <cell r="C25">
            <v>0.13778793066740036</v>
          </cell>
          <cell r="D25">
            <v>0.35811923071742058</v>
          </cell>
          <cell r="E25">
            <v>0.50409282371401787</v>
          </cell>
          <cell r="M25">
            <v>0.18736392445862293</v>
          </cell>
          <cell r="N25">
            <v>0.36643186956644058</v>
          </cell>
          <cell r="O25">
            <v>0.44620421156287193</v>
          </cell>
          <cell r="W25">
            <v>0.24808055907487869</v>
          </cell>
          <cell r="X25">
            <v>0.37295109033584595</v>
          </cell>
          <cell r="Y25">
            <v>0.3789683748036623</v>
          </cell>
          <cell r="AB25">
            <v>0.13991463743150234</v>
          </cell>
          <cell r="AC25">
            <v>0.36133717000484467</v>
          </cell>
          <cell r="AD25">
            <v>0.49874820560216904</v>
          </cell>
        </row>
        <row r="26">
          <cell r="C26">
            <v>0.13702643034048378</v>
          </cell>
          <cell r="D26">
            <v>0.36083674803376198</v>
          </cell>
          <cell r="E26">
            <v>0.50213681906461716</v>
          </cell>
          <cell r="M26">
            <v>0.19583194144070148</v>
          </cell>
          <cell r="N26">
            <v>0.37103156000375748</v>
          </cell>
          <cell r="O26">
            <v>0.43313652649521828</v>
          </cell>
          <cell r="W26">
            <v>0.25374981388449669</v>
          </cell>
          <cell r="X26">
            <v>0.37654755264520645</v>
          </cell>
          <cell r="Y26">
            <v>0.36970265582203865</v>
          </cell>
          <cell r="AB26">
            <v>0.14011302194558084</v>
          </cell>
          <cell r="AC26">
            <v>0.36572498455643654</v>
          </cell>
          <cell r="AD26">
            <v>0.49416202306747437</v>
          </cell>
        </row>
        <row r="27">
          <cell r="C27">
            <v>0.14448645222000778</v>
          </cell>
          <cell r="D27">
            <v>0.38270410150289536</v>
          </cell>
          <cell r="E27">
            <v>0.47280945628881454</v>
          </cell>
          <cell r="M27">
            <v>0.2062260527163744</v>
          </cell>
          <cell r="N27">
            <v>0.38877522945404053</v>
          </cell>
          <cell r="O27">
            <v>0.40499875135719776</v>
          </cell>
          <cell r="W27">
            <v>0.25986320897936821</v>
          </cell>
          <cell r="X27">
            <v>0.39082462340593338</v>
          </cell>
          <cell r="Y27">
            <v>0.34931212477385998</v>
          </cell>
          <cell r="AB27">
            <v>0.1474039654713124</v>
          </cell>
          <cell r="AC27">
            <v>0.38652768358588219</v>
          </cell>
          <cell r="AD27">
            <v>0.4660683199763298</v>
          </cell>
        </row>
        <row r="28">
          <cell r="C28">
            <v>0.1440792572684586</v>
          </cell>
          <cell r="D28">
            <v>0.37474136799573898</v>
          </cell>
          <cell r="E28">
            <v>0.4811793640255928</v>
          </cell>
          <cell r="M28">
            <v>0.2132052555680275</v>
          </cell>
          <cell r="N28">
            <v>0.38422729820013046</v>
          </cell>
          <cell r="O28">
            <v>0.40256744064390659</v>
          </cell>
          <cell r="W28">
            <v>0.23438258469104767</v>
          </cell>
          <cell r="X28">
            <v>0.38539198786020279</v>
          </cell>
          <cell r="Y28">
            <v>0.38022543676197529</v>
          </cell>
          <cell r="AB28">
            <v>0.17526200413703918</v>
          </cell>
          <cell r="AC28">
            <v>0.38214053958654404</v>
          </cell>
          <cell r="AD28">
            <v>0.44259745441377163</v>
          </cell>
        </row>
        <row r="29">
          <cell r="C29">
            <v>0.14652674412354827</v>
          </cell>
          <cell r="D29">
            <v>0.38279233872890472</v>
          </cell>
          <cell r="E29">
            <v>0.47068093344569206</v>
          </cell>
          <cell r="M29">
            <v>0.19586743786931038</v>
          </cell>
          <cell r="N29">
            <v>0.38902148604393005</v>
          </cell>
          <cell r="O29">
            <v>0.41511108353734016</v>
          </cell>
          <cell r="W29">
            <v>0.21070019528269768</v>
          </cell>
          <cell r="X29">
            <v>0.38955691456794739</v>
          </cell>
          <cell r="Y29">
            <v>0.39974290132522583</v>
          </cell>
          <cell r="AB29">
            <v>0.17690953612327576</v>
          </cell>
          <cell r="AC29">
            <v>0.388337142765522</v>
          </cell>
          <cell r="AD29">
            <v>0.43475333228707314</v>
          </cell>
        </row>
        <row r="30">
          <cell r="C30">
            <v>0.14949751785025001</v>
          </cell>
          <cell r="D30">
            <v>0.39142655581235886</v>
          </cell>
          <cell r="E30">
            <v>0.45907591842114925</v>
          </cell>
          <cell r="M30">
            <v>0.18535311426967382</v>
          </cell>
          <cell r="N30">
            <v>0.3948931023478508</v>
          </cell>
          <cell r="O30">
            <v>0.4197537861764431</v>
          </cell>
          <cell r="W30">
            <v>0.19912473857402802</v>
          </cell>
          <cell r="X30">
            <v>0.39511662721633911</v>
          </cell>
          <cell r="Y30">
            <v>0.40575863793492317</v>
          </cell>
          <cell r="AB30">
            <v>0.16191485850140452</v>
          </cell>
          <cell r="AC30">
            <v>0.39451268315315247</v>
          </cell>
          <cell r="AD30">
            <v>0.44357246533036232</v>
          </cell>
        </row>
        <row r="31">
          <cell r="C31">
            <v>0.14583521545864642</v>
          </cell>
          <cell r="D31">
            <v>0.38046663254499435</v>
          </cell>
          <cell r="E31">
            <v>0.47369816526770592</v>
          </cell>
          <cell r="M31">
            <v>0.19452851079404354</v>
          </cell>
          <cell r="N31">
            <v>0.38526224344968796</v>
          </cell>
          <cell r="O31">
            <v>0.42020930908620358</v>
          </cell>
          <cell r="W31">
            <v>0.2064119428396225</v>
          </cell>
          <cell r="X31">
            <v>0.38583556562662125</v>
          </cell>
          <cell r="Y31">
            <v>0.40775254741311073</v>
          </cell>
          <cell r="AB31">
            <v>0.18435663543641567</v>
          </cell>
          <cell r="AC31">
            <v>0.38477145880460739</v>
          </cell>
          <cell r="AD31">
            <v>0.43087193556129932</v>
          </cell>
        </row>
        <row r="32">
          <cell r="C32">
            <v>0.14125893427990377</v>
          </cell>
          <cell r="D32">
            <v>0.36742258071899414</v>
          </cell>
          <cell r="E32">
            <v>0.491318479180336</v>
          </cell>
          <cell r="M32">
            <v>0.190992446616292</v>
          </cell>
          <cell r="N32">
            <v>0.37468772381544113</v>
          </cell>
          <cell r="O32">
            <v>0.43431982770562172</v>
          </cell>
          <cell r="W32">
            <v>0.20053024031221867</v>
          </cell>
          <cell r="X32">
            <v>0.37546902149915695</v>
          </cell>
          <cell r="Y32">
            <v>0.42400075308978558</v>
          </cell>
          <cell r="AB32">
            <v>0.15800529718399048</v>
          </cell>
          <cell r="AC32">
            <v>0.37198559939861298</v>
          </cell>
          <cell r="AD32">
            <v>0.47000910714268684</v>
          </cell>
        </row>
        <row r="33">
          <cell r="C33">
            <v>0.14597756741568446</v>
          </cell>
          <cell r="D33">
            <v>0.38041828945279121</v>
          </cell>
          <cell r="E33">
            <v>0.47360413894057274</v>
          </cell>
          <cell r="M33">
            <v>0.1900837067514658</v>
          </cell>
          <cell r="N33">
            <v>0.38655025511980057</v>
          </cell>
          <cell r="O33">
            <v>0.42336604371666908</v>
          </cell>
          <cell r="W33">
            <v>0.19999589771032333</v>
          </cell>
          <cell r="X33">
            <v>0.38698042929172516</v>
          </cell>
          <cell r="Y33">
            <v>0.413023691624403</v>
          </cell>
          <cell r="AB33">
            <v>0.1659282399341464</v>
          </cell>
          <cell r="AC33">
            <v>0.38550195097923279</v>
          </cell>
          <cell r="AD33">
            <v>0.44856982678174973</v>
          </cell>
        </row>
        <row r="34">
          <cell r="C34">
            <v>0.14835429354570806</v>
          </cell>
          <cell r="D34">
            <v>0.38537005335092545</v>
          </cell>
          <cell r="E34">
            <v>0.4662756659090519</v>
          </cell>
          <cell r="M34">
            <v>0.18295956123620272</v>
          </cell>
          <cell r="N34">
            <v>0.38904713094234467</v>
          </cell>
          <cell r="O34">
            <v>0.42799331620335579</v>
          </cell>
          <cell r="W34">
            <v>0.19262686837464571</v>
          </cell>
          <cell r="X34">
            <v>0.38938111066818237</v>
          </cell>
          <cell r="Y34">
            <v>0.41799204237759113</v>
          </cell>
          <cell r="AB34">
            <v>0.16138809872791171</v>
          </cell>
          <cell r="AC34">
            <v>0.38830188661813736</v>
          </cell>
          <cell r="AD34">
            <v>0.45031001418828964</v>
          </cell>
        </row>
        <row r="35">
          <cell r="C35">
            <v>0.15408933209255338</v>
          </cell>
          <cell r="D35">
            <v>0.39635493606328964</v>
          </cell>
          <cell r="E35">
            <v>0.44955573230981827</v>
          </cell>
          <cell r="M35">
            <v>0.191251615062356</v>
          </cell>
          <cell r="N35">
            <v>0.39550966024398804</v>
          </cell>
          <cell r="O35">
            <v>0.41323875822126865</v>
          </cell>
          <cell r="W35">
            <v>0.20045028254389763</v>
          </cell>
          <cell r="X35">
            <v>0.3956434577703476</v>
          </cell>
          <cell r="Y35">
            <v>0.40390628390014172</v>
          </cell>
          <cell r="AB35">
            <v>0.15840151952579618</v>
          </cell>
          <cell r="AC35">
            <v>0.39503189921379089</v>
          </cell>
          <cell r="AD35">
            <v>0.44656659662723541</v>
          </cell>
        </row>
        <row r="36">
          <cell r="C36">
            <v>0.15132597740739584</v>
          </cell>
          <cell r="D36">
            <v>0.38657492399215698</v>
          </cell>
          <cell r="E36">
            <v>0.4620990939438343</v>
          </cell>
          <cell r="M36">
            <v>0.18899625353515148</v>
          </cell>
          <cell r="N36">
            <v>0.38579742610454559</v>
          </cell>
          <cell r="O36">
            <v>0.42520626820623875</v>
          </cell>
          <cell r="W36">
            <v>0.19866678677499294</v>
          </cell>
          <cell r="X36">
            <v>0.38623905181884766</v>
          </cell>
          <cell r="Y36">
            <v>0.41509411670267582</v>
          </cell>
          <cell r="AB36">
            <v>0.15548361046239734</v>
          </cell>
          <cell r="AC36">
            <v>0.38426701724529266</v>
          </cell>
          <cell r="AD36">
            <v>0.46024934761226177</v>
          </cell>
        </row>
        <row r="37">
          <cell r="C37">
            <v>0.15353822708129883</v>
          </cell>
          <cell r="D37">
            <v>0.38582658022642136</v>
          </cell>
          <cell r="E37">
            <v>0.46063520759344101</v>
          </cell>
          <cell r="M37">
            <v>0.17766316793859005</v>
          </cell>
          <cell r="N37">
            <v>0.3839007169008255</v>
          </cell>
          <cell r="O37">
            <v>0.43843615427613258</v>
          </cell>
          <cell r="W37">
            <v>0.18845616281032562</v>
          </cell>
          <cell r="X37">
            <v>0.38443978130817413</v>
          </cell>
          <cell r="Y37">
            <v>0.42710408940911293</v>
          </cell>
          <cell r="AB37">
            <v>0.15805563051253557</v>
          </cell>
          <cell r="AC37">
            <v>0.38292140513658524</v>
          </cell>
          <cell r="AD37">
            <v>0.45902299508452415</v>
          </cell>
        </row>
        <row r="38">
          <cell r="C38">
            <v>0.15927752247080207</v>
          </cell>
          <cell r="D38">
            <v>0.39467054605484009</v>
          </cell>
          <cell r="E38">
            <v>0.44605193845927715</v>
          </cell>
          <cell r="M38">
            <v>0.1876896396279335</v>
          </cell>
          <cell r="N38">
            <v>0.39178726077079773</v>
          </cell>
          <cell r="O38">
            <v>0.42052313126623631</v>
          </cell>
          <cell r="W38">
            <v>0.19918447267264128</v>
          </cell>
          <cell r="X38">
            <v>0.39208953082561493</v>
          </cell>
          <cell r="Y38">
            <v>0.40872601792216301</v>
          </cell>
          <cell r="AB38">
            <v>0.16372942645102739</v>
          </cell>
          <cell r="AC38">
            <v>0.39115720242261887</v>
          </cell>
          <cell r="AD38">
            <v>0.44511341862380505</v>
          </cell>
        </row>
        <row r="39">
          <cell r="C39">
            <v>0.16544404765591025</v>
          </cell>
          <cell r="D39">
            <v>0.4112103208899498</v>
          </cell>
          <cell r="E39">
            <v>0.42334563843905926</v>
          </cell>
          <cell r="M39">
            <v>0.1953777801245451</v>
          </cell>
          <cell r="N39">
            <v>0.40724561363458633</v>
          </cell>
          <cell r="O39">
            <v>0.39737661182880402</v>
          </cell>
          <cell r="W39">
            <v>0.20862892083823681</v>
          </cell>
          <cell r="X39">
            <v>0.40693041682243347</v>
          </cell>
          <cell r="Y39">
            <v>0.38444064185023308</v>
          </cell>
          <cell r="AB39">
            <v>0.17001365264877677</v>
          </cell>
          <cell r="AC39">
            <v>0.40784890949726105</v>
          </cell>
          <cell r="AD39">
            <v>0.42213744856417179</v>
          </cell>
        </row>
        <row r="40">
          <cell r="C40">
            <v>0.16705095255747437</v>
          </cell>
          <cell r="D40">
            <v>0.41331088542938232</v>
          </cell>
          <cell r="E40">
            <v>0.41963814944028854</v>
          </cell>
          <cell r="M40">
            <v>0.19558105710893869</v>
          </cell>
          <cell r="N40">
            <v>0.40863114595413208</v>
          </cell>
          <cell r="O40">
            <v>0.39578776247799397</v>
          </cell>
          <cell r="W40">
            <v>0.21266329288482666</v>
          </cell>
          <cell r="X40">
            <v>0.40814679861068726</v>
          </cell>
          <cell r="Y40">
            <v>0.37918986566364765</v>
          </cell>
          <cell r="AB40">
            <v>0.17148152971640229</v>
          </cell>
          <cell r="AC40">
            <v>0.40931446850299835</v>
          </cell>
          <cell r="AD40">
            <v>0.41920405440032482</v>
          </cell>
        </row>
        <row r="41">
          <cell r="C41">
            <v>0.16019229311496019</v>
          </cell>
          <cell r="D41">
            <v>0.3987887054681778</v>
          </cell>
          <cell r="E41">
            <v>0.44101899489760399</v>
          </cell>
          <cell r="M41">
            <v>0.18845428805798292</v>
          </cell>
          <cell r="N41">
            <v>0.39539238065481186</v>
          </cell>
          <cell r="O41">
            <v>0.41615328565239906</v>
          </cell>
          <cell r="W41">
            <v>0.20803647488355637</v>
          </cell>
          <cell r="X41">
            <v>0.39568202942609787</v>
          </cell>
          <cell r="Y41">
            <v>0.39628154598176479</v>
          </cell>
          <cell r="AB41">
            <v>0.16450698627158999</v>
          </cell>
          <cell r="AC41">
            <v>0.39503820985555649</v>
          </cell>
          <cell r="AD41">
            <v>0.4404547493904829</v>
          </cell>
        </row>
        <row r="42">
          <cell r="C42">
            <v>0.15472931601107121</v>
          </cell>
          <cell r="D42">
            <v>0.38627060502767563</v>
          </cell>
          <cell r="E42">
            <v>0.45900008641183376</v>
          </cell>
          <cell r="M42">
            <v>0.18389847688376904</v>
          </cell>
          <cell r="N42">
            <v>0.38251258432865143</v>
          </cell>
          <cell r="O42">
            <v>0.43358899839222431</v>
          </cell>
          <cell r="W42">
            <v>0.20335152186453342</v>
          </cell>
          <cell r="X42">
            <v>0.3835887610912323</v>
          </cell>
          <cell r="Y42">
            <v>0.41305976733565331</v>
          </cell>
          <cell r="AB42">
            <v>0.15875240741297603</v>
          </cell>
          <cell r="AC42">
            <v>0.3811214342713356</v>
          </cell>
          <cell r="AD42">
            <v>0.46012619324028492</v>
          </cell>
        </row>
        <row r="43">
          <cell r="C43">
            <v>0.1530326260253787</v>
          </cell>
          <cell r="D43">
            <v>0.38200825080275536</v>
          </cell>
          <cell r="E43">
            <v>0.46495911292731762</v>
          </cell>
          <cell r="M43">
            <v>0.18228426296263933</v>
          </cell>
          <cell r="N43">
            <v>0.377912737429142</v>
          </cell>
          <cell r="O43">
            <v>0.43980296142399311</v>
          </cell>
          <cell r="W43">
            <v>0.20256554894149303</v>
          </cell>
          <cell r="X43">
            <v>0.37932266294956207</v>
          </cell>
          <cell r="Y43">
            <v>0.4181117732077837</v>
          </cell>
          <cell r="AB43">
            <v>0.156668437179178</v>
          </cell>
          <cell r="AC43">
            <v>0.37613195553421974</v>
          </cell>
          <cell r="AD43">
            <v>0.46719962172210217</v>
          </cell>
        </row>
        <row r="44">
          <cell r="C44">
            <v>0.15023247199133039</v>
          </cell>
          <cell r="D44">
            <v>0.37523839250206947</v>
          </cell>
          <cell r="E44">
            <v>0.47452913783490658</v>
          </cell>
          <cell r="M44">
            <v>0.17641642410308123</v>
          </cell>
          <cell r="N44">
            <v>0.37082527577877045</v>
          </cell>
          <cell r="O44">
            <v>0.45275828987360001</v>
          </cell>
          <cell r="W44">
            <v>0.19988166727125645</v>
          </cell>
          <cell r="X44">
            <v>0.37294094264507294</v>
          </cell>
          <cell r="Y44">
            <v>0.42717739194631577</v>
          </cell>
          <cell r="AB44">
            <v>0.15394719922915101</v>
          </cell>
          <cell r="AC44">
            <v>0.36879942193627357</v>
          </cell>
          <cell r="AD44">
            <v>0.47725339792668819</v>
          </cell>
        </row>
        <row r="45">
          <cell r="C45">
            <v>0.15814352128654718</v>
          </cell>
          <cell r="D45">
            <v>0.3939502015709877</v>
          </cell>
          <cell r="E45">
            <v>0.44790627434849739</v>
          </cell>
          <cell r="M45">
            <v>0.18281417340040207</v>
          </cell>
          <cell r="N45">
            <v>0.38831444084644318</v>
          </cell>
          <cell r="O45">
            <v>0.42887141928076744</v>
          </cell>
          <cell r="W45">
            <v>0.20536547899246216</v>
          </cell>
          <cell r="X45">
            <v>0.38914525508880615</v>
          </cell>
          <cell r="Y45">
            <v>0.40548927150666714</v>
          </cell>
          <cell r="AB45">
            <v>0.16284388024359941</v>
          </cell>
          <cell r="AC45">
            <v>0.38757869601249695</v>
          </cell>
          <cell r="AD45">
            <v>0.4495774507522583</v>
          </cell>
        </row>
        <row r="46">
          <cell r="C46">
            <v>0.16300511313602328</v>
          </cell>
          <cell r="D46">
            <v>0.39678169041872025</v>
          </cell>
          <cell r="E46">
            <v>0.44021319225430489</v>
          </cell>
          <cell r="M46">
            <v>0.19365933910012245</v>
          </cell>
          <cell r="N46">
            <v>0.3915657177567482</v>
          </cell>
          <cell r="O46">
            <v>0.41477490402758121</v>
          </cell>
          <cell r="W46">
            <v>0.21834939531981945</v>
          </cell>
          <cell r="X46">
            <v>0.39224550127983093</v>
          </cell>
          <cell r="Y46">
            <v>0.38940505310893059</v>
          </cell>
          <cell r="AB46">
            <v>0.16819648630917072</v>
          </cell>
          <cell r="AC46">
            <v>0.39086470752954483</v>
          </cell>
          <cell r="AD46">
            <v>0.44093886204063892</v>
          </cell>
        </row>
        <row r="47">
          <cell r="C47">
            <v>0.16721818735823035</v>
          </cell>
          <cell r="D47">
            <v>0.40508490800857544</v>
          </cell>
          <cell r="E47">
            <v>0.42769691161811352</v>
          </cell>
          <cell r="M47">
            <v>0.19858176726847887</v>
          </cell>
          <cell r="N47">
            <v>0.39878399670124054</v>
          </cell>
          <cell r="O47">
            <v>0.40263421833515167</v>
          </cell>
          <cell r="W47">
            <v>0.22469251416623592</v>
          </cell>
          <cell r="X47">
            <v>0.39888934046030045</v>
          </cell>
          <cell r="Y47">
            <v>0.37641814909875393</v>
          </cell>
          <cell r="AB47">
            <v>0.17297535948455334</v>
          </cell>
          <cell r="AC47">
            <v>0.39868071675300598</v>
          </cell>
          <cell r="AD47">
            <v>0.42834393493831158</v>
          </cell>
        </row>
        <row r="48">
          <cell r="C48">
            <v>0.17813216522336006</v>
          </cell>
          <cell r="D48">
            <v>0.42051851004362106</v>
          </cell>
          <cell r="E48">
            <v>0.40134931914508343</v>
          </cell>
          <cell r="M48">
            <v>0.20748171210289001</v>
          </cell>
          <cell r="N48">
            <v>0.41010496020317078</v>
          </cell>
          <cell r="O48">
            <v>0.3824133425951004</v>
          </cell>
          <cell r="W48">
            <v>0.26607655733823776</v>
          </cell>
          <cell r="X48">
            <v>0.4080808088183403</v>
          </cell>
          <cell r="Y48">
            <v>0.3258425984531641</v>
          </cell>
          <cell r="AB48">
            <v>0.18501677736639977</v>
          </cell>
          <cell r="AC48">
            <v>0.41088099032640457</v>
          </cell>
          <cell r="AD48">
            <v>0.40410220809280872</v>
          </cell>
        </row>
        <row r="49">
          <cell r="C49">
            <v>0.17405828088521957</v>
          </cell>
          <cell r="D49">
            <v>0.41420822590589523</v>
          </cell>
          <cell r="E49">
            <v>0.41173349320888519</v>
          </cell>
          <cell r="M49">
            <v>0.20014101918786764</v>
          </cell>
          <cell r="N49">
            <v>0.40454338490962982</v>
          </cell>
          <cell r="O49">
            <v>0.39531561732292175</v>
          </cell>
          <cell r="W49">
            <v>0.28670242428779602</v>
          </cell>
          <cell r="X49">
            <v>0.40323182195425034</v>
          </cell>
          <cell r="Y49">
            <v>0.3100657407194376</v>
          </cell>
          <cell r="AB49">
            <v>0.17958094039931893</v>
          </cell>
          <cell r="AC49">
            <v>0.4048549085855484</v>
          </cell>
          <cell r="AD49">
            <v>0.41556417383253574</v>
          </cell>
        </row>
        <row r="50">
          <cell r="C50">
            <v>0.17797722574323416</v>
          </cell>
          <cell r="D50">
            <v>0.42261592298746109</v>
          </cell>
          <cell r="E50">
            <v>0.39940685965120792</v>
          </cell>
          <cell r="M50">
            <v>0.20998759940266609</v>
          </cell>
          <cell r="N50">
            <v>0.41546148061752319</v>
          </cell>
          <cell r="O50">
            <v>0.37455091811716557</v>
          </cell>
          <cell r="W50">
            <v>0.24110294133424759</v>
          </cell>
          <cell r="X50">
            <v>0.4138026162981987</v>
          </cell>
          <cell r="Y50">
            <v>0.34509443119168282</v>
          </cell>
          <cell r="AB50">
            <v>0.18409321503713727</v>
          </cell>
          <cell r="AC50">
            <v>0.41684199869632721</v>
          </cell>
          <cell r="AD50">
            <v>0.39906478673219681</v>
          </cell>
        </row>
        <row r="51">
          <cell r="C51">
            <v>0.18969499645754695</v>
          </cell>
          <cell r="D51">
            <v>0.43815084546804428</v>
          </cell>
          <cell r="E51">
            <v>0.37215415947139263</v>
          </cell>
          <cell r="M51">
            <v>0.2218261631205678</v>
          </cell>
          <cell r="N51">
            <v>0.43187423795461655</v>
          </cell>
          <cell r="O51">
            <v>0.34629961289465427</v>
          </cell>
          <cell r="W51">
            <v>0.24619383178651333</v>
          </cell>
          <cell r="X51">
            <v>0.42908208072185516</v>
          </cell>
          <cell r="Y51">
            <v>0.32472407910972834</v>
          </cell>
          <cell r="AB51">
            <v>0.19540422782301903</v>
          </cell>
          <cell r="AC51">
            <v>0.43490175902843475</v>
          </cell>
          <cell r="AD51">
            <v>0.36969402804970741</v>
          </cell>
        </row>
        <row r="52">
          <cell r="C52">
            <v>0.20560522330924869</v>
          </cell>
          <cell r="D52">
            <v>0.45980034023523331</v>
          </cell>
          <cell r="E52">
            <v>0.33459443692117929</v>
          </cell>
          <cell r="M52">
            <v>0.23675155267119408</v>
          </cell>
          <cell r="N52">
            <v>0.45261864364147186</v>
          </cell>
          <cell r="O52">
            <v>0.31062978971749544</v>
          </cell>
          <cell r="W52">
            <v>0.25759416818618774</v>
          </cell>
          <cell r="X52">
            <v>0.44845255464315414</v>
          </cell>
          <cell r="Y52">
            <v>0.29395323805510998</v>
          </cell>
          <cell r="AB52">
            <v>0.21065662894397974</v>
          </cell>
          <cell r="AC52">
            <v>0.45783454924821854</v>
          </cell>
          <cell r="AD52">
            <v>0.33150881621986628</v>
          </cell>
        </row>
        <row r="53">
          <cell r="C53">
            <v>0.2111112792044878</v>
          </cell>
          <cell r="D53">
            <v>0.47607354819774628</v>
          </cell>
          <cell r="E53">
            <v>0.31281517166644335</v>
          </cell>
          <cell r="M53">
            <v>0.23816797696053982</v>
          </cell>
          <cell r="N53">
            <v>0.46936061233282089</v>
          </cell>
          <cell r="O53">
            <v>0.29247139347717166</v>
          </cell>
          <cell r="W53">
            <v>0.29345838725566864</v>
          </cell>
          <cell r="X53">
            <v>0.45471389591693878</v>
          </cell>
          <cell r="Y53">
            <v>0.25182768609374762</v>
          </cell>
          <cell r="AB53">
            <v>0.21510626981034875</v>
          </cell>
          <cell r="AC53">
            <v>0.47546979039907455</v>
          </cell>
          <cell r="AD53">
            <v>0.30942393420264125</v>
          </cell>
        </row>
        <row r="54">
          <cell r="C54">
            <v>0.21478152554482222</v>
          </cell>
          <cell r="D54">
            <v>0.48415502905845642</v>
          </cell>
          <cell r="E54">
            <v>0.3010634439997375</v>
          </cell>
          <cell r="M54">
            <v>0.24382098764181137</v>
          </cell>
          <cell r="N54">
            <v>0.47531323879957199</v>
          </cell>
          <cell r="O54">
            <v>0.28086571581661701</v>
          </cell>
          <cell r="W54">
            <v>0.28442086465656757</v>
          </cell>
          <cell r="X54">
            <v>0.46337741613388062</v>
          </cell>
          <cell r="Y54">
            <v>0.25220167823135853</v>
          </cell>
          <cell r="AB54">
            <v>0.2193236998282373</v>
          </cell>
          <cell r="AC54">
            <v>0.4825151264667511</v>
          </cell>
          <cell r="AD54">
            <v>0.2981611262075603</v>
          </cell>
        </row>
        <row r="55">
          <cell r="C55">
            <v>0.19960156502202153</v>
          </cell>
          <cell r="D55">
            <v>0.46703385561704636</v>
          </cell>
          <cell r="E55">
            <v>0.33336457144469023</v>
          </cell>
          <cell r="M55">
            <v>0.23579507786780596</v>
          </cell>
          <cell r="N55">
            <v>0.45699446648359299</v>
          </cell>
          <cell r="O55">
            <v>0.30721046030521393</v>
          </cell>
          <cell r="W55">
            <v>0.26502583175897598</v>
          </cell>
          <cell r="X55">
            <v>0.45068880170583725</v>
          </cell>
          <cell r="Y55">
            <v>0.28428537817671895</v>
          </cell>
          <cell r="AB55">
            <v>0.20846939133480191</v>
          </cell>
          <cell r="AC55">
            <v>0.46288918703794479</v>
          </cell>
          <cell r="AD55">
            <v>0.32864142581820488</v>
          </cell>
        </row>
        <row r="56">
          <cell r="C56">
            <v>0.194939527194947</v>
          </cell>
          <cell r="D56">
            <v>0.45952560752630234</v>
          </cell>
          <cell r="E56">
            <v>0.34553485736250877</v>
          </cell>
          <cell r="M56">
            <v>0.23055316600948572</v>
          </cell>
          <cell r="N56">
            <v>0.44686844944953918</v>
          </cell>
          <cell r="O56">
            <v>0.32257839385420084</v>
          </cell>
          <cell r="W56">
            <v>0.26099787466228008</v>
          </cell>
          <cell r="X56">
            <v>0.44157281517982483</v>
          </cell>
          <cell r="Y56">
            <v>0.29742933623492718</v>
          </cell>
          <cell r="AB56">
            <v>0.20240072812885046</v>
          </cell>
          <cell r="AC56">
            <v>0.45176538079977036</v>
          </cell>
          <cell r="AD56">
            <v>0.34583390969783068</v>
          </cell>
        </row>
        <row r="57">
          <cell r="C57">
            <v>0.20219899993389845</v>
          </cell>
          <cell r="D57">
            <v>0.47211217880249023</v>
          </cell>
          <cell r="E57">
            <v>0.32568882592022419</v>
          </cell>
          <cell r="M57">
            <v>0.2379795154556632</v>
          </cell>
          <cell r="N57">
            <v>0.45720503479242325</v>
          </cell>
          <cell r="O57">
            <v>0.30481543345376849</v>
          </cell>
          <cell r="W57">
            <v>0.26769513264298439</v>
          </cell>
          <cell r="X57">
            <v>0.45071744173765182</v>
          </cell>
          <cell r="Y57">
            <v>0.28158742096275091</v>
          </cell>
          <cell r="AB57">
            <v>0.21082788147032261</v>
          </cell>
          <cell r="AC57">
            <v>0.46313288062810898</v>
          </cell>
          <cell r="AD57">
            <v>0.32603925932198763</v>
          </cell>
        </row>
        <row r="58">
          <cell r="C58">
            <v>0.20370752643793821</v>
          </cell>
          <cell r="D58">
            <v>0.46886160224676132</v>
          </cell>
          <cell r="E58">
            <v>0.32743086572736502</v>
          </cell>
          <cell r="M58">
            <v>0.24167850334197283</v>
          </cell>
          <cell r="N58">
            <v>0.45712123066186905</v>
          </cell>
          <cell r="O58">
            <v>0.30120026273652911</v>
          </cell>
          <cell r="W58">
            <v>0.27283775620162487</v>
          </cell>
          <cell r="X58">
            <v>0.45023117214441299</v>
          </cell>
          <cell r="Y58">
            <v>0.27693109400570393</v>
          </cell>
          <cell r="AB58">
            <v>0.21278282115235925</v>
          </cell>
          <cell r="AC58">
            <v>0.46351075917482376</v>
          </cell>
          <cell r="AD58">
            <v>0.32370641361922026</v>
          </cell>
        </row>
        <row r="59">
          <cell r="C59">
            <v>0.20570606458932161</v>
          </cell>
          <cell r="D59">
            <v>0.46891225129365921</v>
          </cell>
          <cell r="E59">
            <v>0.32538168970495462</v>
          </cell>
          <cell r="M59">
            <v>0.24323370214551687</v>
          </cell>
          <cell r="N59">
            <v>0.45712753385305405</v>
          </cell>
          <cell r="O59">
            <v>0.29963880404829979</v>
          </cell>
          <cell r="W59">
            <v>0.27433188073337078</v>
          </cell>
          <cell r="X59">
            <v>0.45020853728055954</v>
          </cell>
          <cell r="Y59">
            <v>0.27545961225405335</v>
          </cell>
          <cell r="AB59">
            <v>0.2147944406606257</v>
          </cell>
          <cell r="AC59">
            <v>0.46345490217208862</v>
          </cell>
          <cell r="AD59">
            <v>0.32175062969326973</v>
          </cell>
        </row>
        <row r="60">
          <cell r="C60">
            <v>0.20134726259857416</v>
          </cell>
          <cell r="D60">
            <v>0.4655090793967247</v>
          </cell>
          <cell r="E60">
            <v>0.33314366731792688</v>
          </cell>
          <cell r="M60">
            <v>0.23811888322234154</v>
          </cell>
          <cell r="N60">
            <v>0.45277687162160873</v>
          </cell>
          <cell r="O60">
            <v>0.30910423677414656</v>
          </cell>
          <cell r="W60">
            <v>0.27005084231495857</v>
          </cell>
          <cell r="X60">
            <v>0.4463416188955307</v>
          </cell>
          <cell r="Y60">
            <v>0.28360751317813993</v>
          </cell>
          <cell r="AB60">
            <v>0.20888028759509325</v>
          </cell>
          <cell r="AC60">
            <v>0.45866931229829788</v>
          </cell>
          <cell r="AD60">
            <v>0.33245037402957678</v>
          </cell>
        </row>
        <row r="61">
          <cell r="C61">
            <v>0.19901088438928127</v>
          </cell>
          <cell r="D61">
            <v>0.46088262647390366</v>
          </cell>
          <cell r="E61">
            <v>0.34010649472475052</v>
          </cell>
          <cell r="M61">
            <v>0.23789829481393099</v>
          </cell>
          <cell r="N61">
            <v>0.44890753924846649</v>
          </cell>
          <cell r="O61">
            <v>0.31319418083876371</v>
          </cell>
          <cell r="W61">
            <v>0.27242092601954937</v>
          </cell>
          <cell r="X61">
            <v>0.44246570765972137</v>
          </cell>
          <cell r="Y61">
            <v>0.28511337749660015</v>
          </cell>
          <cell r="AB61">
            <v>0.20684782741591334</v>
          </cell>
          <cell r="AC61">
            <v>0.45470146834850311</v>
          </cell>
          <cell r="AD61">
            <v>0.33845071773976088</v>
          </cell>
        </row>
        <row r="62">
          <cell r="C62">
            <v>0.20171809429302812</v>
          </cell>
          <cell r="D62">
            <v>0.46121873706579208</v>
          </cell>
          <cell r="E62">
            <v>0.33706317655742168</v>
          </cell>
          <cell r="M62">
            <v>0.2403147965669632</v>
          </cell>
          <cell r="N62">
            <v>0.44806159287691116</v>
          </cell>
          <cell r="O62">
            <v>0.31162357330322266</v>
          </cell>
          <cell r="W62">
            <v>0.2756105400621891</v>
          </cell>
          <cell r="X62">
            <v>0.44152918457984924</v>
          </cell>
          <cell r="Y62">
            <v>0.28286025254055858</v>
          </cell>
          <cell r="AB62">
            <v>0.20882038399577141</v>
          </cell>
          <cell r="AC62">
            <v>0.45389046519994736</v>
          </cell>
          <cell r="AD62">
            <v>0.33728910610079765</v>
          </cell>
        </row>
        <row r="63">
          <cell r="C63">
            <v>0.19858079077675939</v>
          </cell>
          <cell r="D63">
            <v>0.45809099823236465</v>
          </cell>
          <cell r="E63">
            <v>0.34332822542637587</v>
          </cell>
          <cell r="M63">
            <v>0.23618128336966038</v>
          </cell>
          <cell r="N63">
            <v>0.44521037489175797</v>
          </cell>
          <cell r="O63">
            <v>0.31860833801329136</v>
          </cell>
          <cell r="W63">
            <v>0.27091116458177567</v>
          </cell>
          <cell r="X63">
            <v>0.43925874680280685</v>
          </cell>
          <cell r="Y63">
            <v>0.28983008302748203</v>
          </cell>
          <cell r="AB63">
            <v>0.20540584530681372</v>
          </cell>
          <cell r="AC63">
            <v>0.45048433542251587</v>
          </cell>
          <cell r="AD63">
            <v>0.34410983324050903</v>
          </cell>
        </row>
        <row r="64">
          <cell r="C64">
            <v>0.19596466701477766</v>
          </cell>
          <cell r="D64">
            <v>0.45447693765163422</v>
          </cell>
          <cell r="E64">
            <v>0.34955840744078159</v>
          </cell>
          <cell r="M64">
            <v>0.23392176162451506</v>
          </cell>
          <cell r="N64">
            <v>0.44313916563987732</v>
          </cell>
          <cell r="O64">
            <v>0.32293905969709158</v>
          </cell>
          <cell r="W64">
            <v>0.26785326562821865</v>
          </cell>
          <cell r="X64">
            <v>0.43763787299394608</v>
          </cell>
          <cell r="Y64">
            <v>0.29450885020196438</v>
          </cell>
          <cell r="AB64">
            <v>0.20360615383833647</v>
          </cell>
          <cell r="AC64">
            <v>0.44805422425270081</v>
          </cell>
          <cell r="AD64">
            <v>0.34833960887044668</v>
          </cell>
        </row>
        <row r="65">
          <cell r="C65">
            <v>0.1978001082316041</v>
          </cell>
          <cell r="D65">
            <v>0.45757875591516495</v>
          </cell>
          <cell r="E65">
            <v>0.3446211339905858</v>
          </cell>
          <cell r="M65">
            <v>0.23598370794206858</v>
          </cell>
          <cell r="N65">
            <v>0.44645170867443085</v>
          </cell>
          <cell r="O65">
            <v>0.31756459642201662</v>
          </cell>
          <cell r="W65">
            <v>0.27177629433572292</v>
          </cell>
          <cell r="X65">
            <v>0.44015427678823471</v>
          </cell>
          <cell r="Y65">
            <v>0.28806945774704218</v>
          </cell>
          <cell r="AB65">
            <v>0.20603216253221035</v>
          </cell>
          <cell r="AC65">
            <v>0.45172146707773209</v>
          </cell>
          <cell r="AD65">
            <v>0.34224640112370253</v>
          </cell>
        </row>
        <row r="66">
          <cell r="C66">
            <v>0.19601673632860184</v>
          </cell>
          <cell r="D66">
            <v>0.4549802765250206</v>
          </cell>
          <cell r="E66">
            <v>0.34900298621505499</v>
          </cell>
          <cell r="M66">
            <v>0.23514404706656933</v>
          </cell>
          <cell r="N66">
            <v>0.44695553183555603</v>
          </cell>
          <cell r="O66">
            <v>0.31790038663893938</v>
          </cell>
          <cell r="W66">
            <v>0.27115260064601898</v>
          </cell>
          <cell r="X66">
            <v>0.44057168811559677</v>
          </cell>
          <cell r="Y66">
            <v>0.28827569121494889</v>
          </cell>
          <cell r="AB66">
            <v>0.2064490020275116</v>
          </cell>
          <cell r="AC66">
            <v>0.45204281061887741</v>
          </cell>
          <cell r="AD66">
            <v>0.34150817897170782</v>
          </cell>
        </row>
        <row r="67">
          <cell r="C67">
            <v>0.19827335234731436</v>
          </cell>
          <cell r="D67">
            <v>0.4616396352648735</v>
          </cell>
          <cell r="E67">
            <v>0.34008702170103788</v>
          </cell>
          <cell r="M67">
            <v>0.23623899277299643</v>
          </cell>
          <cell r="N67">
            <v>0.45272943377494812</v>
          </cell>
          <cell r="O67">
            <v>0.31103156507015228</v>
          </cell>
          <cell r="W67">
            <v>0.27265048958361149</v>
          </cell>
          <cell r="X67">
            <v>0.44545028358697891</v>
          </cell>
          <cell r="Y67">
            <v>0.28189923800528049</v>
          </cell>
          <cell r="AB67">
            <v>0.2089840080589056</v>
          </cell>
          <cell r="AC67">
            <v>0.45817806571722031</v>
          </cell>
          <cell r="AD67">
            <v>0.33283790620043874</v>
          </cell>
        </row>
        <row r="68">
          <cell r="C68">
            <v>0.19242332084104419</v>
          </cell>
          <cell r="D68">
            <v>0.44772738218307495</v>
          </cell>
          <cell r="E68">
            <v>0.35984927788376808</v>
          </cell>
          <cell r="M68">
            <v>0.23174073453992605</v>
          </cell>
          <cell r="N68">
            <v>0.44124133139848709</v>
          </cell>
          <cell r="O68">
            <v>0.32701792614534497</v>
          </cell>
          <cell r="W68">
            <v>0.26996800117194653</v>
          </cell>
          <cell r="X68">
            <v>0.43536440283060074</v>
          </cell>
          <cell r="Y68">
            <v>0.29466761229559779</v>
          </cell>
          <cell r="AB68">
            <v>0.2038203738629818</v>
          </cell>
          <cell r="AC68">
            <v>0.44553373008966446</v>
          </cell>
          <cell r="AD68">
            <v>0.35064592026174068</v>
          </cell>
        </row>
        <row r="69">
          <cell r="C69">
            <v>0.19207698665559292</v>
          </cell>
          <cell r="D69">
            <v>0.44739854335784912</v>
          </cell>
          <cell r="E69">
            <v>0.36052446812391281</v>
          </cell>
          <cell r="M69">
            <v>0.2297376012429595</v>
          </cell>
          <cell r="N69">
            <v>0.43965551257133484</v>
          </cell>
          <cell r="O69">
            <v>0.33060686243698001</v>
          </cell>
          <cell r="W69">
            <v>0.26681370474398136</v>
          </cell>
          <cell r="X69">
            <v>0.43421533703804016</v>
          </cell>
          <cell r="Y69">
            <v>0.29897092515602708</v>
          </cell>
          <cell r="AB69">
            <v>0.20320941414684057</v>
          </cell>
          <cell r="AC69">
            <v>0.44354797154664993</v>
          </cell>
          <cell r="AD69">
            <v>0.35324258543550968</v>
          </cell>
        </row>
        <row r="70">
          <cell r="C70">
            <v>0.19155282899737358</v>
          </cell>
          <cell r="D70">
            <v>0.44408314675092697</v>
          </cell>
          <cell r="E70">
            <v>0.36436402797698975</v>
          </cell>
          <cell r="M70">
            <v>0.22950323764234781</v>
          </cell>
          <cell r="N70">
            <v>0.43609868735074997</v>
          </cell>
          <cell r="O70">
            <v>0.33439804054796696</v>
          </cell>
          <cell r="W70">
            <v>0.26785637624561787</v>
          </cell>
          <cell r="X70">
            <v>0.43098035454750061</v>
          </cell>
          <cell r="Y70">
            <v>0.30116326175630093</v>
          </cell>
          <cell r="AB70">
            <v>0.20267271902412176</v>
          </cell>
          <cell r="AC70">
            <v>0.43967932462692261</v>
          </cell>
          <cell r="AD70">
            <v>0.35764793772250414</v>
          </cell>
        </row>
        <row r="71">
          <cell r="C71">
            <v>0.19366176379844546</v>
          </cell>
          <cell r="D71">
            <v>0.45378103852272034</v>
          </cell>
          <cell r="E71">
            <v>0.35255720093846321</v>
          </cell>
          <cell r="M71">
            <v>0.23192224930971861</v>
          </cell>
          <cell r="N71">
            <v>0.44499755650758743</v>
          </cell>
          <cell r="O71">
            <v>0.32308021234348416</v>
          </cell>
          <cell r="W71">
            <v>0.27102617919445038</v>
          </cell>
          <cell r="X71">
            <v>0.43843387067317963</v>
          </cell>
          <cell r="Y71">
            <v>0.29053997667506337</v>
          </cell>
          <cell r="AB71">
            <v>0.20514191081747413</v>
          </cell>
          <cell r="AC71">
            <v>0.44949272274971008</v>
          </cell>
          <cell r="AD71">
            <v>0.34536539390683174</v>
          </cell>
        </row>
        <row r="72">
          <cell r="C72">
            <v>0.19042800460010767</v>
          </cell>
          <cell r="D72">
            <v>0.45716466754674911</v>
          </cell>
          <cell r="E72">
            <v>0.35240732133388519</v>
          </cell>
          <cell r="M72">
            <v>0.22969257552176714</v>
          </cell>
          <cell r="N72">
            <v>0.44776403158903122</v>
          </cell>
          <cell r="O72">
            <v>0.32254338404163718</v>
          </cell>
          <cell r="W72">
            <v>0.27068422734737396</v>
          </cell>
          <cell r="X72">
            <v>0.44052071124315262</v>
          </cell>
          <cell r="Y72">
            <v>0.288795065600425</v>
          </cell>
          <cell r="AB72">
            <v>0.20237535005435348</v>
          </cell>
          <cell r="AC72">
            <v>0.45259107649326324</v>
          </cell>
          <cell r="AD72">
            <v>0.34503359533846378</v>
          </cell>
        </row>
        <row r="73">
          <cell r="C73">
            <v>0.19234842248260975</v>
          </cell>
          <cell r="D73">
            <v>0.44950287044048309</v>
          </cell>
          <cell r="E73">
            <v>0.35814870148897171</v>
          </cell>
          <cell r="M73">
            <v>0.23133318684995174</v>
          </cell>
          <cell r="N73">
            <v>0.44022246450185776</v>
          </cell>
          <cell r="O73">
            <v>0.32844436122104526</v>
          </cell>
          <cell r="W73">
            <v>0.2726580835878849</v>
          </cell>
          <cell r="X73">
            <v>0.43403565138578415</v>
          </cell>
          <cell r="Y73">
            <v>0.29330627433955669</v>
          </cell>
          <cell r="AB73">
            <v>0.20471352245658636</v>
          </cell>
          <cell r="AC73">
            <v>0.44420772790908813</v>
          </cell>
          <cell r="AD73">
            <v>0.35107876686379313</v>
          </cell>
        </row>
        <row r="74">
          <cell r="C74">
            <v>0.18827752349898219</v>
          </cell>
          <cell r="D74">
            <v>0.45020509511232376</v>
          </cell>
          <cell r="E74">
            <v>0.36151737906038761</v>
          </cell>
          <cell r="M74">
            <v>0.22658144310116768</v>
          </cell>
          <cell r="N74">
            <v>0.44068196415901184</v>
          </cell>
          <cell r="O74">
            <v>0.33273656526580453</v>
          </cell>
          <cell r="W74">
            <v>0.26872094720602036</v>
          </cell>
          <cell r="X74">
            <v>0.43441203981637955</v>
          </cell>
          <cell r="Y74">
            <v>0.29686700878664851</v>
          </cell>
          <cell r="AB74">
            <v>0.20043979119509459</v>
          </cell>
          <cell r="AC74">
            <v>0.4445715993642807</v>
          </cell>
          <cell r="AD74">
            <v>0.35498860012739897</v>
          </cell>
        </row>
        <row r="75">
          <cell r="C75">
            <v>0.19137989496812224</v>
          </cell>
          <cell r="D75">
            <v>0.45769065618515015</v>
          </cell>
          <cell r="E75">
            <v>0.35092943627387285</v>
          </cell>
          <cell r="M75">
            <v>0.22846669144928455</v>
          </cell>
          <cell r="N75">
            <v>0.44658362865447998</v>
          </cell>
          <cell r="O75">
            <v>0.32494971062988043</v>
          </cell>
          <cell r="W75">
            <v>0.27056519873440266</v>
          </cell>
          <cell r="X75">
            <v>0.43936127424240112</v>
          </cell>
          <cell r="Y75">
            <v>0.29007347067818046</v>
          </cell>
          <cell r="AB75">
            <v>0.20356242917478085</v>
          </cell>
          <cell r="AC75">
            <v>0.45085614919662476</v>
          </cell>
          <cell r="AD75">
            <v>0.34558147238567472</v>
          </cell>
        </row>
        <row r="76">
          <cell r="C76">
            <v>0.19169918028637767</v>
          </cell>
          <cell r="D76">
            <v>0.45964176207780838</v>
          </cell>
          <cell r="E76">
            <v>0.34865906368941069</v>
          </cell>
          <cell r="M76">
            <v>0.22911077737808228</v>
          </cell>
          <cell r="N76">
            <v>0.45128479599952698</v>
          </cell>
          <cell r="O76">
            <v>0.31960442010313272</v>
          </cell>
          <cell r="W76">
            <v>0.27203109487891197</v>
          </cell>
          <cell r="X76">
            <v>0.44315911084413528</v>
          </cell>
          <cell r="Y76">
            <v>0.28480979893356562</v>
          </cell>
          <cell r="AB76">
            <v>0.20505913160741329</v>
          </cell>
          <cell r="AC76">
            <v>0.45583826303482056</v>
          </cell>
          <cell r="AD76">
            <v>0.33910260861739516</v>
          </cell>
        </row>
        <row r="77">
          <cell r="C77">
            <v>0.19865292124450207</v>
          </cell>
          <cell r="D77">
            <v>0.46668364107608795</v>
          </cell>
          <cell r="E77">
            <v>0.33466343674808741</v>
          </cell>
          <cell r="M77">
            <v>0.23594780266284943</v>
          </cell>
          <cell r="N77">
            <v>0.45794004946947098</v>
          </cell>
          <cell r="O77">
            <v>0.3061121953651309</v>
          </cell>
          <cell r="W77">
            <v>0.27903610840439796</v>
          </cell>
          <cell r="X77">
            <v>0.44848532974720001</v>
          </cell>
          <cell r="Y77">
            <v>0.27247858885675669</v>
          </cell>
          <cell r="AB77">
            <v>0.21271858317777514</v>
          </cell>
          <cell r="AC77">
            <v>0.46303711086511612</v>
          </cell>
          <cell r="AD77">
            <v>0.32424427103251219</v>
          </cell>
        </row>
        <row r="78">
          <cell r="C78">
            <v>0.20324630383402109</v>
          </cell>
          <cell r="D78">
            <v>0.47099155932664871</v>
          </cell>
          <cell r="E78">
            <v>0.32576212659478188</v>
          </cell>
          <cell r="M78">
            <v>0.24069070070981979</v>
          </cell>
          <cell r="N78">
            <v>0.46072594076395035</v>
          </cell>
          <cell r="O78">
            <v>0.29858333524316549</v>
          </cell>
          <cell r="W78">
            <v>0.28338629752397537</v>
          </cell>
          <cell r="X78">
            <v>0.45072733610868454</v>
          </cell>
          <cell r="Y78">
            <v>0.26588634448125958</v>
          </cell>
          <cell r="AB78">
            <v>0.21724103624001145</v>
          </cell>
          <cell r="AC78">
            <v>0.46621750295162201</v>
          </cell>
          <cell r="AD78">
            <v>0.31654150644317269</v>
          </cell>
        </row>
        <row r="79">
          <cell r="C79">
            <v>0.20633604330942035</v>
          </cell>
          <cell r="D79">
            <v>0.47212621569633484</v>
          </cell>
          <cell r="E79">
            <v>0.32153774704784155</v>
          </cell>
          <cell r="M79">
            <v>0.24509309232234955</v>
          </cell>
          <cell r="N79">
            <v>0.46178216487169266</v>
          </cell>
          <cell r="O79">
            <v>0.29312476143240929</v>
          </cell>
          <cell r="W79">
            <v>0.28999276459217072</v>
          </cell>
          <cell r="X79">
            <v>0.45097192376852036</v>
          </cell>
          <cell r="Y79">
            <v>0.25903533725067973</v>
          </cell>
          <cell r="AB79">
            <v>0.2215552912093699</v>
          </cell>
          <cell r="AC79">
            <v>0.46744439750909805</v>
          </cell>
          <cell r="AD79">
            <v>0.31100032245740294</v>
          </cell>
        </row>
        <row r="80">
          <cell r="C80">
            <v>0.21079727169126272</v>
          </cell>
          <cell r="D80">
            <v>0.47237848490476608</v>
          </cell>
          <cell r="E80">
            <v>0.31682696752250195</v>
          </cell>
          <cell r="M80">
            <v>0.25063696876168251</v>
          </cell>
          <cell r="N80">
            <v>0.46071182191371918</v>
          </cell>
          <cell r="O80">
            <v>0.28869094047695398</v>
          </cell>
          <cell r="W80">
            <v>0.29458735696971416</v>
          </cell>
          <cell r="X80">
            <v>0.44996950775384903</v>
          </cell>
          <cell r="Y80">
            <v>0.25548286363482475</v>
          </cell>
          <cell r="AB80">
            <v>0.22682595392689109</v>
          </cell>
          <cell r="AC80">
            <v>0.46653129905462265</v>
          </cell>
          <cell r="AD80">
            <v>0.30668247723951936</v>
          </cell>
        </row>
        <row r="81">
          <cell r="C81">
            <v>0.21574548026546836</v>
          </cell>
          <cell r="D81">
            <v>0.47078718990087509</v>
          </cell>
          <cell r="E81">
            <v>0.31346879061311483</v>
          </cell>
          <cell r="M81">
            <v>0.25556096807122231</v>
          </cell>
          <cell r="N81">
            <v>0.45857919752597809</v>
          </cell>
          <cell r="O81">
            <v>0.28589901048690081</v>
          </cell>
          <cell r="W81">
            <v>0.29790299199521542</v>
          </cell>
          <cell r="X81">
            <v>0.44806899130344391</v>
          </cell>
          <cell r="Y81">
            <v>0.25406720023602247</v>
          </cell>
          <cell r="AB81">
            <v>0.23176559619605541</v>
          </cell>
          <cell r="AC81">
            <v>0.46448439359664917</v>
          </cell>
          <cell r="AD81">
            <v>0.30378917045891285</v>
          </cell>
        </row>
        <row r="82">
          <cell r="C82">
            <v>0.21888010855764151</v>
          </cell>
          <cell r="D82">
            <v>0.46933557838201523</v>
          </cell>
          <cell r="E82">
            <v>0.31178488954901695</v>
          </cell>
          <cell r="M82">
            <v>0.26038920506834984</v>
          </cell>
          <cell r="N82">
            <v>0.45631210505962372</v>
          </cell>
          <cell r="O82">
            <v>0.28334091510623693</v>
          </cell>
          <cell r="W82">
            <v>0.30132195726037025</v>
          </cell>
          <cell r="X82">
            <v>0.44599268585443497</v>
          </cell>
          <cell r="Y82">
            <v>0.25272758863866329</v>
          </cell>
          <cell r="AB82">
            <v>0.23631651513278484</v>
          </cell>
          <cell r="AC82">
            <v>0.46238008886575699</v>
          </cell>
          <cell r="AD82">
            <v>0.30134561844170094</v>
          </cell>
        </row>
        <row r="83">
          <cell r="C83">
            <v>0.22267412766814232</v>
          </cell>
          <cell r="D83">
            <v>0.46914403140544891</v>
          </cell>
          <cell r="E83">
            <v>0.30818127188831568</v>
          </cell>
          <cell r="M83">
            <v>0.26702958717942238</v>
          </cell>
          <cell r="N83">
            <v>0.45793381333351135</v>
          </cell>
          <cell r="O83">
            <v>0.2750773704610765</v>
          </cell>
          <cell r="W83">
            <v>0.3080151341855526</v>
          </cell>
          <cell r="X83">
            <v>0.44743288308382034</v>
          </cell>
          <cell r="Y83">
            <v>0.24459275882691145</v>
          </cell>
          <cell r="AB83">
            <v>0.24398420937359333</v>
          </cell>
          <cell r="AC83">
            <v>0.46383718401193619</v>
          </cell>
          <cell r="AD83">
            <v>0.29221937619149685</v>
          </cell>
        </row>
        <row r="84">
          <cell r="C84">
            <v>0.23262690799310803</v>
          </cell>
          <cell r="D84">
            <v>0.47383444011211395</v>
          </cell>
          <cell r="E84">
            <v>0.29353866539895535</v>
          </cell>
          <cell r="M84">
            <v>0.27582348510622978</v>
          </cell>
          <cell r="N84">
            <v>0.45844488590955734</v>
          </cell>
          <cell r="O84">
            <v>0.26573163084685802</v>
          </cell>
          <cell r="W84">
            <v>0.31605090200901031</v>
          </cell>
          <cell r="X84">
            <v>0.44796467572450638</v>
          </cell>
          <cell r="Y84">
            <v>0.23598443157970905</v>
          </cell>
          <cell r="AB84">
            <v>0.25181949231773615</v>
          </cell>
          <cell r="AC84">
            <v>0.46469726413488388</v>
          </cell>
          <cell r="AD84">
            <v>0.28348324866965413</v>
          </cell>
        </row>
        <row r="85">
          <cell r="C85">
            <v>0.2352952747605741</v>
          </cell>
          <cell r="D85">
            <v>0.47643048316240311</v>
          </cell>
          <cell r="E85">
            <v>0.28827553847804666</v>
          </cell>
          <cell r="M85">
            <v>0.28103380091488361</v>
          </cell>
          <cell r="N85">
            <v>0.4612421989440918</v>
          </cell>
          <cell r="O85">
            <v>0.25778176868334413</v>
          </cell>
          <cell r="W85">
            <v>0.32241766154766083</v>
          </cell>
          <cell r="X85">
            <v>0.45014254748821259</v>
          </cell>
          <cell r="Y85">
            <v>0.22749755578115582</v>
          </cell>
          <cell r="AB85">
            <v>0.25635255966335535</v>
          </cell>
          <cell r="AC85">
            <v>0.46786356717348099</v>
          </cell>
          <cell r="AD85">
            <v>0.27584164403378963</v>
          </cell>
        </row>
        <row r="86">
          <cell r="C86">
            <v>0.23662877408787608</v>
          </cell>
          <cell r="D86">
            <v>0.4777243584394455</v>
          </cell>
          <cell r="E86">
            <v>0.28564737923443317</v>
          </cell>
          <cell r="M86">
            <v>0.28396829403936863</v>
          </cell>
          <cell r="N86">
            <v>0.46105525642633438</v>
          </cell>
          <cell r="O86">
            <v>0.25504158344119787</v>
          </cell>
          <cell r="W86">
            <v>0.32390183582901955</v>
          </cell>
          <cell r="X86">
            <v>0.45002704858779907</v>
          </cell>
          <cell r="Y86">
            <v>0.22613625787198544</v>
          </cell>
          <cell r="AB86">
            <v>0.25911451410502195</v>
          </cell>
          <cell r="AC86">
            <v>0.46792174130678177</v>
          </cell>
          <cell r="AD86">
            <v>0.27302889293059707</v>
          </cell>
        </row>
        <row r="87">
          <cell r="C87">
            <v>0.24017290445044637</v>
          </cell>
          <cell r="D87">
            <v>0.47852730751037598</v>
          </cell>
          <cell r="E87">
            <v>0.28130115009844303</v>
          </cell>
          <cell r="M87">
            <v>0.28873350471258163</v>
          </cell>
          <cell r="N87">
            <v>0.46146968007087708</v>
          </cell>
          <cell r="O87">
            <v>0.24987332848832011</v>
          </cell>
          <cell r="W87">
            <v>0.32699596881866455</v>
          </cell>
          <cell r="X87">
            <v>0.45059098303318024</v>
          </cell>
          <cell r="Y87">
            <v>0.22248957026749849</v>
          </cell>
          <cell r="AB87">
            <v>0.26275581680238247</v>
          </cell>
          <cell r="AC87">
            <v>0.46885962784290314</v>
          </cell>
          <cell r="AD87">
            <v>0.26846107235178351</v>
          </cell>
        </row>
        <row r="88">
          <cell r="C88">
            <v>0.24267764901742339</v>
          </cell>
          <cell r="D88">
            <v>0.47873873263597488</v>
          </cell>
          <cell r="E88">
            <v>0.27858366351574659</v>
          </cell>
          <cell r="M88">
            <v>0.29137353412806988</v>
          </cell>
          <cell r="N88">
            <v>0.46114432066679001</v>
          </cell>
          <cell r="O88">
            <v>0.24748218804597855</v>
          </cell>
          <cell r="W88">
            <v>0.33008036017417908</v>
          </cell>
          <cell r="X88">
            <v>0.44981357455253601</v>
          </cell>
          <cell r="Y88">
            <v>0.22010609274730086</v>
          </cell>
          <cell r="AB88">
            <v>0.26559725310653448</v>
          </cell>
          <cell r="AC88">
            <v>0.46869476139545441</v>
          </cell>
          <cell r="AD88">
            <v>0.26570802927017212</v>
          </cell>
        </row>
        <row r="89">
          <cell r="C89">
            <v>0.24196618515998125</v>
          </cell>
          <cell r="D89">
            <v>0.48103458434343338</v>
          </cell>
          <cell r="E89">
            <v>0.27699924167245626</v>
          </cell>
          <cell r="M89">
            <v>0.29234468564391136</v>
          </cell>
          <cell r="N89">
            <v>0.46289642155170441</v>
          </cell>
          <cell r="O89">
            <v>0.24425398372113705</v>
          </cell>
          <cell r="W89">
            <v>0.33154125139117241</v>
          </cell>
          <cell r="X89">
            <v>0.45125585049390793</v>
          </cell>
          <cell r="Y89">
            <v>0.21669799881055951</v>
          </cell>
          <cell r="AB89">
            <v>0.26694952417165041</v>
          </cell>
          <cell r="AC89">
            <v>0.47044281661510468</v>
          </cell>
          <cell r="AD89">
            <v>0.26210276782512665</v>
          </cell>
        </row>
        <row r="90">
          <cell r="C90">
            <v>0.24265373405069113</v>
          </cell>
          <cell r="D90">
            <v>0.481761634349823</v>
          </cell>
          <cell r="E90">
            <v>0.27558469120413065</v>
          </cell>
          <cell r="M90">
            <v>0.29475914873182774</v>
          </cell>
          <cell r="N90">
            <v>0.46426969021558762</v>
          </cell>
          <cell r="O90">
            <v>0.24104860937222838</v>
          </cell>
          <cell r="W90">
            <v>0.33356843143701553</v>
          </cell>
          <cell r="X90">
            <v>0.45257627218961716</v>
          </cell>
          <cell r="Y90">
            <v>0.21393275633454323</v>
          </cell>
          <cell r="AB90">
            <v>0.26991735119372606</v>
          </cell>
          <cell r="AC90">
            <v>0.47175835818052292</v>
          </cell>
          <cell r="AD90">
            <v>0.25840173568576574</v>
          </cell>
        </row>
        <row r="91">
          <cell r="C91">
            <v>0.24350350303575397</v>
          </cell>
          <cell r="D91">
            <v>0.48374113440513611</v>
          </cell>
          <cell r="E91">
            <v>0.2727558477781713</v>
          </cell>
          <cell r="M91">
            <v>0.29689421132206917</v>
          </cell>
          <cell r="N91">
            <v>0.46498622000217438</v>
          </cell>
          <cell r="O91">
            <v>0.23818802461028099</v>
          </cell>
          <cell r="W91">
            <v>0.33596019074320793</v>
          </cell>
          <cell r="X91">
            <v>0.45304300636053085</v>
          </cell>
          <cell r="Y91">
            <v>0.21106526162475348</v>
          </cell>
          <cell r="AB91">
            <v>0.27231341134756804</v>
          </cell>
          <cell r="AC91">
            <v>0.47250320762395859</v>
          </cell>
          <cell r="AD91">
            <v>0.25525183789432049</v>
          </cell>
        </row>
        <row r="92">
          <cell r="C92">
            <v>0.24268221622332931</v>
          </cell>
          <cell r="D92">
            <v>0.48400784283876419</v>
          </cell>
          <cell r="E92">
            <v>0.27330969506874681</v>
          </cell>
          <cell r="M92">
            <v>0.29774496704339981</v>
          </cell>
          <cell r="N92">
            <v>0.46480750292539597</v>
          </cell>
          <cell r="O92">
            <v>0.23751145275309682</v>
          </cell>
          <cell r="W92">
            <v>0.3374040424823761</v>
          </cell>
          <cell r="X92">
            <v>0.45250604301691055</v>
          </cell>
          <cell r="Y92">
            <v>0.21015384048223495</v>
          </cell>
          <cell r="AB92">
            <v>0.27309889625757933</v>
          </cell>
          <cell r="AC92">
            <v>0.47245299071073532</v>
          </cell>
          <cell r="AD92">
            <v>0.25451204460114241</v>
          </cell>
        </row>
        <row r="93">
          <cell r="C93">
            <v>0.24068803712725639</v>
          </cell>
          <cell r="D93">
            <v>0.48438327759504318</v>
          </cell>
          <cell r="E93">
            <v>0.27492868527770042</v>
          </cell>
          <cell r="M93">
            <v>0.29827658459544182</v>
          </cell>
          <cell r="N93">
            <v>0.46349647641181946</v>
          </cell>
          <cell r="O93">
            <v>0.23822694458067417</v>
          </cell>
          <cell r="W93">
            <v>0.33815033733844757</v>
          </cell>
          <cell r="X93">
            <v>0.45095677673816681</v>
          </cell>
          <cell r="Y93">
            <v>0.21089289337396622</v>
          </cell>
          <cell r="AB93">
            <v>0.27269198838621378</v>
          </cell>
          <cell r="AC93">
            <v>0.47153947502374649</v>
          </cell>
          <cell r="AD93">
            <v>0.25576853938400745</v>
          </cell>
        </row>
        <row r="94">
          <cell r="C94">
            <v>0.24257363006472588</v>
          </cell>
          <cell r="D94">
            <v>0.47958427667617798</v>
          </cell>
          <cell r="E94">
            <v>0.2778423554264009</v>
          </cell>
          <cell r="M94">
            <v>0.2991129606962204</v>
          </cell>
          <cell r="N94">
            <v>0.45917650312185287</v>
          </cell>
          <cell r="O94">
            <v>0.24176193168386817</v>
          </cell>
          <cell r="W94">
            <v>0.33917268738150597</v>
          </cell>
          <cell r="X94">
            <v>0.44756839424371719</v>
          </cell>
          <cell r="Y94">
            <v>0.21331030130386353</v>
          </cell>
          <cell r="AB94">
            <v>0.27265819348394871</v>
          </cell>
          <cell r="AC94">
            <v>0.46683848649263382</v>
          </cell>
          <cell r="AD94">
            <v>0.26055470714345574</v>
          </cell>
        </row>
        <row r="95">
          <cell r="C95">
            <v>0.24156626500189304</v>
          </cell>
          <cell r="D95">
            <v>0.47279559075832367</v>
          </cell>
          <cell r="E95">
            <v>0.28563886322081089</v>
          </cell>
          <cell r="M95">
            <v>0.29685215651988983</v>
          </cell>
          <cell r="N95">
            <v>0.45297696441411972</v>
          </cell>
          <cell r="O95">
            <v>0.25021700095385313</v>
          </cell>
          <cell r="W95">
            <v>0.33660241961479187</v>
          </cell>
          <cell r="X95">
            <v>0.44244185835123062</v>
          </cell>
          <cell r="Y95">
            <v>0.22100185928866267</v>
          </cell>
          <cell r="AB95">
            <v>0.27045835927128792</v>
          </cell>
          <cell r="AC95">
            <v>0.45996687561273575</v>
          </cell>
          <cell r="AD95">
            <v>0.26962089678272605</v>
          </cell>
        </row>
        <row r="96">
          <cell r="C96">
            <v>0.24214303772896528</v>
          </cell>
          <cell r="D96">
            <v>0.46820318698883057</v>
          </cell>
          <cell r="E96">
            <v>0.28965390287339687</v>
          </cell>
          <cell r="M96">
            <v>0.29604106768965721</v>
          </cell>
          <cell r="N96">
            <v>0.44773939251899719</v>
          </cell>
          <cell r="O96">
            <v>0.25626105256378651</v>
          </cell>
          <cell r="W96">
            <v>0.33586383238434792</v>
          </cell>
          <cell r="X96">
            <v>0.43816243857145309</v>
          </cell>
          <cell r="Y96">
            <v>0.22601525159552693</v>
          </cell>
          <cell r="AB96">
            <v>0.26939415745437145</v>
          </cell>
          <cell r="AC96">
            <v>0.45414212346076965</v>
          </cell>
          <cell r="AD96">
            <v>0.27650523092597723</v>
          </cell>
        </row>
        <row r="97">
          <cell r="C97">
            <v>0.24313545878976583</v>
          </cell>
          <cell r="D97">
            <v>0.4640950933098793</v>
          </cell>
          <cell r="E97">
            <v>0.2927694721147418</v>
          </cell>
          <cell r="M97">
            <v>0.29522170126438141</v>
          </cell>
          <cell r="N97">
            <v>0.44430684298276901</v>
          </cell>
          <cell r="O97">
            <v>0.2604714659973979</v>
          </cell>
          <cell r="W97">
            <v>0.33528599143028259</v>
          </cell>
          <cell r="X97">
            <v>0.43564701080322266</v>
          </cell>
          <cell r="Y97">
            <v>0.22906700940802693</v>
          </cell>
          <cell r="AB97">
            <v>0.26897021755576134</v>
          </cell>
          <cell r="AC97">
            <v>0.44997629523277283</v>
          </cell>
          <cell r="AD97">
            <v>0.28105351887643337</v>
          </cell>
        </row>
        <row r="98">
          <cell r="C98">
            <v>0.23830788861960173</v>
          </cell>
          <cell r="D98">
            <v>0.46261118352413177</v>
          </cell>
          <cell r="E98">
            <v>0.29908108431845903</v>
          </cell>
          <cell r="M98">
            <v>0.29300258867442608</v>
          </cell>
          <cell r="N98">
            <v>0.4432845264673233</v>
          </cell>
          <cell r="O98">
            <v>0.26376224961131811</v>
          </cell>
          <cell r="W98">
            <v>0.33238888159394264</v>
          </cell>
          <cell r="X98">
            <v>0.43472262471914291</v>
          </cell>
          <cell r="Y98">
            <v>0.23293786868453026</v>
          </cell>
          <cell r="AB98">
            <v>0.26684863306581974</v>
          </cell>
          <cell r="AC98">
            <v>0.44896912574768066</v>
          </cell>
          <cell r="AD98">
            <v>0.28423160593956709</v>
          </cell>
        </row>
        <row r="99">
          <cell r="C99">
            <v>0.23609353695064783</v>
          </cell>
          <cell r="D99">
            <v>0.46473901718854904</v>
          </cell>
          <cell r="E99">
            <v>0.29916745331138372</v>
          </cell>
          <cell r="M99">
            <v>0.29277437925338745</v>
          </cell>
          <cell r="N99">
            <v>0.44519704580307007</v>
          </cell>
          <cell r="O99">
            <v>0.26202861592173576</v>
          </cell>
          <cell r="W99">
            <v>0.33223102614283562</v>
          </cell>
          <cell r="X99">
            <v>0.4365810751914978</v>
          </cell>
          <cell r="Y99">
            <v>0.23118793126195669</v>
          </cell>
          <cell r="AB99">
            <v>0.26679407246410847</v>
          </cell>
          <cell r="AC99">
            <v>0.45087039470672607</v>
          </cell>
          <cell r="AD99">
            <v>0.28233556821942329</v>
          </cell>
        </row>
        <row r="100">
          <cell r="C100">
            <v>0.23499629087746143</v>
          </cell>
          <cell r="D100">
            <v>0.46806430816650391</v>
          </cell>
          <cell r="E100">
            <v>0.29693937674164772</v>
          </cell>
          <cell r="M100">
            <v>0.29144078306853771</v>
          </cell>
          <cell r="N100">
            <v>0.44855991005897522</v>
          </cell>
          <cell r="O100">
            <v>0.25999929197132587</v>
          </cell>
          <cell r="W100">
            <v>0.33166555687785149</v>
          </cell>
          <cell r="X100">
            <v>0.43921801447868347</v>
          </cell>
          <cell r="Y100">
            <v>0.2291164118796587</v>
          </cell>
          <cell r="AB100">
            <v>0.26579936966300011</v>
          </cell>
          <cell r="AC100">
            <v>0.45452664792537689</v>
          </cell>
          <cell r="AD100">
            <v>0.27967395726591349</v>
          </cell>
        </row>
        <row r="101">
          <cell r="C101">
            <v>0.23416689597070217</v>
          </cell>
          <cell r="D101">
            <v>0.47231774032115936</v>
          </cell>
          <cell r="E101">
            <v>0.29351539816707373</v>
          </cell>
          <cell r="M101">
            <v>0.2888015378266573</v>
          </cell>
          <cell r="N101">
            <v>0.44888660311698914</v>
          </cell>
          <cell r="O101">
            <v>0.26231189258396626</v>
          </cell>
          <cell r="W101">
            <v>0.32996821776032448</v>
          </cell>
          <cell r="X101">
            <v>0.43935251981019974</v>
          </cell>
          <cell r="Y101">
            <v>0.23067930154502392</v>
          </cell>
          <cell r="AB101">
            <v>0.26357718370854855</v>
          </cell>
          <cell r="AC101">
            <v>0.45475506782531738</v>
          </cell>
          <cell r="AD101">
            <v>0.28166777733713388</v>
          </cell>
        </row>
        <row r="102">
          <cell r="C102">
            <v>0.23038014862686396</v>
          </cell>
          <cell r="D102">
            <v>0.47641332447528839</v>
          </cell>
          <cell r="E102">
            <v>0.29320648871362209</v>
          </cell>
          <cell r="M102">
            <v>0.28719709999859333</v>
          </cell>
          <cell r="N102">
            <v>0.4520881399512291</v>
          </cell>
          <cell r="O102">
            <v>0.26071474142372608</v>
          </cell>
          <cell r="W102">
            <v>0.3293006531894207</v>
          </cell>
          <cell r="X102">
            <v>0.44180113822221756</v>
          </cell>
          <cell r="Y102">
            <v>0.22889816947281361</v>
          </cell>
          <cell r="AB102">
            <v>0.26141469366848469</v>
          </cell>
          <cell r="AC102">
            <v>0.4583854079246521</v>
          </cell>
          <cell r="AD102">
            <v>0.28019986301660538</v>
          </cell>
        </row>
        <row r="103">
          <cell r="C103">
            <v>0.22952492069453001</v>
          </cell>
          <cell r="D103">
            <v>0.47367134690284729</v>
          </cell>
          <cell r="E103">
            <v>0.29680373799055815</v>
          </cell>
          <cell r="M103">
            <v>0.28956698253750801</v>
          </cell>
          <cell r="N103">
            <v>0.45004341006278992</v>
          </cell>
          <cell r="O103">
            <v>0.26038961205631495</v>
          </cell>
          <cell r="W103">
            <v>0.33157715201377869</v>
          </cell>
          <cell r="X103">
            <v>0.44013363122940063</v>
          </cell>
          <cell r="Y103">
            <v>0.2282892195507884</v>
          </cell>
          <cell r="AB103">
            <v>0.26389957591891289</v>
          </cell>
          <cell r="AC103">
            <v>0.45619143545627594</v>
          </cell>
          <cell r="AD103">
            <v>0.27990899886935949</v>
          </cell>
        </row>
        <row r="104">
          <cell r="C104">
            <v>0.22999725863337517</v>
          </cell>
          <cell r="D104">
            <v>0.47198816388845444</v>
          </cell>
          <cell r="E104">
            <v>0.29801456909626722</v>
          </cell>
          <cell r="M104">
            <v>0.29095719568431377</v>
          </cell>
          <cell r="N104">
            <v>0.44817192107439041</v>
          </cell>
          <cell r="O104">
            <v>0.26087087485939264</v>
          </cell>
          <cell r="W104">
            <v>0.33219369873404503</v>
          </cell>
          <cell r="X104">
            <v>0.43867233395576477</v>
          </cell>
          <cell r="Y104">
            <v>0.22913395240902901</v>
          </cell>
          <cell r="AB104">
            <v>0.2645823247730732</v>
          </cell>
          <cell r="AC104">
            <v>0.45423099398612976</v>
          </cell>
          <cell r="AD104">
            <v>0.28118669241666794</v>
          </cell>
        </row>
        <row r="105">
          <cell r="C105">
            <v>0.22649219445884228</v>
          </cell>
          <cell r="D105">
            <v>0.4668247252702713</v>
          </cell>
          <cell r="E105">
            <v>0.30668308027088642</v>
          </cell>
          <cell r="M105">
            <v>0.28953153640031815</v>
          </cell>
          <cell r="N105">
            <v>0.44339638948440552</v>
          </cell>
          <cell r="O105">
            <v>0.26707208063453436</v>
          </cell>
          <cell r="W105">
            <v>0.33146536722779274</v>
          </cell>
          <cell r="X105">
            <v>0.43475805222988129</v>
          </cell>
          <cell r="Y105">
            <v>0.23377657774835825</v>
          </cell>
          <cell r="AB105">
            <v>0.26310407929122448</v>
          </cell>
          <cell r="AC105">
            <v>0.4488513395190239</v>
          </cell>
          <cell r="AD105">
            <v>0.28804457187652588</v>
          </cell>
        </row>
        <row r="106">
          <cell r="C106">
            <v>0.22491715382784605</v>
          </cell>
          <cell r="D106">
            <v>0.46612564474344254</v>
          </cell>
          <cell r="E106">
            <v>0.30895720701664686</v>
          </cell>
          <cell r="M106">
            <v>0.2903489675372839</v>
          </cell>
          <cell r="N106">
            <v>0.4419255331158638</v>
          </cell>
          <cell r="O106">
            <v>0.26772550586611032</v>
          </cell>
          <cell r="W106">
            <v>0.33273210003972054</v>
          </cell>
          <cell r="X106">
            <v>0.43345537781715393</v>
          </cell>
          <cell r="Y106">
            <v>0.23381251189857721</v>
          </cell>
          <cell r="AB106">
            <v>0.26448356360197067</v>
          </cell>
          <cell r="AC106">
            <v>0.44709505885839462</v>
          </cell>
          <cell r="AD106">
            <v>0.28842136543244123</v>
          </cell>
        </row>
        <row r="107">
          <cell r="C107">
            <v>0.22303790505975485</v>
          </cell>
          <cell r="D107">
            <v>0.46222386509180069</v>
          </cell>
          <cell r="E107">
            <v>0.31473826803267002</v>
          </cell>
          <cell r="M107">
            <v>0.288080845028162</v>
          </cell>
          <cell r="N107">
            <v>0.43890825659036636</v>
          </cell>
          <cell r="O107">
            <v>0.27301094960421324</v>
          </cell>
          <cell r="W107">
            <v>0.33007010817527771</v>
          </cell>
          <cell r="X107">
            <v>0.4312240332365036</v>
          </cell>
          <cell r="Y107">
            <v>0.2387058986350894</v>
          </cell>
          <cell r="AB107">
            <v>0.26188895478844643</v>
          </cell>
          <cell r="AC107">
            <v>0.44373556971549988</v>
          </cell>
          <cell r="AD107">
            <v>0.2943755192682147</v>
          </cell>
        </row>
        <row r="108">
          <cell r="C108">
            <v>0.22465360444039106</v>
          </cell>
          <cell r="D108">
            <v>0.46190106868743896</v>
          </cell>
          <cell r="E108">
            <v>0.31344528589397669</v>
          </cell>
          <cell r="M108">
            <v>0.29035734571516514</v>
          </cell>
          <cell r="N108">
            <v>0.43952278047800064</v>
          </cell>
          <cell r="O108">
            <v>0.27011981513351202</v>
          </cell>
          <cell r="W108">
            <v>0.33234697952866554</v>
          </cell>
          <cell r="X108">
            <v>0.43159656226634979</v>
          </cell>
          <cell r="Y108">
            <v>0.23605640791356564</v>
          </cell>
          <cell r="AB108">
            <v>0.26398361101746559</v>
          </cell>
          <cell r="AC108">
            <v>0.44450139999389648</v>
          </cell>
          <cell r="AD108">
            <v>0.29151493590325117</v>
          </cell>
        </row>
        <row r="109">
          <cell r="C109">
            <v>0.22454221732914448</v>
          </cell>
          <cell r="D109">
            <v>0.45866505056619644</v>
          </cell>
          <cell r="E109">
            <v>0.31679269019514322</v>
          </cell>
          <cell r="M109">
            <v>0.29166746325790882</v>
          </cell>
          <cell r="N109">
            <v>0.43721684068441391</v>
          </cell>
          <cell r="O109">
            <v>0.27111564762890339</v>
          </cell>
          <cell r="W109">
            <v>0.33235826343297958</v>
          </cell>
          <cell r="X109">
            <v>0.42993650585412979</v>
          </cell>
          <cell r="Y109">
            <v>0.23770518600940704</v>
          </cell>
          <cell r="AB109">
            <v>0.26564589701592922</v>
          </cell>
          <cell r="AC109">
            <v>0.44186609238386154</v>
          </cell>
          <cell r="AD109">
            <v>0.2924879714846611</v>
          </cell>
        </row>
        <row r="110">
          <cell r="C110">
            <v>0.22511688619852066</v>
          </cell>
          <cell r="D110">
            <v>0.45553336292505264</v>
          </cell>
          <cell r="E110">
            <v>0.31934975832700729</v>
          </cell>
          <cell r="M110">
            <v>0.29302795603871346</v>
          </cell>
          <cell r="N110">
            <v>0.43560176342725754</v>
          </cell>
          <cell r="O110">
            <v>0.27137028239667416</v>
          </cell>
          <cell r="W110">
            <v>0.33259656652808189</v>
          </cell>
          <cell r="X110">
            <v>0.42878202348947525</v>
          </cell>
          <cell r="Y110">
            <v>0.2386214230209589</v>
          </cell>
          <cell r="AB110">
            <v>0.26646434515714645</v>
          </cell>
          <cell r="AC110">
            <v>0.44017887860536575</v>
          </cell>
          <cell r="AD110">
            <v>0.29335679113864899</v>
          </cell>
        </row>
        <row r="111">
          <cell r="C111">
            <v>0.22311729192733765</v>
          </cell>
          <cell r="D111">
            <v>0.45954730361700058</v>
          </cell>
          <cell r="E111">
            <v>0.31733544729650021</v>
          </cell>
          <cell r="M111">
            <v>0.29598021693527699</v>
          </cell>
          <cell r="N111">
            <v>0.43682700395584106</v>
          </cell>
          <cell r="O111">
            <v>0.26719281543046236</v>
          </cell>
          <cell r="W111">
            <v>0.3344123400747776</v>
          </cell>
          <cell r="X111">
            <v>0.42989066988229752</v>
          </cell>
          <cell r="Y111">
            <v>0.23569702450186014</v>
          </cell>
          <cell r="AB111">
            <v>0.26836344972252846</v>
          </cell>
          <cell r="AC111">
            <v>0.44181396812200546</v>
          </cell>
          <cell r="AD111">
            <v>0.28982262033969164</v>
          </cell>
        </row>
        <row r="112">
          <cell r="C112">
            <v>0.21989864949136972</v>
          </cell>
          <cell r="D112">
            <v>0.46089961379766464</v>
          </cell>
          <cell r="E112">
            <v>0.3192017562687397</v>
          </cell>
          <cell r="M112">
            <v>0.29315361939370632</v>
          </cell>
          <cell r="N112">
            <v>0.43641582876443863</v>
          </cell>
          <cell r="O112">
            <v>0.27043056488037109</v>
          </cell>
          <cell r="W112">
            <v>0.33147064968943596</v>
          </cell>
          <cell r="X112">
            <v>0.42966806888580322</v>
          </cell>
          <cell r="Y112">
            <v>0.23886127863079309</v>
          </cell>
          <cell r="AB112">
            <v>0.26428900845348835</v>
          </cell>
          <cell r="AC112">
            <v>0.44150052964687347</v>
          </cell>
          <cell r="AD112">
            <v>0.29421046748757362</v>
          </cell>
        </row>
        <row r="113">
          <cell r="C113">
            <v>0.21753399074077606</v>
          </cell>
          <cell r="D113">
            <v>0.45864392071962357</v>
          </cell>
          <cell r="E113">
            <v>0.32382210716605186</v>
          </cell>
          <cell r="M113">
            <v>0.29148455150425434</v>
          </cell>
          <cell r="N113">
            <v>0.43502965569496155</v>
          </cell>
          <cell r="O113">
            <v>0.27348580397665501</v>
          </cell>
          <cell r="W113">
            <v>0.32994883134961128</v>
          </cell>
          <cell r="X113">
            <v>0.42856608331203461</v>
          </cell>
          <cell r="Y113">
            <v>0.24148511234670877</v>
          </cell>
          <cell r="AB113">
            <v>0.2625496219843626</v>
          </cell>
          <cell r="AC113">
            <v>0.43988697230815887</v>
          </cell>
          <cell r="AD113">
            <v>0.29756343271583319</v>
          </cell>
        </row>
        <row r="114">
          <cell r="C114">
            <v>0.21758478926494718</v>
          </cell>
          <cell r="D114">
            <v>0.45928256213665009</v>
          </cell>
          <cell r="E114">
            <v>0.32313262857496738</v>
          </cell>
          <cell r="M114">
            <v>0.29437053948640823</v>
          </cell>
          <cell r="N114">
            <v>0.43542834371328354</v>
          </cell>
          <cell r="O114">
            <v>0.27020109724253416</v>
          </cell>
          <cell r="W114">
            <v>0.3324432373046875</v>
          </cell>
          <cell r="X114">
            <v>0.42886669933795929</v>
          </cell>
          <cell r="Y114">
            <v>0.23869005963206291</v>
          </cell>
          <cell r="AB114">
            <v>0.26494314335286617</v>
          </cell>
          <cell r="AC114">
            <v>0.44049432128667831</v>
          </cell>
          <cell r="AD114">
            <v>0.29456252045929432</v>
          </cell>
        </row>
        <row r="115">
          <cell r="C115">
            <v>0.2186341667547822</v>
          </cell>
          <cell r="D115">
            <v>0.45937642455101013</v>
          </cell>
          <cell r="E115">
            <v>0.32198944035917521</v>
          </cell>
          <cell r="M115">
            <v>0.29528348706662655</v>
          </cell>
          <cell r="N115">
            <v>0.43732441961765289</v>
          </cell>
          <cell r="O115">
            <v>0.26739211566746235</v>
          </cell>
          <cell r="W115">
            <v>0.33308301493525505</v>
          </cell>
          <cell r="X115">
            <v>0.43042794615030289</v>
          </cell>
          <cell r="Y115">
            <v>0.23648905847221613</v>
          </cell>
          <cell r="AB115">
            <v>0.2657223604619503</v>
          </cell>
          <cell r="AC115">
            <v>0.44271610677242279</v>
          </cell>
          <cell r="AD115">
            <v>0.29156155325472355</v>
          </cell>
        </row>
        <row r="116">
          <cell r="C116">
            <v>0.21507692337036133</v>
          </cell>
          <cell r="D116">
            <v>0.45487291365861893</v>
          </cell>
          <cell r="E116">
            <v>0.33005012292414904</v>
          </cell>
          <cell r="M116">
            <v>0.29242813214659691</v>
          </cell>
          <cell r="N116">
            <v>0.43314489722251892</v>
          </cell>
          <cell r="O116">
            <v>0.27442693058401346</v>
          </cell>
          <cell r="W116">
            <v>0.32986745610833168</v>
          </cell>
          <cell r="X116">
            <v>0.42716535180807114</v>
          </cell>
          <cell r="Y116">
            <v>0.24296715389937162</v>
          </cell>
          <cell r="AB116">
            <v>0.26199812814593315</v>
          </cell>
          <cell r="AC116">
            <v>0.43800270557403564</v>
          </cell>
          <cell r="AD116">
            <v>0.29999914206564426</v>
          </cell>
        </row>
        <row r="117">
          <cell r="C117">
            <v>0.21333250449970365</v>
          </cell>
          <cell r="D117">
            <v>0.45313596725463867</v>
          </cell>
          <cell r="E117">
            <v>0.33353155199438334</v>
          </cell>
          <cell r="M117">
            <v>0.29087760671973228</v>
          </cell>
          <cell r="N117">
            <v>0.43208027631044388</v>
          </cell>
          <cell r="O117">
            <v>0.27704214304685593</v>
          </cell>
          <cell r="W117">
            <v>0.32803279533982277</v>
          </cell>
          <cell r="X117">
            <v>0.42638689279556274</v>
          </cell>
          <cell r="Y117">
            <v>0.24558032583445311</v>
          </cell>
          <cell r="AB117">
            <v>0.26104742661118507</v>
          </cell>
          <cell r="AC117">
            <v>0.43666041642427444</v>
          </cell>
          <cell r="AD117">
            <v>0.30229217745363712</v>
          </cell>
        </row>
        <row r="118">
          <cell r="C118">
            <v>0.2174770119599998</v>
          </cell>
          <cell r="D118">
            <v>0.46555569767951965</v>
          </cell>
          <cell r="E118">
            <v>0.3169673141092062</v>
          </cell>
          <cell r="M118">
            <v>0.2973512802273035</v>
          </cell>
          <cell r="N118">
            <v>0.44041246175765991</v>
          </cell>
          <cell r="O118">
            <v>0.26223627850413322</v>
          </cell>
          <cell r="W118">
            <v>0.33451633900403976</v>
          </cell>
          <cell r="X118">
            <v>0.43301878869533539</v>
          </cell>
          <cell r="Y118">
            <v>0.23246489418670535</v>
          </cell>
          <cell r="AB118">
            <v>0.26755179464817047</v>
          </cell>
          <cell r="AC118">
            <v>0.44633632153272629</v>
          </cell>
          <cell r="AD118">
            <v>0.28611191548407078</v>
          </cell>
        </row>
        <row r="119">
          <cell r="C119">
            <v>0.21691820863634348</v>
          </cell>
          <cell r="D119">
            <v>0.46157997846603394</v>
          </cell>
          <cell r="E119">
            <v>0.32150183711200953</v>
          </cell>
          <cell r="M119">
            <v>0.29626739770174026</v>
          </cell>
          <cell r="N119">
            <v>0.43901358544826508</v>
          </cell>
          <cell r="O119">
            <v>0.2647190410643816</v>
          </cell>
          <cell r="W119">
            <v>0.33339085057377815</v>
          </cell>
          <cell r="X119">
            <v>0.43193429708480835</v>
          </cell>
          <cell r="Y119">
            <v>0.23467485886067152</v>
          </cell>
          <cell r="AB119">
            <v>0.26599613204598427</v>
          </cell>
          <cell r="AC119">
            <v>0.44478806853294373</v>
          </cell>
          <cell r="AD119">
            <v>0.2892158254981041</v>
          </cell>
        </row>
        <row r="120">
          <cell r="C120">
            <v>0.21927607618272305</v>
          </cell>
          <cell r="D120">
            <v>0.45858439803123474</v>
          </cell>
          <cell r="E120">
            <v>0.32213951274752617</v>
          </cell>
          <cell r="M120">
            <v>0.30047203972935677</v>
          </cell>
          <cell r="N120">
            <v>0.43736997246742249</v>
          </cell>
          <cell r="O120">
            <v>0.2621579822152853</v>
          </cell>
          <cell r="W120">
            <v>0.33715391904115677</v>
          </cell>
          <cell r="X120">
            <v>0.43052138388156891</v>
          </cell>
          <cell r="Y120">
            <v>0.23232468124479055</v>
          </cell>
          <cell r="AB120">
            <v>0.27015125565230846</v>
          </cell>
          <cell r="AC120">
            <v>0.4430256187915802</v>
          </cell>
          <cell r="AD120">
            <v>0.28682310692965984</v>
          </cell>
        </row>
        <row r="121">
          <cell r="C121">
            <v>0.22207741299644113</v>
          </cell>
          <cell r="D121">
            <v>0.46457422524690628</v>
          </cell>
          <cell r="E121">
            <v>0.31334834452718496</v>
          </cell>
          <cell r="M121">
            <v>0.3081805519759655</v>
          </cell>
          <cell r="N121">
            <v>0.44458582997322083</v>
          </cell>
          <cell r="O121">
            <v>0.24723360780626535</v>
          </cell>
          <cell r="W121">
            <v>0.34415746107697487</v>
          </cell>
          <cell r="X121">
            <v>0.436270572245121</v>
          </cell>
          <cell r="Y121">
            <v>0.21957195037975907</v>
          </cell>
          <cell r="AB121">
            <v>0.27796007879078388</v>
          </cell>
          <cell r="AC121">
            <v>0.45156762003898621</v>
          </cell>
          <cell r="AD121">
            <v>0.27047228254377842</v>
          </cell>
        </row>
        <row r="122">
          <cell r="C122">
            <v>0.22235762048512697</v>
          </cell>
          <cell r="D122">
            <v>0.46910940855741501</v>
          </cell>
          <cell r="E122">
            <v>0.30853297375142574</v>
          </cell>
          <cell r="M122">
            <v>0.31025122478604317</v>
          </cell>
          <cell r="N122">
            <v>0.44756594300270081</v>
          </cell>
          <cell r="O122">
            <v>0.24218282708898187</v>
          </cell>
          <cell r="W122">
            <v>0.34642823785543442</v>
          </cell>
          <cell r="X122">
            <v>0.4385358989238739</v>
          </cell>
          <cell r="Y122">
            <v>0.21503587206825614</v>
          </cell>
          <cell r="AB122">
            <v>0.28006600961089134</v>
          </cell>
          <cell r="AC122">
            <v>0.45510362833738327</v>
          </cell>
          <cell r="AD122">
            <v>0.26483036996796727</v>
          </cell>
        </row>
        <row r="123">
          <cell r="C123">
            <v>0.22433123923838139</v>
          </cell>
          <cell r="D123">
            <v>0.46488003432750702</v>
          </cell>
          <cell r="E123">
            <v>0.31078868545591831</v>
          </cell>
          <cell r="M123">
            <v>0.31322874501347542</v>
          </cell>
          <cell r="N123">
            <v>0.44539070874452591</v>
          </cell>
          <cell r="O123">
            <v>0.24138051830232143</v>
          </cell>
          <cell r="W123">
            <v>0.34855720028281212</v>
          </cell>
          <cell r="X123">
            <v>0.43685591965913773</v>
          </cell>
          <cell r="Y123">
            <v>0.21458686469122767</v>
          </cell>
          <cell r="AB123">
            <v>0.28319545090198517</v>
          </cell>
          <cell r="AC123">
            <v>0.45264928042888641</v>
          </cell>
          <cell r="AD123">
            <v>0.26415524631738663</v>
          </cell>
        </row>
        <row r="124">
          <cell r="C124">
            <v>0.21844746777787805</v>
          </cell>
          <cell r="D124">
            <v>0.46239274740219116</v>
          </cell>
          <cell r="E124">
            <v>0.3191597843542695</v>
          </cell>
          <cell r="M124">
            <v>0.30823983624577522</v>
          </cell>
          <cell r="N124">
            <v>0.44420549273490906</v>
          </cell>
          <cell r="O124">
            <v>0.24755468592047691</v>
          </cell>
          <cell r="W124">
            <v>0.34406561031937599</v>
          </cell>
          <cell r="X124">
            <v>0.4359799325466156</v>
          </cell>
          <cell r="Y124">
            <v>0.21995445527136326</v>
          </cell>
          <cell r="AB124">
            <v>0.27738575637340546</v>
          </cell>
          <cell r="AC124">
            <v>0.4512883648276329</v>
          </cell>
          <cell r="AD124">
            <v>0.27132587693631649</v>
          </cell>
        </row>
        <row r="125">
          <cell r="C125">
            <v>0.22004317073151469</v>
          </cell>
          <cell r="D125">
            <v>0.46064088493585587</v>
          </cell>
          <cell r="E125">
            <v>0.31931597832590342</v>
          </cell>
          <cell r="M125">
            <v>0.31052760407328606</v>
          </cell>
          <cell r="N125">
            <v>0.44327876716852188</v>
          </cell>
          <cell r="O125">
            <v>0.24619366228580475</v>
          </cell>
          <cell r="W125">
            <v>0.34570574760437012</v>
          </cell>
          <cell r="X125">
            <v>0.43527432531118393</v>
          </cell>
          <cell r="Y125">
            <v>0.2190199620090425</v>
          </cell>
          <cell r="AB125">
            <v>0.28034651465713978</v>
          </cell>
          <cell r="AC125">
            <v>0.45014336705207825</v>
          </cell>
          <cell r="AD125">
            <v>0.26951014902442694</v>
          </cell>
        </row>
        <row r="126">
          <cell r="C126">
            <v>0.21994711318984628</v>
          </cell>
          <cell r="D126">
            <v>0.46043491363525391</v>
          </cell>
          <cell r="E126">
            <v>0.31961801648139954</v>
          </cell>
          <cell r="M126">
            <v>0.3103475384414196</v>
          </cell>
          <cell r="N126">
            <v>0.44284660369157791</v>
          </cell>
          <cell r="O126">
            <v>0.24680588487535715</v>
          </cell>
          <cell r="W126">
            <v>0.34555120021104813</v>
          </cell>
          <cell r="X126">
            <v>0.43492602556943893</v>
          </cell>
          <cell r="Y126">
            <v>0.21952280588448048</v>
          </cell>
          <cell r="AB126">
            <v>0.2801820170134306</v>
          </cell>
          <cell r="AC126">
            <v>0.44962964206933975</v>
          </cell>
          <cell r="AD126">
            <v>0.27018836792558432</v>
          </cell>
        </row>
        <row r="127">
          <cell r="C127">
            <v>0.21994788106530905</v>
          </cell>
          <cell r="D127">
            <v>0.45924101769924164</v>
          </cell>
          <cell r="E127">
            <v>0.32081112079322338</v>
          </cell>
          <cell r="M127">
            <v>0.30953433737158775</v>
          </cell>
          <cell r="N127">
            <v>0.44073458760976791</v>
          </cell>
          <cell r="O127">
            <v>0.24973110016435385</v>
          </cell>
          <cell r="W127">
            <v>0.34472443908452988</v>
          </cell>
          <cell r="X127">
            <v>0.43324442207813263</v>
          </cell>
          <cell r="Y127">
            <v>0.22203116258606315</v>
          </cell>
          <cell r="AB127">
            <v>0.27938550524413586</v>
          </cell>
          <cell r="AC127">
            <v>0.44714631885290146</v>
          </cell>
          <cell r="AD127">
            <v>0.27346821408718824</v>
          </cell>
        </row>
      </sheetData>
      <sheetData sheetId="1">
        <row r="6">
          <cell r="AG6" t="str">
            <v>Average national income per adult</v>
          </cell>
        </row>
        <row r="9">
          <cell r="C9">
            <v>1480.604736328125</v>
          </cell>
          <cell r="D9">
            <v>4968.99365234375</v>
          </cell>
          <cell r="E9">
            <v>27309.58984375</v>
          </cell>
          <cell r="M9">
            <v>1622.6494140625</v>
          </cell>
          <cell r="N9">
            <v>5009.03125</v>
          </cell>
          <cell r="O9">
            <v>26439.216796875</v>
          </cell>
          <cell r="AG9">
            <v>5458.8589037228585</v>
          </cell>
        </row>
        <row r="19">
          <cell r="C19">
            <v>1484.97509765625</v>
          </cell>
          <cell r="D19">
            <v>4946.892578125</v>
          </cell>
          <cell r="E19">
            <v>29103.8046875</v>
          </cell>
          <cell r="M19">
            <v>1647.2510986328125</v>
          </cell>
          <cell r="N19">
            <v>4993.8681640625</v>
          </cell>
          <cell r="O19">
            <v>28104.525390625</v>
          </cell>
          <cell r="AG19">
            <v>5631.6251648385751</v>
          </cell>
        </row>
        <row r="24">
          <cell r="C24">
            <v>1431.444580078125</v>
          </cell>
          <cell r="D24">
            <v>4853.3369140625</v>
          </cell>
          <cell r="E24">
            <v>25032.515625</v>
          </cell>
          <cell r="M24">
            <v>2073.2685546875</v>
          </cell>
          <cell r="N24">
            <v>4928.0244140625</v>
          </cell>
          <cell r="O24">
            <v>21524.646484375</v>
          </cell>
          <cell r="AG24">
            <v>5160.3087277177328</v>
          </cell>
        </row>
        <row r="25">
          <cell r="C25">
            <v>1610.5478515625</v>
          </cell>
          <cell r="D25">
            <v>5232.39013671875</v>
          </cell>
          <cell r="E25">
            <v>29460.693359375</v>
          </cell>
          <cell r="M25">
            <v>2190.021728515625</v>
          </cell>
          <cell r="N25">
            <v>5353.84375</v>
          </cell>
          <cell r="O25">
            <v>26077.509765625</v>
          </cell>
          <cell r="AG25">
            <v>5844.2995519866481</v>
          </cell>
        </row>
        <row r="26">
          <cell r="C26">
            <v>1585.5386962890625</v>
          </cell>
          <cell r="D26">
            <v>5219.07177734375</v>
          </cell>
          <cell r="E26">
            <v>29051.232421875</v>
          </cell>
          <cell r="M26">
            <v>2265.979736328125</v>
          </cell>
          <cell r="N26">
            <v>5366.52734375</v>
          </cell>
          <cell r="O26">
            <v>25059.205078125</v>
          </cell>
          <cell r="AG26">
            <v>5785.5213551017532</v>
          </cell>
        </row>
        <row r="27">
          <cell r="C27">
            <v>1465.5755615234375</v>
          </cell>
          <cell r="D27">
            <v>4852.37353515625</v>
          </cell>
          <cell r="E27">
            <v>23979.341796875</v>
          </cell>
          <cell r="M27">
            <v>2091.821533203125</v>
          </cell>
          <cell r="N27">
            <v>4929.3505859375</v>
          </cell>
          <cell r="O27">
            <v>20540.205078125</v>
          </cell>
          <cell r="AG27">
            <v>5071.6713161265388</v>
          </cell>
        </row>
        <row r="28">
          <cell r="C28">
            <v>1554.380859375</v>
          </cell>
          <cell r="D28">
            <v>5053.5625</v>
          </cell>
          <cell r="E28">
            <v>25955.71484375</v>
          </cell>
          <cell r="M28">
            <v>2300.137939453125</v>
          </cell>
          <cell r="N28">
            <v>5181.48486328125</v>
          </cell>
          <cell r="O28">
            <v>21715.240234375</v>
          </cell>
          <cell r="AG28">
            <v>5394.1869840320705</v>
          </cell>
        </row>
        <row r="29">
          <cell r="C29">
            <v>1631.929443359375</v>
          </cell>
          <cell r="D29">
            <v>5329.14697265625</v>
          </cell>
          <cell r="E29">
            <v>26210.84765625</v>
          </cell>
          <cell r="M29">
            <v>2181.457275390625</v>
          </cell>
          <cell r="N29">
            <v>5415.86767578125</v>
          </cell>
          <cell r="O29">
            <v>23116.32421875</v>
          </cell>
          <cell r="AG29">
            <v>5568.7082940732262</v>
          </cell>
        </row>
        <row r="30">
          <cell r="C30">
            <v>1914.8768310546875</v>
          </cell>
          <cell r="D30">
            <v>6267.10791015625</v>
          </cell>
          <cell r="E30">
            <v>29400.951171875</v>
          </cell>
          <cell r="M30">
            <v>2374.142333984375</v>
          </cell>
          <cell r="N30">
            <v>6322.6103515625</v>
          </cell>
          <cell r="O30">
            <v>26882.61328125</v>
          </cell>
          <cell r="AG30">
            <v>6404.3768089280602</v>
          </cell>
        </row>
        <row r="31">
          <cell r="C31">
            <v>2069.007568359375</v>
          </cell>
          <cell r="D31">
            <v>6747.2412109375</v>
          </cell>
          <cell r="E31">
            <v>33602.48046875</v>
          </cell>
          <cell r="M31">
            <v>2759.833740234375</v>
          </cell>
          <cell r="N31">
            <v>6832.287109375</v>
          </cell>
          <cell r="O31">
            <v>29808.169921875</v>
          </cell>
          <cell r="AG31">
            <v>7093.6482945302296</v>
          </cell>
        </row>
        <row r="32">
          <cell r="C32">
            <v>2020.3980712890625</v>
          </cell>
          <cell r="D32">
            <v>6568.9638671875</v>
          </cell>
          <cell r="E32">
            <v>35136.14453125</v>
          </cell>
          <cell r="M32">
            <v>2731.7265625</v>
          </cell>
          <cell r="N32">
            <v>6698.85400390625</v>
          </cell>
          <cell r="O32">
            <v>31059.9453125</v>
          </cell>
          <cell r="AG32">
            <v>7151.3993597858116</v>
          </cell>
        </row>
        <row r="33">
          <cell r="C33">
            <v>2082.966796875</v>
          </cell>
          <cell r="D33">
            <v>6785.27734375</v>
          </cell>
          <cell r="E33">
            <v>33789.49609375</v>
          </cell>
          <cell r="M33">
            <v>2712.321044921875</v>
          </cell>
          <cell r="N33">
            <v>6894.6494140625</v>
          </cell>
          <cell r="O33">
            <v>30205.236328125</v>
          </cell>
          <cell r="AG33">
            <v>7134.5438888053031</v>
          </cell>
        </row>
        <row r="34">
          <cell r="C34">
            <v>2158.912353515625</v>
          </cell>
          <cell r="D34">
            <v>7010.078125</v>
          </cell>
          <cell r="E34">
            <v>33927.171875</v>
          </cell>
          <cell r="M34">
            <v>2662.50244140625</v>
          </cell>
          <cell r="N34">
            <v>7076.96630859375</v>
          </cell>
          <cell r="O34">
            <v>31141.66796875</v>
          </cell>
          <cell r="AG34">
            <v>7276.2044619354929</v>
          </cell>
        </row>
        <row r="35">
          <cell r="C35">
            <v>2134.536376953125</v>
          </cell>
          <cell r="D35">
            <v>6863.17822265625</v>
          </cell>
          <cell r="E35">
            <v>31137.556640625</v>
          </cell>
          <cell r="M35">
            <v>2649.330322265625</v>
          </cell>
          <cell r="N35">
            <v>6848.54150390625</v>
          </cell>
          <cell r="O35">
            <v>28622.13671875</v>
          </cell>
          <cell r="AG35">
            <v>6926.2953547693533</v>
          </cell>
        </row>
        <row r="36">
          <cell r="C36">
            <v>2050.632568359375</v>
          </cell>
          <cell r="D36">
            <v>6548.1416015625</v>
          </cell>
          <cell r="E36">
            <v>31309.740234375</v>
          </cell>
          <cell r="M36">
            <v>2561.10595703125</v>
          </cell>
          <cell r="N36">
            <v>6534.9716796875</v>
          </cell>
          <cell r="O36">
            <v>28810.05078125</v>
          </cell>
          <cell r="AG36">
            <v>6775.5470595055976</v>
          </cell>
        </row>
        <row r="37">
          <cell r="C37">
            <v>2249.843017578125</v>
          </cell>
          <cell r="D37">
            <v>7067.04443359375</v>
          </cell>
          <cell r="E37">
            <v>33749.1484375</v>
          </cell>
          <cell r="M37">
            <v>2603.35302734375</v>
          </cell>
          <cell r="N37">
            <v>7031.76904296875</v>
          </cell>
          <cell r="O37">
            <v>32122.69921875</v>
          </cell>
          <cell r="AG37">
            <v>7326.6538961252272</v>
          </cell>
        </row>
        <row r="38">
          <cell r="C38">
            <v>2346.141357421875</v>
          </cell>
          <cell r="D38">
            <v>7266.81982421875</v>
          </cell>
          <cell r="E38">
            <v>32851.4921875</v>
          </cell>
          <cell r="M38">
            <v>2764.64892578125</v>
          </cell>
          <cell r="N38">
            <v>7213.73193359375</v>
          </cell>
          <cell r="O38">
            <v>30971.30859375</v>
          </cell>
          <cell r="AG38">
            <v>7364.9479459455797</v>
          </cell>
        </row>
        <row r="39">
          <cell r="C39">
            <v>2318.802978515625</v>
          </cell>
          <cell r="D39">
            <v>7204.2158203125</v>
          </cell>
          <cell r="E39">
            <v>29667.28515625</v>
          </cell>
          <cell r="M39">
            <v>2738.34326171875</v>
          </cell>
          <cell r="N39">
            <v>7134.75634765625</v>
          </cell>
          <cell r="O39">
            <v>27847.423828125</v>
          </cell>
          <cell r="AG39">
            <v>7007.8164437705645</v>
          </cell>
        </row>
        <row r="40">
          <cell r="C40">
            <v>2244.88720703125</v>
          </cell>
          <cell r="D40">
            <v>6942.7646484375</v>
          </cell>
          <cell r="E40">
            <v>28196.197265625</v>
          </cell>
          <cell r="M40">
            <v>2628.284423828125</v>
          </cell>
          <cell r="N40">
            <v>6864.15478515625</v>
          </cell>
          <cell r="O40">
            <v>26593.650390625</v>
          </cell>
          <cell r="AG40">
            <v>6719.169358368591</v>
          </cell>
        </row>
        <row r="41">
          <cell r="C41">
            <v>2079.629150390625</v>
          </cell>
          <cell r="D41">
            <v>6471.3837890625</v>
          </cell>
          <cell r="E41">
            <v>28626.720703125</v>
          </cell>
          <cell r="M41">
            <v>2446.52880859375</v>
          </cell>
          <cell r="N41">
            <v>6416.26953125</v>
          </cell>
          <cell r="O41">
            <v>27012.677734375</v>
          </cell>
          <cell r="AG41">
            <v>6491.0402894601139</v>
          </cell>
        </row>
        <row r="42">
          <cell r="C42">
            <v>2019.025634765625</v>
          </cell>
          <cell r="D42">
            <v>6300.43994140625</v>
          </cell>
          <cell r="E42">
            <v>29946.908203125</v>
          </cell>
          <cell r="M42">
            <v>2399.64697265625</v>
          </cell>
          <cell r="N42">
            <v>6239.14306640625</v>
          </cell>
          <cell r="O42">
            <v>28288.9921875</v>
          </cell>
          <cell r="AG42">
            <v>6524.3796501286479</v>
          </cell>
        </row>
        <row r="43">
          <cell r="C43">
            <v>1898.1395263671875</v>
          </cell>
          <cell r="D43">
            <v>5922.796875</v>
          </cell>
          <cell r="E43">
            <v>28835.591796875</v>
          </cell>
          <cell r="M43">
            <v>2260.962158203125</v>
          </cell>
          <cell r="N43">
            <v>5859.298828125</v>
          </cell>
          <cell r="O43">
            <v>27275.470703125</v>
          </cell>
          <cell r="AG43">
            <v>6201.7479329414427</v>
          </cell>
        </row>
        <row r="44">
          <cell r="C44">
            <v>1994.87353515625</v>
          </cell>
          <cell r="D44">
            <v>6228.2900390625</v>
          </cell>
          <cell r="E44">
            <v>31505.359375</v>
          </cell>
          <cell r="M44">
            <v>2342.55908203125</v>
          </cell>
          <cell r="N44">
            <v>6155.0400390625</v>
          </cell>
          <cell r="O44">
            <v>30059.9296875</v>
          </cell>
          <cell r="AG44">
            <v>6639.2888470000298</v>
          </cell>
        </row>
        <row r="45">
          <cell r="C45">
            <v>2228.15576171875</v>
          </cell>
          <cell r="D45">
            <v>6938.17822265625</v>
          </cell>
          <cell r="E45">
            <v>31553.771484375</v>
          </cell>
          <cell r="M45">
            <v>2575.751708984375</v>
          </cell>
          <cell r="N45">
            <v>6838.92236328125</v>
          </cell>
          <cell r="O45">
            <v>30212.818359375</v>
          </cell>
          <cell r="AG45">
            <v>7044.7264664518725</v>
          </cell>
        </row>
        <row r="46">
          <cell r="C46">
            <v>2211.836181640625</v>
          </cell>
          <cell r="D46">
            <v>6729.9736328125</v>
          </cell>
          <cell r="E46">
            <v>29866.53125</v>
          </cell>
          <cell r="M46">
            <v>2627.787109375</v>
          </cell>
          <cell r="N46">
            <v>6641.50341796875</v>
          </cell>
          <cell r="O46">
            <v>28140.654296875</v>
          </cell>
          <cell r="AG46">
            <v>6784.560776426003</v>
          </cell>
        </row>
        <row r="47">
          <cell r="C47">
            <v>2306.7275390625</v>
          </cell>
          <cell r="D47">
            <v>6985.0390625</v>
          </cell>
          <cell r="E47">
            <v>29499.787109375</v>
          </cell>
          <cell r="M47">
            <v>2739.379150390625</v>
          </cell>
          <cell r="N47">
            <v>6876.39013671875</v>
          </cell>
          <cell r="O47">
            <v>27771.123046875</v>
          </cell>
          <cell r="AG47">
            <v>6897.3582289050255</v>
          </cell>
        </row>
        <row r="48">
          <cell r="C48">
            <v>2851.343505859375</v>
          </cell>
          <cell r="D48">
            <v>8413.99609375</v>
          </cell>
          <cell r="E48">
            <v>32121.787109375</v>
          </cell>
          <cell r="M48">
            <v>3321.138671875</v>
          </cell>
          <cell r="N48">
            <v>8205.634765625</v>
          </cell>
          <cell r="O48">
            <v>30606.255859375</v>
          </cell>
          <cell r="AG48">
            <v>8003.4489788613</v>
          </cell>
        </row>
        <row r="49">
          <cell r="C49">
            <v>1885.532470703125</v>
          </cell>
          <cell r="D49">
            <v>5608.775390625</v>
          </cell>
          <cell r="E49">
            <v>22301.060546875</v>
          </cell>
          <cell r="M49">
            <v>2168.08056640625</v>
          </cell>
          <cell r="N49">
            <v>5477.904296875</v>
          </cell>
          <cell r="O49">
            <v>21411.8046875</v>
          </cell>
          <cell r="AG49">
            <v>5416.3824295644281</v>
          </cell>
        </row>
        <row r="50">
          <cell r="C50">
            <v>1940.6490478515625</v>
          </cell>
          <cell r="D50">
            <v>5760.21142578125</v>
          </cell>
          <cell r="E50">
            <v>21775.498046875</v>
          </cell>
          <cell r="M50">
            <v>2289.6875</v>
          </cell>
          <cell r="N50">
            <v>5662.697265625</v>
          </cell>
          <cell r="O50">
            <v>20420.361328125</v>
          </cell>
          <cell r="AG50">
            <v>5451.9589868012108</v>
          </cell>
        </row>
        <row r="51">
          <cell r="C51">
            <v>1985.9327392578125</v>
          </cell>
          <cell r="D51">
            <v>5733.79736328125</v>
          </cell>
          <cell r="E51">
            <v>19480.564453125</v>
          </cell>
          <cell r="M51">
            <v>2322.316650390625</v>
          </cell>
          <cell r="N51">
            <v>5651.6591796875</v>
          </cell>
          <cell r="O51">
            <v>18127.197265625</v>
          </cell>
          <cell r="AG51">
            <v>5234.5417430478692</v>
          </cell>
        </row>
        <row r="52">
          <cell r="C52">
            <v>1908.4676513671875</v>
          </cell>
          <cell r="D52">
            <v>5334.94482421875</v>
          </cell>
          <cell r="E52">
            <v>15528.8525390625</v>
          </cell>
          <cell r="M52">
            <v>2197.573974609375</v>
          </cell>
          <cell r="N52">
            <v>5251.61767578125</v>
          </cell>
          <cell r="O52">
            <v>14416.6298828125</v>
          </cell>
          <cell r="AG52">
            <v>4641.0970808847533</v>
          </cell>
        </row>
        <row r="53">
          <cell r="C53">
            <v>1748.7230224609375</v>
          </cell>
          <cell r="D53">
            <v>4929.3955078125</v>
          </cell>
          <cell r="E53">
            <v>12955.89453125</v>
          </cell>
          <cell r="M53">
            <v>1972.8450927734375</v>
          </cell>
          <cell r="N53">
            <v>4859.8876953125</v>
          </cell>
          <cell r="O53">
            <v>12113.314453125</v>
          </cell>
          <cell r="AG53">
            <v>4141.7092665855125</v>
          </cell>
        </row>
        <row r="54">
          <cell r="C54">
            <v>2265.0791015625</v>
          </cell>
          <cell r="D54">
            <v>6382.3544921875</v>
          </cell>
          <cell r="E54">
            <v>15875.02734375</v>
          </cell>
          <cell r="M54">
            <v>2571.328369140625</v>
          </cell>
          <cell r="N54">
            <v>6265.7978515625</v>
          </cell>
          <cell r="O54">
            <v>14810.00390625</v>
          </cell>
          <cell r="AG54">
            <v>5272.9840972687034</v>
          </cell>
        </row>
        <row r="55">
          <cell r="C55">
            <v>2775.56884765625</v>
          </cell>
          <cell r="D55">
            <v>8117.951171875</v>
          </cell>
          <cell r="E55">
            <v>23178.08203125</v>
          </cell>
          <cell r="M55">
            <v>3278.859375</v>
          </cell>
          <cell r="N55">
            <v>7943.447265625</v>
          </cell>
          <cell r="O55">
            <v>21359.646484375</v>
          </cell>
          <cell r="AG55">
            <v>6952.7733603592915</v>
          </cell>
        </row>
        <row r="56">
          <cell r="C56">
            <v>2691.35498046875</v>
          </cell>
          <cell r="D56">
            <v>7930.32177734375</v>
          </cell>
          <cell r="E56">
            <v>23852.447265625</v>
          </cell>
          <cell r="M56">
            <v>3183.04052734375</v>
          </cell>
          <cell r="N56">
            <v>7711.88916015625</v>
          </cell>
          <cell r="O56">
            <v>22267.751953125</v>
          </cell>
          <cell r="AG56">
            <v>6903.0511173158238</v>
          </cell>
        </row>
        <row r="57">
          <cell r="C57">
            <v>3147.455078125</v>
          </cell>
          <cell r="D57">
            <v>9186.1962890625</v>
          </cell>
          <cell r="E57">
            <v>25348.56640625</v>
          </cell>
          <cell r="M57">
            <v>3704.4189453125</v>
          </cell>
          <cell r="N57">
            <v>8896.138671875</v>
          </cell>
          <cell r="O57">
            <v>23723.9765625</v>
          </cell>
          <cell r="AG57">
            <v>7783.0628181969796</v>
          </cell>
        </row>
        <row r="58">
          <cell r="C58">
            <v>3401.8349609375</v>
          </cell>
          <cell r="D58">
            <v>9787.25390625</v>
          </cell>
          <cell r="E58">
            <v>27339.828125</v>
          </cell>
          <cell r="M58">
            <v>4035.935302734375</v>
          </cell>
          <cell r="N58">
            <v>9542.1796875</v>
          </cell>
          <cell r="O58">
            <v>25149.625</v>
          </cell>
          <cell r="AG58">
            <v>8349.8021068467042</v>
          </cell>
        </row>
        <row r="59">
          <cell r="C59">
            <v>3704.06396484375</v>
          </cell>
          <cell r="D59">
            <v>10554.3857421875</v>
          </cell>
          <cell r="E59">
            <v>29295.06640625</v>
          </cell>
          <cell r="M59">
            <v>4379.80859375</v>
          </cell>
          <cell r="N59">
            <v>10289.1328125</v>
          </cell>
          <cell r="O59">
            <v>26977.359375</v>
          </cell>
          <cell r="AG59">
            <v>9003.2931287056235</v>
          </cell>
        </row>
        <row r="60">
          <cell r="C60">
            <v>3788.17626953125</v>
          </cell>
          <cell r="D60">
            <v>10947.693359375</v>
          </cell>
          <cell r="E60">
            <v>31339.0625</v>
          </cell>
          <cell r="M60">
            <v>4480.0029296875</v>
          </cell>
          <cell r="N60">
            <v>10648.2607421875</v>
          </cell>
          <cell r="O60">
            <v>29077.65625</v>
          </cell>
          <cell r="AG60">
            <v>9407.071752931397</v>
          </cell>
        </row>
        <row r="61">
          <cell r="C61">
            <v>3848.483154296875</v>
          </cell>
          <cell r="D61">
            <v>11140.7158203125</v>
          </cell>
          <cell r="E61">
            <v>32884.98828125</v>
          </cell>
          <cell r="M61">
            <v>4600.490234375</v>
          </cell>
          <cell r="N61">
            <v>10851.2470703125</v>
          </cell>
          <cell r="O61">
            <v>30282.830078125</v>
          </cell>
          <cell r="AG61">
            <v>9669.0269343976233</v>
          </cell>
        </row>
        <row r="62">
          <cell r="C62">
            <v>4004.554931640625</v>
          </cell>
          <cell r="D62">
            <v>11445.2783203125</v>
          </cell>
          <cell r="E62">
            <v>33457.28515625</v>
          </cell>
          <cell r="M62">
            <v>4770.78564453125</v>
          </cell>
          <cell r="N62">
            <v>11118.779296875</v>
          </cell>
          <cell r="O62">
            <v>30932.12109375</v>
          </cell>
          <cell r="AG62">
            <v>9926.1173547206272</v>
          </cell>
        </row>
        <row r="63">
          <cell r="C63">
            <v>4143.1982421875</v>
          </cell>
          <cell r="D63">
            <v>11947.0380859375</v>
          </cell>
          <cell r="E63">
            <v>35816.078125</v>
          </cell>
          <cell r="M63">
            <v>4927.69677734375</v>
          </cell>
          <cell r="N63">
            <v>11611.111328125</v>
          </cell>
          <cell r="O63">
            <v>33237.29296875</v>
          </cell>
          <cell r="AG63">
            <v>10432.022227598167</v>
          </cell>
        </row>
        <row r="64">
          <cell r="C64">
            <v>4283.30224609375</v>
          </cell>
          <cell r="D64">
            <v>12417.1748046875</v>
          </cell>
          <cell r="E64">
            <v>38202.40234375</v>
          </cell>
          <cell r="M64">
            <v>5112.9501953125</v>
          </cell>
          <cell r="N64">
            <v>12107.4052734375</v>
          </cell>
          <cell r="O64">
            <v>35293.23828125</v>
          </cell>
          <cell r="AG64">
            <v>10928.761042573879</v>
          </cell>
        </row>
        <row r="65">
          <cell r="C65">
            <v>4504.146484375</v>
          </cell>
          <cell r="D65">
            <v>13024.5234375</v>
          </cell>
          <cell r="E65">
            <v>39237.19140625</v>
          </cell>
          <cell r="M65">
            <v>5373.63330078125</v>
          </cell>
          <cell r="N65">
            <v>12707.8037109375</v>
          </cell>
          <cell r="O65">
            <v>36156.640625</v>
          </cell>
          <cell r="AG65">
            <v>11385.602034560799</v>
          </cell>
        </row>
        <row r="66">
          <cell r="C66">
            <v>4679.9541015625</v>
          </cell>
          <cell r="D66">
            <v>13578.4755859375</v>
          </cell>
          <cell r="E66">
            <v>41662.71484375</v>
          </cell>
          <cell r="M66">
            <v>5614.12939453125</v>
          </cell>
          <cell r="N66">
            <v>13338.984375</v>
          </cell>
          <cell r="O66">
            <v>37949.80078125</v>
          </cell>
          <cell r="AG66">
            <v>11937.639147749043</v>
          </cell>
        </row>
        <row r="67">
          <cell r="C67">
            <v>4825.4697265625</v>
          </cell>
          <cell r="D67">
            <v>14043.919921875</v>
          </cell>
          <cell r="E67">
            <v>41384.26953125</v>
          </cell>
          <cell r="M67">
            <v>5749.45703125</v>
          </cell>
          <cell r="N67">
            <v>13772.8544921875</v>
          </cell>
          <cell r="O67">
            <v>37848.58984375</v>
          </cell>
          <cell r="AG67">
            <v>12168.72954981839</v>
          </cell>
        </row>
        <row r="68">
          <cell r="C68">
            <v>4763.7255859375</v>
          </cell>
          <cell r="D68">
            <v>13855.197265625</v>
          </cell>
          <cell r="E68">
            <v>44543.0234375</v>
          </cell>
          <cell r="M68">
            <v>5737.0869140625</v>
          </cell>
          <cell r="N68">
            <v>13654.482421875</v>
          </cell>
          <cell r="O68">
            <v>40479.078125</v>
          </cell>
          <cell r="AG68">
            <v>12378.244389975178</v>
          </cell>
        </row>
        <row r="69">
          <cell r="C69">
            <v>5101.25927734375</v>
          </cell>
          <cell r="D69">
            <v>14852.7421875</v>
          </cell>
          <cell r="E69">
            <v>47874.78125</v>
          </cell>
          <cell r="M69">
            <v>6101.46533203125</v>
          </cell>
          <cell r="N69">
            <v>14595.6884765625</v>
          </cell>
          <cell r="O69">
            <v>43901.9609375</v>
          </cell>
          <cell r="AG69">
            <v>13279.20490064862</v>
          </cell>
        </row>
        <row r="70">
          <cell r="C70">
            <v>5315.27197265625</v>
          </cell>
          <cell r="D70">
            <v>15403.208984375</v>
          </cell>
          <cell r="E70">
            <v>50552.47265625</v>
          </cell>
          <cell r="M70">
            <v>6368.33251953125</v>
          </cell>
          <cell r="N70">
            <v>15126.2646484375</v>
          </cell>
          <cell r="O70">
            <v>46394.94140625</v>
          </cell>
          <cell r="AG70">
            <v>13874.166666072038</v>
          </cell>
        </row>
        <row r="71">
          <cell r="C71">
            <v>5705.3505859375</v>
          </cell>
          <cell r="D71">
            <v>16710.70703125</v>
          </cell>
          <cell r="E71">
            <v>51932.359375</v>
          </cell>
          <cell r="M71">
            <v>6832.51953125</v>
          </cell>
          <cell r="N71">
            <v>16387.25</v>
          </cell>
          <cell r="O71">
            <v>47590.33984375</v>
          </cell>
          <cell r="AG71">
            <v>14730.193722901191</v>
          </cell>
        </row>
        <row r="72">
          <cell r="C72">
            <v>5847.18017578125</v>
          </cell>
          <cell r="D72">
            <v>17546.81640625</v>
          </cell>
          <cell r="E72">
            <v>54104.1484375</v>
          </cell>
          <cell r="M72">
            <v>7052.81689453125</v>
          </cell>
          <cell r="N72">
            <v>17186.001953125</v>
          </cell>
          <cell r="O72">
            <v>49519.21875</v>
          </cell>
          <cell r="AG72">
            <v>15352.731500572374</v>
          </cell>
        </row>
        <row r="73">
          <cell r="C73">
            <v>6250.27783203125</v>
          </cell>
          <cell r="D73">
            <v>18257.998046875</v>
          </cell>
          <cell r="E73">
            <v>58189.42578125</v>
          </cell>
          <cell r="M73">
            <v>7517.07080078125</v>
          </cell>
          <cell r="N73">
            <v>17881.044921875</v>
          </cell>
          <cell r="O73">
            <v>53363.27734375</v>
          </cell>
          <cell r="AG73">
            <v>16247.281386172232</v>
          </cell>
        </row>
        <row r="74">
          <cell r="C74">
            <v>6360.177734375</v>
          </cell>
          <cell r="D74">
            <v>19010.3984375</v>
          </cell>
          <cell r="E74">
            <v>61061.8515625</v>
          </cell>
          <cell r="M74">
            <v>7654.11767578125</v>
          </cell>
          <cell r="N74">
            <v>18608.2734375</v>
          </cell>
          <cell r="O74">
            <v>56200.6484375</v>
          </cell>
          <cell r="AG74">
            <v>16890.433346667342</v>
          </cell>
        </row>
        <row r="75">
          <cell r="C75">
            <v>6757.70703125</v>
          </cell>
          <cell r="D75">
            <v>20201.568359375</v>
          </cell>
          <cell r="E75">
            <v>61957.3515625</v>
          </cell>
          <cell r="M75">
            <v>8067.2578125</v>
          </cell>
          <cell r="N75">
            <v>19711.326171875</v>
          </cell>
          <cell r="O75">
            <v>57370.57421875</v>
          </cell>
          <cell r="AG75">
            <v>17655.216689670593</v>
          </cell>
        </row>
        <row r="76">
          <cell r="C76">
            <v>7007.99072265625</v>
          </cell>
          <cell r="D76">
            <v>21004.03515625</v>
          </cell>
          <cell r="E76">
            <v>63730.046875</v>
          </cell>
          <cell r="M76">
            <v>8375.6552734375</v>
          </cell>
          <cell r="N76">
            <v>20622.15234375</v>
          </cell>
          <cell r="O76">
            <v>58419.2578125</v>
          </cell>
          <cell r="AG76">
            <v>18278.614427132699</v>
          </cell>
        </row>
        <row r="77">
          <cell r="C77">
            <v>7462.6015625</v>
          </cell>
          <cell r="D77">
            <v>21914.314453125</v>
          </cell>
          <cell r="E77">
            <v>62859.8828125</v>
          </cell>
          <cell r="M77">
            <v>8863.6220703125</v>
          </cell>
          <cell r="N77">
            <v>21503.736328125</v>
          </cell>
          <cell r="O77">
            <v>57497.09765625</v>
          </cell>
          <cell r="AG77">
            <v>18783.015231488462</v>
          </cell>
        </row>
        <row r="78">
          <cell r="C78">
            <v>8070.73974609375</v>
          </cell>
          <cell r="D78">
            <v>23378.34765625</v>
          </cell>
          <cell r="E78">
            <v>64678.69921875</v>
          </cell>
          <cell r="M78">
            <v>9557.625</v>
          </cell>
          <cell r="N78">
            <v>22868.798828125</v>
          </cell>
          <cell r="O78">
            <v>59282.46484375</v>
          </cell>
          <cell r="AG78">
            <v>19854.578873334518</v>
          </cell>
        </row>
        <row r="79">
          <cell r="C79">
            <v>8569.0048828125</v>
          </cell>
          <cell r="D79">
            <v>24508.876953125</v>
          </cell>
          <cell r="E79">
            <v>66766.2890625</v>
          </cell>
          <cell r="M79">
            <v>10178.560546875</v>
          </cell>
          <cell r="N79">
            <v>23971.900390625</v>
          </cell>
          <cell r="O79">
            <v>60866.42578125</v>
          </cell>
          <cell r="AG79">
            <v>20764.682730034838</v>
          </cell>
        </row>
        <row r="80">
          <cell r="C80">
            <v>9112.373046875</v>
          </cell>
          <cell r="D80">
            <v>25525.052734375</v>
          </cell>
          <cell r="E80">
            <v>68479.1953125</v>
          </cell>
          <cell r="M80">
            <v>10834.5693359375</v>
          </cell>
          <cell r="N80">
            <v>24894.642578125</v>
          </cell>
          <cell r="O80">
            <v>62397.859375</v>
          </cell>
          <cell r="AG80">
            <v>21614.068842066015</v>
          </cell>
        </row>
        <row r="81">
          <cell r="C81">
            <v>9625.921875</v>
          </cell>
          <cell r="D81">
            <v>26256.404296875</v>
          </cell>
          <cell r="E81">
            <v>69930.2265625</v>
          </cell>
          <cell r="M81">
            <v>11402.3701171875</v>
          </cell>
          <cell r="N81">
            <v>25575.548828125</v>
          </cell>
          <cell r="O81">
            <v>63779.81640625</v>
          </cell>
          <cell r="AG81">
            <v>22308.513126614645</v>
          </cell>
        </row>
        <row r="82">
          <cell r="C82">
            <v>10236.5146484375</v>
          </cell>
          <cell r="D82">
            <v>27437.16796875</v>
          </cell>
          <cell r="E82">
            <v>72907.2734375</v>
          </cell>
          <cell r="M82">
            <v>12177.798828125</v>
          </cell>
          <cell r="N82">
            <v>26675.822265625</v>
          </cell>
          <cell r="O82">
            <v>66255.984375</v>
          </cell>
          <cell r="AG82">
            <v>23383.839136997194</v>
          </cell>
        </row>
        <row r="83">
          <cell r="C83">
            <v>10717.009765625</v>
          </cell>
          <cell r="D83">
            <v>28224.095703125</v>
          </cell>
          <cell r="E83">
            <v>74161.7734375</v>
          </cell>
          <cell r="M83">
            <v>12851.7783203125</v>
          </cell>
          <cell r="N83">
            <v>27549.6796875</v>
          </cell>
          <cell r="O83">
            <v>66195.5390625</v>
          </cell>
          <cell r="AG83">
            <v>24064.334336836768</v>
          </cell>
        </row>
        <row r="84">
          <cell r="C84">
            <v>11001.5791015625</v>
          </cell>
          <cell r="D84">
            <v>28011.19921875</v>
          </cell>
          <cell r="E84">
            <v>69411.3359375</v>
          </cell>
          <cell r="M84">
            <v>13044.466796875</v>
          </cell>
          <cell r="N84">
            <v>27101.431640625</v>
          </cell>
          <cell r="O84">
            <v>62835.97265625</v>
          </cell>
          <cell r="AG84">
            <v>23646.403146494718</v>
          </cell>
        </row>
        <row r="85">
          <cell r="C85">
            <v>11536.1328125</v>
          </cell>
          <cell r="D85">
            <v>29198.236328125</v>
          </cell>
          <cell r="E85">
            <v>70668.3359375</v>
          </cell>
          <cell r="M85">
            <v>13778.6162109375</v>
          </cell>
          <cell r="N85">
            <v>28267.416015625</v>
          </cell>
          <cell r="O85">
            <v>63193.04296875</v>
          </cell>
          <cell r="AG85">
            <v>24514.162705995484</v>
          </cell>
        </row>
        <row r="86">
          <cell r="C86">
            <v>11878.857421875</v>
          </cell>
          <cell r="D86">
            <v>29977.439453125</v>
          </cell>
          <cell r="E86">
            <v>71698.0546875</v>
          </cell>
          <cell r="M86">
            <v>14255.3203125</v>
          </cell>
          <cell r="N86">
            <v>28931.4453125</v>
          </cell>
          <cell r="O86">
            <v>64015.94140625</v>
          </cell>
          <cell r="AG86">
            <v>25100.197427887073</v>
          </cell>
        </row>
        <row r="87">
          <cell r="C87">
            <v>12445.7314453125</v>
          </cell>
          <cell r="D87">
            <v>30996.53515625</v>
          </cell>
          <cell r="E87">
            <v>72884.9609375</v>
          </cell>
          <cell r="M87">
            <v>14962.1357421875</v>
          </cell>
          <cell r="N87">
            <v>29891.62890625</v>
          </cell>
          <cell r="O87">
            <v>64742.03125</v>
          </cell>
          <cell r="AG87">
            <v>25909.940538644983</v>
          </cell>
        </row>
        <row r="88">
          <cell r="C88">
            <v>12933.8251953125</v>
          </cell>
          <cell r="D88">
            <v>31893.763671875</v>
          </cell>
          <cell r="E88">
            <v>74237.4140625</v>
          </cell>
          <cell r="M88">
            <v>15529.13671875</v>
          </cell>
          <cell r="N88">
            <v>30721.6171875</v>
          </cell>
          <cell r="O88">
            <v>65949.4453125</v>
          </cell>
          <cell r="AG88">
            <v>26648.159229722576</v>
          </cell>
        </row>
        <row r="89">
          <cell r="C89">
            <v>12942.8642578125</v>
          </cell>
          <cell r="D89">
            <v>32163.40625</v>
          </cell>
          <cell r="E89">
            <v>74083.9765625</v>
          </cell>
          <cell r="M89">
            <v>15637.6298828125</v>
          </cell>
          <cell r="N89">
            <v>30950.634765625</v>
          </cell>
          <cell r="O89">
            <v>65326.19921875</v>
          </cell>
          <cell r="AG89">
            <v>26745.192587563077</v>
          </cell>
        </row>
        <row r="90">
          <cell r="C90">
            <v>12952.3369140625</v>
          </cell>
          <cell r="D90">
            <v>32144.25390625</v>
          </cell>
          <cell r="E90">
            <v>73550.6015625</v>
          </cell>
          <cell r="M90">
            <v>15733.6123046875</v>
          </cell>
          <cell r="N90">
            <v>30977.15234375</v>
          </cell>
          <cell r="O90">
            <v>64333.29296875</v>
          </cell>
          <cell r="AG90">
            <v>26688.929022502733</v>
          </cell>
        </row>
        <row r="91">
          <cell r="C91">
            <v>13116.978515625</v>
          </cell>
          <cell r="D91">
            <v>32572.5390625</v>
          </cell>
          <cell r="E91">
            <v>73463.6796875</v>
          </cell>
          <cell r="M91">
            <v>15993.0146484375</v>
          </cell>
          <cell r="N91">
            <v>31309.68359375</v>
          </cell>
          <cell r="O91">
            <v>64153.2265625</v>
          </cell>
          <cell r="AG91">
            <v>26933.860137929198</v>
          </cell>
        </row>
        <row r="92">
          <cell r="C92">
            <v>13040.9287109375</v>
          </cell>
          <cell r="D92">
            <v>32511.197265625</v>
          </cell>
          <cell r="E92">
            <v>73433.734375</v>
          </cell>
          <cell r="M92">
            <v>15999.81640625</v>
          </cell>
          <cell r="N92">
            <v>31221.49609375</v>
          </cell>
          <cell r="O92">
            <v>63815.34375</v>
          </cell>
          <cell r="AG92">
            <v>26868.323649335256</v>
          </cell>
        </row>
        <row r="93">
          <cell r="C93">
            <v>13012.1943359375</v>
          </cell>
          <cell r="D93">
            <v>32733.705078125</v>
          </cell>
          <cell r="E93">
            <v>74316.640625</v>
          </cell>
          <cell r="M93">
            <v>16125.57421875</v>
          </cell>
          <cell r="N93">
            <v>31322.21484375</v>
          </cell>
          <cell r="O93">
            <v>64395.70703125</v>
          </cell>
          <cell r="AG93">
            <v>27031.244059086988</v>
          </cell>
        </row>
        <row r="94">
          <cell r="C94">
            <v>13316.19921875</v>
          </cell>
          <cell r="D94">
            <v>32908.76953125</v>
          </cell>
          <cell r="E94">
            <v>76261.4609375</v>
          </cell>
          <cell r="M94">
            <v>16419.953125</v>
          </cell>
          <cell r="N94">
            <v>31508.400390625</v>
          </cell>
          <cell r="O94">
            <v>66358.203125</v>
          </cell>
          <cell r="AG94">
            <v>27447.746074466271</v>
          </cell>
        </row>
        <row r="95">
          <cell r="C95">
            <v>13579.1865234375</v>
          </cell>
          <cell r="D95">
            <v>33221.625</v>
          </cell>
          <cell r="E95">
            <v>80283.21875</v>
          </cell>
          <cell r="M95">
            <v>16686.9765625</v>
          </cell>
          <cell r="N95">
            <v>31829.04296875</v>
          </cell>
          <cell r="O95">
            <v>70327.3515625</v>
          </cell>
          <cell r="AG95">
            <v>28106.545284792901</v>
          </cell>
        </row>
        <row r="96">
          <cell r="C96">
            <v>13886.5419921875</v>
          </cell>
          <cell r="D96">
            <v>33563.44140625</v>
          </cell>
          <cell r="E96">
            <v>83056.09375</v>
          </cell>
          <cell r="M96">
            <v>16977.513671875</v>
          </cell>
          <cell r="N96">
            <v>32096.482421875</v>
          </cell>
          <cell r="O96">
            <v>73480.9453125</v>
          </cell>
          <cell r="AG96">
            <v>28674.25488909976</v>
          </cell>
        </row>
        <row r="97">
          <cell r="C97">
            <v>14485.1669921875</v>
          </cell>
          <cell r="D97">
            <v>34561.46875</v>
          </cell>
          <cell r="E97">
            <v>87210.9453125</v>
          </cell>
          <cell r="M97">
            <v>17588.28515625</v>
          </cell>
          <cell r="N97">
            <v>33087.82421875</v>
          </cell>
          <cell r="O97">
            <v>77589.9296875</v>
          </cell>
          <cell r="AG97">
            <v>29788.264500577956</v>
          </cell>
        </row>
        <row r="98">
          <cell r="C98">
            <v>14652.9287109375</v>
          </cell>
          <cell r="D98">
            <v>35555.9375</v>
          </cell>
          <cell r="E98">
            <v>91948.5703125</v>
          </cell>
          <cell r="M98">
            <v>18015.962890625</v>
          </cell>
          <cell r="N98">
            <v>34070.5078125</v>
          </cell>
          <cell r="O98">
            <v>81090.25</v>
          </cell>
          <cell r="AG98">
            <v>30743.692287266269</v>
          </cell>
        </row>
        <row r="99">
          <cell r="C99">
            <v>14821.4267578125</v>
          </cell>
          <cell r="D99">
            <v>36469.1015625</v>
          </cell>
          <cell r="E99">
            <v>93905.328125</v>
          </cell>
          <cell r="M99">
            <v>18379.72265625</v>
          </cell>
          <cell r="N99">
            <v>34935.59765625</v>
          </cell>
          <cell r="O99">
            <v>82247.8671875</v>
          </cell>
          <cell r="AG99">
            <v>31388.886535937811</v>
          </cell>
        </row>
        <row r="100">
          <cell r="C100">
            <v>14660.5556640625</v>
          </cell>
          <cell r="D100">
            <v>36501.015625</v>
          </cell>
          <cell r="E100">
            <v>92624.78125</v>
          </cell>
          <cell r="M100">
            <v>18181.919921875</v>
          </cell>
          <cell r="N100">
            <v>34980.0078125</v>
          </cell>
          <cell r="O100">
            <v>81102</v>
          </cell>
          <cell r="AG100">
            <v>31193.163820580914</v>
          </cell>
        </row>
        <row r="101">
          <cell r="C101">
            <v>14727.5673828125</v>
          </cell>
          <cell r="D101">
            <v>37132.125</v>
          </cell>
          <cell r="E101">
            <v>92301</v>
          </cell>
          <cell r="M101">
            <v>18163.728515625</v>
          </cell>
          <cell r="N101">
            <v>35290.04296875</v>
          </cell>
          <cell r="O101">
            <v>82488.515625</v>
          </cell>
          <cell r="AG101">
            <v>31446.732201830775</v>
          </cell>
        </row>
        <row r="102">
          <cell r="C102">
            <v>14252.2900390625</v>
          </cell>
          <cell r="D102">
            <v>36841.1796875</v>
          </cell>
          <cell r="E102">
            <v>90694.96875</v>
          </cell>
          <cell r="M102">
            <v>17767.2265625</v>
          </cell>
          <cell r="N102">
            <v>34960.10546875</v>
          </cell>
          <cell r="O102">
            <v>80644.578125</v>
          </cell>
          <cell r="AG102">
            <v>30932.114638108982</v>
          </cell>
        </row>
        <row r="103">
          <cell r="C103">
            <v>14408.89453125</v>
          </cell>
          <cell r="D103">
            <v>37169.60546875</v>
          </cell>
          <cell r="E103">
            <v>93162.296875</v>
          </cell>
          <cell r="M103">
            <v>18178.158203125</v>
          </cell>
          <cell r="N103">
            <v>35315.4921875</v>
          </cell>
          <cell r="O103">
            <v>81732.4453125</v>
          </cell>
          <cell r="AG103">
            <v>31388.519758015776</v>
          </cell>
        </row>
        <row r="104">
          <cell r="C104">
            <v>14672.064453125</v>
          </cell>
          <cell r="D104">
            <v>37636.5390625</v>
          </cell>
          <cell r="E104">
            <v>95055.2421875</v>
          </cell>
          <cell r="M104">
            <v>18560.841796875</v>
          </cell>
          <cell r="N104">
            <v>35737.421875</v>
          </cell>
          <cell r="O104">
            <v>83207.8203125</v>
          </cell>
          <cell r="AG104">
            <v>31896.172099183765</v>
          </cell>
        </row>
        <row r="105">
          <cell r="C105">
            <v>14659.4599609375</v>
          </cell>
          <cell r="D105">
            <v>37768.3984375</v>
          </cell>
          <cell r="E105">
            <v>99248.6328125</v>
          </cell>
          <cell r="M105">
            <v>18739.61328125</v>
          </cell>
          <cell r="N105">
            <v>35872.93359375</v>
          </cell>
          <cell r="O105">
            <v>86429.7421875</v>
          </cell>
          <cell r="AG105">
            <v>32361.953905467839</v>
          </cell>
        </row>
        <row r="106">
          <cell r="C106">
            <v>14906.087890625</v>
          </cell>
          <cell r="D106">
            <v>38614.828125</v>
          </cell>
          <cell r="E106">
            <v>102378.65625</v>
          </cell>
          <cell r="M106">
            <v>19242.49609375</v>
          </cell>
          <cell r="N106">
            <v>36610.0390625</v>
          </cell>
          <cell r="O106">
            <v>88715.7734375</v>
          </cell>
          <cell r="AG106">
            <v>33136.841014862293</v>
          </cell>
        </row>
        <row r="107">
          <cell r="C107">
            <v>15274.109375</v>
          </cell>
          <cell r="D107">
            <v>39567.58984375</v>
          </cell>
          <cell r="E107">
            <v>107769.71875</v>
          </cell>
          <cell r="M107">
            <v>19728.388671875</v>
          </cell>
          <cell r="N107">
            <v>37571.7109375</v>
          </cell>
          <cell r="O107">
            <v>93481.84375</v>
          </cell>
          <cell r="AG107">
            <v>34241.061502421428</v>
          </cell>
        </row>
        <row r="108">
          <cell r="C108">
            <v>15944.162109375</v>
          </cell>
          <cell r="D108">
            <v>40977.671875</v>
          </cell>
          <cell r="E108">
            <v>111229.515625</v>
          </cell>
          <cell r="M108">
            <v>20607.30078125</v>
          </cell>
          <cell r="N108">
            <v>38992.375</v>
          </cell>
          <cell r="O108">
            <v>95854.9921875</v>
          </cell>
          <cell r="AG108">
            <v>35486.102509583943</v>
          </cell>
        </row>
        <row r="109">
          <cell r="C109">
            <v>16363.4912109375</v>
          </cell>
          <cell r="D109">
            <v>41781.4609375</v>
          </cell>
          <cell r="E109">
            <v>115431.171875</v>
          </cell>
          <cell r="M109">
            <v>21255.236328125</v>
          </cell>
          <cell r="N109">
            <v>39827.6640625</v>
          </cell>
          <cell r="O109">
            <v>98787.625</v>
          </cell>
          <cell r="AG109">
            <v>36437.449154228299</v>
          </cell>
        </row>
        <row r="110">
          <cell r="C110">
            <v>16521.228515625</v>
          </cell>
          <cell r="D110">
            <v>41789.23828125</v>
          </cell>
          <cell r="E110">
            <v>117184.6875</v>
          </cell>
          <cell r="M110">
            <v>21505.193359375</v>
          </cell>
          <cell r="N110">
            <v>39960.77734375</v>
          </cell>
          <cell r="O110">
            <v>99578.7265625</v>
          </cell>
          <cell r="AG110">
            <v>36694.779565169716</v>
          </cell>
        </row>
        <row r="111">
          <cell r="C111">
            <v>16221.451171875</v>
          </cell>
          <cell r="D111">
            <v>41763.48046875</v>
          </cell>
          <cell r="E111">
            <v>115357.296875</v>
          </cell>
          <cell r="M111">
            <v>21518.85546875</v>
          </cell>
          <cell r="N111">
            <v>39698.671875</v>
          </cell>
          <cell r="O111">
            <v>97129.5234375</v>
          </cell>
          <cell r="AG111">
            <v>36351.846532059804</v>
          </cell>
        </row>
        <row r="112">
          <cell r="C112">
            <v>15989.5712890625</v>
          </cell>
          <cell r="D112">
            <v>41891.953125</v>
          </cell>
          <cell r="E112">
            <v>116051.171875</v>
          </cell>
          <cell r="M112">
            <v>21316.1875</v>
          </cell>
          <cell r="N112">
            <v>39666.58203125</v>
          </cell>
          <cell r="O112">
            <v>98319.5859375</v>
          </cell>
          <cell r="AG112">
            <v>36356.684261199334</v>
          </cell>
        </row>
        <row r="113">
          <cell r="C113">
            <v>16160.9287109375</v>
          </cell>
          <cell r="D113">
            <v>42591.6875</v>
          </cell>
          <cell r="E113">
            <v>120286.1640625</v>
          </cell>
          <cell r="M113">
            <v>21654.828125</v>
          </cell>
          <cell r="N113">
            <v>40398.76171875</v>
          </cell>
          <cell r="O113">
            <v>101588.3671875</v>
          </cell>
          <cell r="AG113">
            <v>37145.755455415092</v>
          </cell>
        </row>
        <row r="114">
          <cell r="C114">
            <v>16283.9619140625</v>
          </cell>
          <cell r="D114">
            <v>42965.66015625</v>
          </cell>
          <cell r="E114">
            <v>120915.6015625</v>
          </cell>
          <cell r="M114">
            <v>22030.578125</v>
          </cell>
          <cell r="N114">
            <v>40734.109375</v>
          </cell>
          <cell r="O114">
            <v>101108.7265625</v>
          </cell>
          <cell r="AG114">
            <v>37419.806831972586</v>
          </cell>
        </row>
        <row r="115">
          <cell r="C115">
            <v>16595.75</v>
          </cell>
          <cell r="D115">
            <v>43587.05859375</v>
          </cell>
          <cell r="E115">
            <v>122205.421875</v>
          </cell>
          <cell r="M115">
            <v>22413.9296875</v>
          </cell>
          <cell r="N115">
            <v>41494.6953125</v>
          </cell>
          <cell r="O115">
            <v>101483.96875</v>
          </cell>
          <cell r="AG115">
            <v>37953.238791325173</v>
          </cell>
        </row>
        <row r="116">
          <cell r="C116">
            <v>16570.576171875</v>
          </cell>
          <cell r="D116">
            <v>43807.03515625</v>
          </cell>
          <cell r="E116">
            <v>127143.359375</v>
          </cell>
          <cell r="M116">
            <v>22530.08984375</v>
          </cell>
          <cell r="N116">
            <v>41714.49609375</v>
          </cell>
          <cell r="O116">
            <v>105715.9453125</v>
          </cell>
          <cell r="AG116">
            <v>38522.440171797214</v>
          </cell>
        </row>
        <row r="117">
          <cell r="C117">
            <v>16249.2890625</v>
          </cell>
          <cell r="D117">
            <v>43143.546875</v>
          </cell>
          <cell r="E117">
            <v>127023.546875</v>
          </cell>
          <cell r="M117">
            <v>22155.80859375</v>
          </cell>
          <cell r="N117">
            <v>41138.8125</v>
          </cell>
          <cell r="O117">
            <v>105509.890625</v>
          </cell>
          <cell r="AG117">
            <v>38084.418213471712</v>
          </cell>
        </row>
        <row r="118">
          <cell r="C118">
            <v>15775.33984375</v>
          </cell>
          <cell r="D118">
            <v>42213.078125</v>
          </cell>
          <cell r="E118">
            <v>114960.8203125</v>
          </cell>
          <cell r="M118">
            <v>21569.2578125</v>
          </cell>
          <cell r="N118">
            <v>39933.28125</v>
          </cell>
          <cell r="O118">
            <v>95110.4296875</v>
          </cell>
          <cell r="AG118">
            <v>36268.983276396939</v>
          </cell>
        </row>
        <row r="119">
          <cell r="C119">
            <v>16024.3076171875</v>
          </cell>
          <cell r="D119">
            <v>42622.62890625</v>
          </cell>
          <cell r="E119">
            <v>118750.8515625</v>
          </cell>
          <cell r="M119">
            <v>21886.037109375</v>
          </cell>
          <cell r="N119">
            <v>40538.83203125</v>
          </cell>
          <cell r="O119">
            <v>97777.390625</v>
          </cell>
          <cell r="AG119">
            <v>36936.290685389875</v>
          </cell>
        </row>
        <row r="120">
          <cell r="C120">
            <v>16465.5078125</v>
          </cell>
          <cell r="D120">
            <v>43044.0546875</v>
          </cell>
          <cell r="E120">
            <v>120947.78125</v>
          </cell>
          <cell r="M120">
            <v>22562.5390625</v>
          </cell>
          <cell r="N120">
            <v>41052.80859375</v>
          </cell>
          <cell r="O120">
            <v>98427.6171875</v>
          </cell>
          <cell r="AG120">
            <v>37545.155414800603</v>
          </cell>
        </row>
        <row r="121">
          <cell r="C121">
            <v>16388.384765625</v>
          </cell>
          <cell r="D121">
            <v>42854.54296875</v>
          </cell>
          <cell r="E121">
            <v>115618.984375</v>
          </cell>
          <cell r="M121">
            <v>22742.435546875</v>
          </cell>
          <cell r="N121">
            <v>41010.71875</v>
          </cell>
          <cell r="O121">
            <v>91224.03125</v>
          </cell>
          <cell r="AG121">
            <v>36897.907909865127</v>
          </cell>
        </row>
        <row r="122">
          <cell r="C122">
            <v>16409.5703125</v>
          </cell>
          <cell r="D122">
            <v>43274.2265625</v>
          </cell>
          <cell r="E122">
            <v>113845.734375</v>
          </cell>
          <cell r="M122">
            <v>22895.951171875</v>
          </cell>
          <cell r="N122">
            <v>41286.89453125</v>
          </cell>
          <cell r="O122">
            <v>89363.1640625</v>
          </cell>
          <cell r="AG122">
            <v>36899.049623330306</v>
          </cell>
        </row>
        <row r="123">
          <cell r="C123">
            <v>16595.509765625</v>
          </cell>
          <cell r="D123">
            <v>42988.44921875</v>
          </cell>
          <cell r="E123">
            <v>114957.171875</v>
          </cell>
          <cell r="M123">
            <v>23171.943359375</v>
          </cell>
          <cell r="N123">
            <v>41186.2265625</v>
          </cell>
          <cell r="O123">
            <v>89283.8828125</v>
          </cell>
          <cell r="AG123">
            <v>36988.853244959471</v>
          </cell>
        </row>
        <row r="124">
          <cell r="C124">
            <v>16304.296875</v>
          </cell>
          <cell r="D124">
            <v>43139.59375</v>
          </cell>
          <cell r="E124">
            <v>119105.8828125</v>
          </cell>
          <cell r="M124">
            <v>23006.142578125</v>
          </cell>
          <cell r="N124">
            <v>41442.7890625</v>
          </cell>
          <cell r="O124">
            <v>92383.8828125</v>
          </cell>
          <cell r="AG124">
            <v>37318.57508431247</v>
          </cell>
        </row>
        <row r="125">
          <cell r="C125">
            <v>16530.794921875</v>
          </cell>
          <cell r="D125">
            <v>43257.1953125</v>
          </cell>
          <cell r="E125">
            <v>119943.4453125</v>
          </cell>
          <cell r="M125">
            <v>23328.4609375</v>
          </cell>
          <cell r="N125">
            <v>41626.77734375</v>
          </cell>
          <cell r="O125">
            <v>92476.7890625</v>
          </cell>
          <cell r="AG125">
            <v>37562.619592772317</v>
          </cell>
        </row>
        <row r="126">
          <cell r="C126">
            <v>16786.41015625</v>
          </cell>
          <cell r="D126">
            <v>43925.61328125</v>
          </cell>
          <cell r="E126">
            <v>121966.578125</v>
          </cell>
          <cell r="M126">
            <v>23685.791015625</v>
          </cell>
          <cell r="N126">
            <v>42247.68359375</v>
          </cell>
          <cell r="O126">
            <v>94181.390625</v>
          </cell>
          <cell r="AG126">
            <v>38160.10712564295</v>
          </cell>
        </row>
        <row r="127">
          <cell r="C127">
            <v>16957.0859375</v>
          </cell>
          <cell r="D127">
            <v>44257.015625</v>
          </cell>
          <cell r="E127">
            <v>123666.15625</v>
          </cell>
          <cell r="M127">
            <v>23863.837890625</v>
          </cell>
          <cell r="N127">
            <v>42473.5546875</v>
          </cell>
          <cell r="O127">
            <v>96266.2578125</v>
          </cell>
          <cell r="AG127">
            <v>38547.965875140639</v>
          </cell>
        </row>
      </sheetData>
      <sheetData sheetId="2">
        <row r="9">
          <cell r="A9">
            <v>1900</v>
          </cell>
        </row>
        <row r="22">
          <cell r="E22">
            <v>0.43118288615825545</v>
          </cell>
          <cell r="O22">
            <v>0.41272974014282227</v>
          </cell>
          <cell r="T22">
            <v>0.40856558084487915</v>
          </cell>
          <cell r="AD22">
            <v>0.41309833526611328</v>
          </cell>
        </row>
        <row r="23">
          <cell r="E23">
            <v>0.43741671546230881</v>
          </cell>
          <cell r="O23">
            <v>0.4163423478603363</v>
          </cell>
          <cell r="T23">
            <v>0.41087201237678528</v>
          </cell>
          <cell r="AD23">
            <v>0.41671520471572876</v>
          </cell>
        </row>
        <row r="24">
          <cell r="E24">
            <v>0.43022230318775773</v>
          </cell>
          <cell r="O24">
            <v>0.40761566162109375</v>
          </cell>
          <cell r="T24">
            <v>0.40172010660171509</v>
          </cell>
          <cell r="AD24">
            <v>0.40797826647758484</v>
          </cell>
        </row>
        <row r="25">
          <cell r="E25">
            <v>0.44434518486874863</v>
          </cell>
          <cell r="O25">
            <v>0.42485311627388</v>
          </cell>
          <cell r="T25">
            <v>0.41918572783470154</v>
          </cell>
          <cell r="AD25">
            <v>0.4252360463142395</v>
          </cell>
        </row>
        <row r="26">
          <cell r="E26">
            <v>0.44984557372964784</v>
          </cell>
          <cell r="O26">
            <v>0.43885728716850281</v>
          </cell>
          <cell r="T26">
            <v>0.43377107381820679</v>
          </cell>
          <cell r="AD26">
            <v>0.43922039866447449</v>
          </cell>
        </row>
        <row r="27">
          <cell r="E27">
            <v>0.43976233897405731</v>
          </cell>
          <cell r="O27">
            <v>0.41941386461257935</v>
          </cell>
          <cell r="T27">
            <v>0.41519466042518616</v>
          </cell>
          <cell r="AD27">
            <v>0.41974705457687378</v>
          </cell>
        </row>
        <row r="28">
          <cell r="E28">
            <v>0.45901694706151852</v>
          </cell>
          <cell r="O28">
            <v>0.42988210916519165</v>
          </cell>
          <cell r="T28">
            <v>0.42504969239234924</v>
          </cell>
          <cell r="AD28">
            <v>0.43026375770568848</v>
          </cell>
        </row>
        <row r="29">
          <cell r="E29">
            <v>0.4413964734328773</v>
          </cell>
          <cell r="O29">
            <v>0.40891128778457642</v>
          </cell>
          <cell r="T29">
            <v>0.4044339656829834</v>
          </cell>
          <cell r="AD29">
            <v>0.40928429365158081</v>
          </cell>
        </row>
        <row r="30">
          <cell r="E30">
            <v>0.4738163542421826</v>
          </cell>
          <cell r="O30">
            <v>0.44365608692169189</v>
          </cell>
          <cell r="T30">
            <v>0.4369547963142395</v>
          </cell>
          <cell r="AD30">
            <v>0.44406744837760925</v>
          </cell>
        </row>
        <row r="31">
          <cell r="E31">
            <v>0.4609219042929284</v>
          </cell>
          <cell r="O31">
            <v>0.43171232938766479</v>
          </cell>
          <cell r="T31">
            <v>0.42489832639694214</v>
          </cell>
          <cell r="AD31">
            <v>0.43210864067077637</v>
          </cell>
        </row>
        <row r="32">
          <cell r="E32">
            <v>0.43692282468710814</v>
          </cell>
          <cell r="O32">
            <v>0.40261954069137573</v>
          </cell>
          <cell r="T32">
            <v>0.39698138833045959</v>
          </cell>
          <cell r="AD32">
            <v>0.40298399329185486</v>
          </cell>
        </row>
        <row r="33">
          <cell r="E33">
            <v>0.45706616624738139</v>
          </cell>
          <cell r="O33">
            <v>0.42505839467048645</v>
          </cell>
          <cell r="T33">
            <v>0.41870054602622986</v>
          </cell>
          <cell r="AD33">
            <v>0.42545038461685181</v>
          </cell>
        </row>
        <row r="34">
          <cell r="E34">
            <v>0.47206139606642633</v>
          </cell>
          <cell r="O34">
            <v>0.43965119123458862</v>
          </cell>
          <cell r="T34">
            <v>0.43301889300346375</v>
          </cell>
          <cell r="AD34">
            <v>0.44005978107452393</v>
          </cell>
        </row>
        <row r="35">
          <cell r="E35">
            <v>0.47589510369441634</v>
          </cell>
          <cell r="O35">
            <v>0.44272118806838989</v>
          </cell>
          <cell r="T35">
            <v>0.43611237406730652</v>
          </cell>
          <cell r="AD35">
            <v>0.44313552975654602</v>
          </cell>
        </row>
        <row r="36">
          <cell r="E36">
            <v>0.47072945826869955</v>
          </cell>
          <cell r="O36">
            <v>0.43806350231170654</v>
          </cell>
          <cell r="T36">
            <v>0.43107876181602478</v>
          </cell>
          <cell r="AD36">
            <v>0.43847322463989258</v>
          </cell>
        </row>
        <row r="37">
          <cell r="E37">
            <v>0.48227086888433429</v>
          </cell>
          <cell r="O37">
            <v>0.45052403211593628</v>
          </cell>
          <cell r="T37">
            <v>0.44341140985488892</v>
          </cell>
          <cell r="AD37">
            <v>0.45094665884971619</v>
          </cell>
        </row>
        <row r="38">
          <cell r="E38">
            <v>0.46957064985250724</v>
          </cell>
          <cell r="O38">
            <v>0.43425789475440979</v>
          </cell>
          <cell r="T38">
            <v>0.42784494161605835</v>
          </cell>
          <cell r="AD38">
            <v>0.43466296792030334</v>
          </cell>
        </row>
        <row r="39">
          <cell r="E39">
            <v>0.46295945660629151</v>
          </cell>
          <cell r="O39">
            <v>0.42643734812736511</v>
          </cell>
          <cell r="T39">
            <v>0.41935035586357117</v>
          </cell>
          <cell r="AD39">
            <v>0.42687785625457764</v>
          </cell>
        </row>
        <row r="40">
          <cell r="E40">
            <v>0.46339779272700343</v>
          </cell>
          <cell r="O40">
            <v>0.4325937032699585</v>
          </cell>
          <cell r="T40">
            <v>0.42395573854446411</v>
          </cell>
          <cell r="AD40">
            <v>0.43313658237457275</v>
          </cell>
        </row>
        <row r="41">
          <cell r="E41">
            <v>0.48298671762887407</v>
          </cell>
          <cell r="O41">
            <v>0.4508400559425354</v>
          </cell>
          <cell r="T41">
            <v>0.43870773911476135</v>
          </cell>
          <cell r="AD41">
            <v>0.451637864112854</v>
          </cell>
        </row>
        <row r="42">
          <cell r="E42">
            <v>0.47984379291272139</v>
          </cell>
          <cell r="O42">
            <v>0.44273728132247925</v>
          </cell>
          <cell r="T42">
            <v>0.43112450838088989</v>
          </cell>
          <cell r="AD42">
            <v>0.44344624876976013</v>
          </cell>
        </row>
        <row r="43">
          <cell r="E43">
            <v>0.49057027195377018</v>
          </cell>
          <cell r="O43">
            <v>0.46201318502426147</v>
          </cell>
          <cell r="T43">
            <v>0.45253533124923706</v>
          </cell>
          <cell r="AD43">
            <v>0.46260136365890503</v>
          </cell>
        </row>
        <row r="44">
          <cell r="E44">
            <v>0.4810364829331164</v>
          </cell>
          <cell r="O44">
            <v>0.44935259222984314</v>
          </cell>
          <cell r="T44">
            <v>0.44053360819816589</v>
          </cell>
          <cell r="AD44">
            <v>0.44983375072479248</v>
          </cell>
        </row>
        <row r="45">
          <cell r="E45">
            <v>0.48354823775419198</v>
          </cell>
          <cell r="O45">
            <v>0.44866499304771423</v>
          </cell>
          <cell r="T45">
            <v>0.44024014472961426</v>
          </cell>
          <cell r="AD45">
            <v>0.44906190037727356</v>
          </cell>
        </row>
        <row r="46">
          <cell r="E46">
            <v>0.47462515388871845</v>
          </cell>
          <cell r="O46">
            <v>0.43419921398162842</v>
          </cell>
          <cell r="T46">
            <v>0.42619302868843079</v>
          </cell>
          <cell r="AD46">
            <v>0.43453803658485413</v>
          </cell>
        </row>
        <row r="47">
          <cell r="E47">
            <v>0.4709607393342361</v>
          </cell>
          <cell r="O47">
            <v>0.43214920163154602</v>
          </cell>
          <cell r="T47">
            <v>0.42317995429039001</v>
          </cell>
          <cell r="AD47">
            <v>0.43242049217224121</v>
          </cell>
        </row>
        <row r="48">
          <cell r="E48">
            <v>0.48580504173530681</v>
          </cell>
          <cell r="O48">
            <v>0.45495623350143433</v>
          </cell>
          <cell r="T48">
            <v>0.44579392671585083</v>
          </cell>
          <cell r="AD48">
            <v>0.45505997538566589</v>
          </cell>
        </row>
        <row r="49">
          <cell r="E49">
            <v>0.48939919055009196</v>
          </cell>
          <cell r="O49">
            <v>0.45217800140380859</v>
          </cell>
          <cell r="T49">
            <v>0.44359296560287476</v>
          </cell>
          <cell r="AD49">
            <v>0.45225250720977783</v>
          </cell>
        </row>
        <row r="50">
          <cell r="E50">
            <v>0.469848293295207</v>
          </cell>
          <cell r="O50">
            <v>0.41364619135856628</v>
          </cell>
          <cell r="T50">
            <v>0.4077572226524353</v>
          </cell>
          <cell r="AD50">
            <v>0.41373428702354431</v>
          </cell>
        </row>
        <row r="51">
          <cell r="E51">
            <v>0.42324333398601305</v>
          </cell>
          <cell r="O51">
            <v>0.35385563969612122</v>
          </cell>
          <cell r="T51">
            <v>0.35056805610656738</v>
          </cell>
          <cell r="AD51">
            <v>0.35397842526435852</v>
          </cell>
        </row>
        <row r="52">
          <cell r="E52">
            <v>0.38858515219850676</v>
          </cell>
          <cell r="O52">
            <v>0.30735063552856445</v>
          </cell>
          <cell r="T52">
            <v>0.30516302585601807</v>
          </cell>
          <cell r="AD52">
            <v>0.30755117535591125</v>
          </cell>
        </row>
        <row r="53">
          <cell r="E53">
            <v>0.36060402577670103</v>
          </cell>
          <cell r="O53">
            <v>0.29147127270698547</v>
          </cell>
          <cell r="T53">
            <v>0.2896442711353302</v>
          </cell>
          <cell r="AD53">
            <v>0.29172015190124512</v>
          </cell>
        </row>
        <row r="54">
          <cell r="E54">
            <v>0.35287272453790941</v>
          </cell>
          <cell r="O54">
            <v>0.28504291176795959</v>
          </cell>
          <cell r="T54">
            <v>0.28300970792770386</v>
          </cell>
          <cell r="AD54">
            <v>0.28523701429367065</v>
          </cell>
        </row>
        <row r="55">
          <cell r="E55">
            <v>0.36949948458828397</v>
          </cell>
          <cell r="O55">
            <v>0.31463983654975891</v>
          </cell>
          <cell r="T55">
            <v>0.31161269545555115</v>
          </cell>
          <cell r="AD55">
            <v>0.31477734446525574</v>
          </cell>
        </row>
        <row r="56">
          <cell r="E56">
            <v>0.36877613860196723</v>
          </cell>
          <cell r="O56">
            <v>0.3099372386932373</v>
          </cell>
          <cell r="T56">
            <v>0.30553016066551208</v>
          </cell>
          <cell r="AD56">
            <v>0.31023412942886353</v>
          </cell>
        </row>
        <row r="57">
          <cell r="E57">
            <v>0.3886547096369668</v>
          </cell>
          <cell r="O57">
            <v>0.33091709017753601</v>
          </cell>
          <cell r="T57">
            <v>0.32507780194282532</v>
          </cell>
          <cell r="AD57">
            <v>0.33124649524688721</v>
          </cell>
        </row>
        <row r="58">
          <cell r="E58">
            <v>0.38342288906645194</v>
          </cell>
          <cell r="O58">
            <v>0.33149212598800659</v>
          </cell>
          <cell r="T58">
            <v>0.3249661922454834</v>
          </cell>
          <cell r="AD58">
            <v>0.33182376623153687</v>
          </cell>
        </row>
        <row r="59">
          <cell r="E59">
            <v>0.39059738304394398</v>
          </cell>
          <cell r="O59">
            <v>0.32760995626449585</v>
          </cell>
          <cell r="T59">
            <v>0.32098260521888733</v>
          </cell>
          <cell r="AD59">
            <v>0.32793304324150085</v>
          </cell>
        </row>
        <row r="60">
          <cell r="E60">
            <v>0.37917726704855159</v>
          </cell>
          <cell r="O60">
            <v>0.31203165650367737</v>
          </cell>
          <cell r="T60">
            <v>0.30662104487419128</v>
          </cell>
          <cell r="AD60">
            <v>0.31224662065505981</v>
          </cell>
        </row>
        <row r="61">
          <cell r="E61">
            <v>0.36642935949872391</v>
          </cell>
          <cell r="O61">
            <v>0.30579447746276855</v>
          </cell>
          <cell r="T61">
            <v>0.30095893144607544</v>
          </cell>
          <cell r="AD61">
            <v>0.30595856904983521</v>
          </cell>
        </row>
        <row r="62">
          <cell r="E62">
            <v>0.3567269947460126</v>
          </cell>
          <cell r="O62">
            <v>0.29755157232284546</v>
          </cell>
          <cell r="T62">
            <v>0.2929355800151825</v>
          </cell>
          <cell r="AD62">
            <v>0.29768627882003784</v>
          </cell>
        </row>
        <row r="63">
          <cell r="E63">
            <v>0.35977037298972231</v>
          </cell>
          <cell r="O63">
            <v>0.30441522598266602</v>
          </cell>
          <cell r="T63">
            <v>0.29917436838150024</v>
          </cell>
          <cell r="AD63">
            <v>0.30451685190200806</v>
          </cell>
        </row>
        <row r="64">
          <cell r="E64">
            <v>0.36728773753275029</v>
          </cell>
          <cell r="O64">
            <v>0.31003314256668091</v>
          </cell>
          <cell r="T64">
            <v>0.30432581901550293</v>
          </cell>
          <cell r="AD64">
            <v>0.31012436747550964</v>
          </cell>
        </row>
        <row r="65">
          <cell r="E65">
            <v>0.35720296236475635</v>
          </cell>
          <cell r="O65">
            <v>0.30223047733306885</v>
          </cell>
          <cell r="T65">
            <v>0.29638829827308655</v>
          </cell>
          <cell r="AD65">
            <v>0.30231720209121704</v>
          </cell>
        </row>
        <row r="66">
          <cell r="E66">
            <v>0.35668062153144581</v>
          </cell>
          <cell r="O66">
            <v>0.30316060781478882</v>
          </cell>
          <cell r="T66">
            <v>0.29724782705307007</v>
          </cell>
          <cell r="AD66">
            <v>0.30326133966445923</v>
          </cell>
        </row>
        <row r="67">
          <cell r="E67">
            <v>0.35509054934097251</v>
          </cell>
          <cell r="O67">
            <v>0.30506223440170288</v>
          </cell>
          <cell r="T67">
            <v>0.29861733317375183</v>
          </cell>
          <cell r="AD67">
            <v>0.30518969893455505</v>
          </cell>
        </row>
        <row r="68">
          <cell r="E68">
            <v>0.35955795932110363</v>
          </cell>
          <cell r="O68">
            <v>0.30660814046859741</v>
          </cell>
          <cell r="T68">
            <v>0.29976773262023926</v>
          </cell>
          <cell r="AD68">
            <v>0.30697417259216309</v>
          </cell>
        </row>
        <row r="69">
          <cell r="E69">
            <v>0.35501895488206414</v>
          </cell>
          <cell r="O69">
            <v>0.30291283130645752</v>
          </cell>
          <cell r="T69">
            <v>0.29576787352561951</v>
          </cell>
          <cell r="AD69">
            <v>0.30330464243888855</v>
          </cell>
        </row>
        <row r="70">
          <cell r="E70">
            <v>0.35607373826070887</v>
          </cell>
          <cell r="O70">
            <v>0.30535069108009338</v>
          </cell>
          <cell r="T70">
            <v>0.29781219363212585</v>
          </cell>
          <cell r="AD70">
            <v>0.30582919716835022</v>
          </cell>
        </row>
        <row r="71">
          <cell r="C71">
            <v>0.20197094976902008</v>
          </cell>
          <cell r="D71">
            <v>0.44495460391044617</v>
          </cell>
          <cell r="E71">
            <v>0.35307449102401733</v>
          </cell>
          <cell r="M71">
            <v>0.23308685421943665</v>
          </cell>
          <cell r="N71">
            <v>0.46065449714660645</v>
          </cell>
          <cell r="O71">
            <v>0.30625864863395691</v>
          </cell>
          <cell r="R71">
            <v>0.24289265275001526</v>
          </cell>
          <cell r="S71">
            <v>0.45827868580818176</v>
          </cell>
          <cell r="T71">
            <v>0.29882869124412537</v>
          </cell>
          <cell r="AB71">
            <v>0.23149065673351288</v>
          </cell>
          <cell r="AC71">
            <v>0.46143576502799988</v>
          </cell>
          <cell r="AD71">
            <v>0.30707359313964844</v>
          </cell>
        </row>
        <row r="73">
          <cell r="C73">
            <v>0.1928093284368515</v>
          </cell>
          <cell r="D73">
            <v>0.44544991850852966</v>
          </cell>
          <cell r="E73">
            <v>0.36174070835113525</v>
          </cell>
          <cell r="M73">
            <v>0.22137357294559479</v>
          </cell>
          <cell r="N73">
            <v>0.462971031665802</v>
          </cell>
          <cell r="O73">
            <v>0.31565532088279724</v>
          </cell>
          <cell r="R73">
            <v>0.23216645419597626</v>
          </cell>
          <cell r="S73">
            <v>0.46047523617744446</v>
          </cell>
          <cell r="T73">
            <v>0.3073582649230957</v>
          </cell>
          <cell r="AB73">
            <v>0.21937677264213562</v>
          </cell>
          <cell r="AC73">
            <v>0.46392443776130676</v>
          </cell>
          <cell r="AD73">
            <v>0.31669872999191284</v>
          </cell>
        </row>
        <row r="75">
          <cell r="C75">
            <v>0.19959451258182526</v>
          </cell>
          <cell r="D75">
            <v>0.44139280915260315</v>
          </cell>
          <cell r="E75">
            <v>0.3590126633644104</v>
          </cell>
          <cell r="M75">
            <v>0.22830711305141449</v>
          </cell>
          <cell r="N75">
            <v>0.45785382390022278</v>
          </cell>
          <cell r="O75">
            <v>0.31383910775184631</v>
          </cell>
          <cell r="R75">
            <v>0.23972074687480927</v>
          </cell>
          <cell r="S75">
            <v>0.45542031526565552</v>
          </cell>
          <cell r="T75">
            <v>0.3048589825630188</v>
          </cell>
          <cell r="AB75">
            <v>0.22523051500320435</v>
          </cell>
          <cell r="AC75">
            <v>0.45931398868560791</v>
          </cell>
          <cell r="AD75">
            <v>0.31545549631118774</v>
          </cell>
        </row>
        <row r="76">
          <cell r="C76">
            <v>0.21199172735214233</v>
          </cell>
          <cell r="D76">
            <v>0.44114062190055847</v>
          </cell>
          <cell r="E76">
            <v>0.34686768054962158</v>
          </cell>
          <cell r="M76">
            <v>0.24632225930690765</v>
          </cell>
          <cell r="N76">
            <v>0.45598810911178589</v>
          </cell>
          <cell r="O76">
            <v>0.29768964648246765</v>
          </cell>
          <cell r="R76">
            <v>0.2573704719543457</v>
          </cell>
          <cell r="S76">
            <v>0.45356863737106323</v>
          </cell>
          <cell r="T76">
            <v>0.28906089067459106</v>
          </cell>
          <cell r="AB76">
            <v>0.24043062329292297</v>
          </cell>
          <cell r="AC76">
            <v>0.45877367258071899</v>
          </cell>
          <cell r="AD76">
            <v>0.30079570412635803</v>
          </cell>
        </row>
        <row r="77">
          <cell r="C77">
            <v>0.21192917227745056</v>
          </cell>
          <cell r="D77">
            <v>0.44105273485183716</v>
          </cell>
          <cell r="E77">
            <v>0.34701812267303467</v>
          </cell>
          <cell r="M77">
            <v>0.24949856102466583</v>
          </cell>
          <cell r="N77">
            <v>0.45730501413345337</v>
          </cell>
          <cell r="O77">
            <v>0.29319638013839722</v>
          </cell>
          <cell r="R77">
            <v>0.26106682419776917</v>
          </cell>
          <cell r="S77">
            <v>0.4544931948184967</v>
          </cell>
          <cell r="T77">
            <v>0.28443995118141174</v>
          </cell>
          <cell r="AB77">
            <v>0.24274304509162903</v>
          </cell>
          <cell r="AC77">
            <v>0.46071013808250427</v>
          </cell>
          <cell r="AD77">
            <v>0.29654678702354431</v>
          </cell>
        </row>
        <row r="78">
          <cell r="C78">
            <v>0.21598595380783081</v>
          </cell>
          <cell r="D78">
            <v>0.44708821177482605</v>
          </cell>
          <cell r="E78">
            <v>0.33692586421966553</v>
          </cell>
          <cell r="M78">
            <v>0.2538769543170929</v>
          </cell>
          <cell r="N78">
            <v>0.45959040522575378</v>
          </cell>
          <cell r="O78">
            <v>0.28653261065483093</v>
          </cell>
          <cell r="R78">
            <v>0.26614493131637573</v>
          </cell>
          <cell r="S78">
            <v>0.4564768373966217</v>
          </cell>
          <cell r="T78">
            <v>0.27737820148468018</v>
          </cell>
          <cell r="AB78">
            <v>0.24648129940032959</v>
          </cell>
          <cell r="AC78">
            <v>0.46342328190803528</v>
          </cell>
          <cell r="AD78">
            <v>0.29009538888931274</v>
          </cell>
        </row>
        <row r="79">
          <cell r="C79">
            <v>0.21470588445663452</v>
          </cell>
          <cell r="D79">
            <v>0.45432543754577637</v>
          </cell>
          <cell r="E79">
            <v>0.33096864819526672</v>
          </cell>
          <cell r="M79">
            <v>0.2586662769317627</v>
          </cell>
          <cell r="N79">
            <v>0.45963427424430847</v>
          </cell>
          <cell r="O79">
            <v>0.28169944882392883</v>
          </cell>
          <cell r="R79">
            <v>0.27136868238449097</v>
          </cell>
          <cell r="S79">
            <v>0.45643529295921326</v>
          </cell>
          <cell r="T79">
            <v>0.27219602465629578</v>
          </cell>
          <cell r="AB79">
            <v>0.25145295262336731</v>
          </cell>
          <cell r="AC79">
            <v>0.46312427520751953</v>
          </cell>
          <cell r="AD79">
            <v>0.28542277216911316</v>
          </cell>
        </row>
        <row r="80">
          <cell r="C80">
            <v>0.20856559276580811</v>
          </cell>
          <cell r="D80">
            <v>0.45525771379470825</v>
          </cell>
          <cell r="E80">
            <v>0.33617669343948364</v>
          </cell>
          <cell r="M80">
            <v>0.25527948141098022</v>
          </cell>
          <cell r="N80">
            <v>0.46029782295227051</v>
          </cell>
          <cell r="O80">
            <v>0.28442266583442688</v>
          </cell>
          <cell r="R80">
            <v>0.26857194304466248</v>
          </cell>
          <cell r="S80">
            <v>0.45703041553497314</v>
          </cell>
          <cell r="T80">
            <v>0.27439761161804199</v>
          </cell>
          <cell r="AB80">
            <v>0.24686452746391296</v>
          </cell>
          <cell r="AC80">
            <v>0.46469405293464661</v>
          </cell>
          <cell r="AD80">
            <v>0.28844135999679565</v>
          </cell>
        </row>
        <row r="81">
          <cell r="C81">
            <v>0.20615203678607941</v>
          </cell>
          <cell r="D81">
            <v>0.45436608791351318</v>
          </cell>
          <cell r="E81">
            <v>0.33948186039924622</v>
          </cell>
          <cell r="M81">
            <v>0.25453370809555054</v>
          </cell>
          <cell r="N81">
            <v>0.45725104212760925</v>
          </cell>
          <cell r="O81">
            <v>0.28821524977684021</v>
          </cell>
          <cell r="R81">
            <v>0.26847296953201294</v>
          </cell>
          <cell r="S81">
            <v>0.45385921001434326</v>
          </cell>
          <cell r="T81">
            <v>0.2776678204536438</v>
          </cell>
          <cell r="AB81">
            <v>0.24610015749931335</v>
          </cell>
          <cell r="AC81">
            <v>0.4613921046257019</v>
          </cell>
          <cell r="AD81">
            <v>0.29250773787498474</v>
          </cell>
        </row>
        <row r="82">
          <cell r="C82">
            <v>0.20809811353683472</v>
          </cell>
          <cell r="D82">
            <v>0.45035052299499512</v>
          </cell>
          <cell r="E82">
            <v>0.34155136346817017</v>
          </cell>
          <cell r="M82">
            <v>0.25434675812721252</v>
          </cell>
          <cell r="N82">
            <v>0.45199713110923767</v>
          </cell>
          <cell r="O82">
            <v>0.29365605115890503</v>
          </cell>
          <cell r="R82">
            <v>0.26816385984420776</v>
          </cell>
          <cell r="S82">
            <v>0.44894018769264221</v>
          </cell>
          <cell r="T82">
            <v>0.28289589285850525</v>
          </cell>
          <cell r="AB82">
            <v>0.24585777521133423</v>
          </cell>
          <cell r="AC82">
            <v>0.45579743385314941</v>
          </cell>
          <cell r="AD82">
            <v>0.29834473133087158</v>
          </cell>
        </row>
        <row r="83">
          <cell r="C83">
            <v>0.2130940705537796</v>
          </cell>
          <cell r="D83">
            <v>0.45444798469543457</v>
          </cell>
          <cell r="E83">
            <v>0.33245798945426941</v>
          </cell>
          <cell r="M83">
            <v>0.26443734765052795</v>
          </cell>
          <cell r="N83">
            <v>0.45333009958267212</v>
          </cell>
          <cell r="O83">
            <v>0.28223258256912231</v>
          </cell>
          <cell r="R83">
            <v>0.27802205085754395</v>
          </cell>
          <cell r="S83">
            <v>0.45013800263404846</v>
          </cell>
          <cell r="T83">
            <v>0.27183994650840759</v>
          </cell>
          <cell r="AB83">
            <v>0.25517576932907104</v>
          </cell>
          <cell r="AC83">
            <v>0.45773601531982422</v>
          </cell>
          <cell r="AD83">
            <v>0.28708821535110474</v>
          </cell>
        </row>
        <row r="84">
          <cell r="C84">
            <v>0.20879758894443512</v>
          </cell>
          <cell r="D84">
            <v>0.45745986700057983</v>
          </cell>
          <cell r="E84">
            <v>0.33374249935150146</v>
          </cell>
          <cell r="M84">
            <v>0.26309359073638916</v>
          </cell>
          <cell r="N84">
            <v>0.45471659302711487</v>
          </cell>
          <cell r="O84">
            <v>0.28218981623649597</v>
          </cell>
          <cell r="R84">
            <v>0.27692461013793945</v>
          </cell>
          <cell r="S84">
            <v>0.45141297578811646</v>
          </cell>
          <cell r="T84">
            <v>0.27166241407394409</v>
          </cell>
          <cell r="AB84">
            <v>0.25332185626029968</v>
          </cell>
          <cell r="AC84">
            <v>0.45913469791412354</v>
          </cell>
          <cell r="AD84">
            <v>0.28754344582557678</v>
          </cell>
        </row>
        <row r="85">
          <cell r="C85">
            <v>0.20952627062797546</v>
          </cell>
          <cell r="D85">
            <v>0.45659437775611877</v>
          </cell>
          <cell r="E85">
            <v>0.33387932181358337</v>
          </cell>
          <cell r="M85">
            <v>0.26567775011062622</v>
          </cell>
          <cell r="N85">
            <v>0.45302903652191162</v>
          </cell>
          <cell r="O85">
            <v>0.28129318356513977</v>
          </cell>
          <cell r="R85">
            <v>0.27935066819190979</v>
          </cell>
          <cell r="S85">
            <v>0.44991350173950195</v>
          </cell>
          <cell r="T85">
            <v>0.27073580026626587</v>
          </cell>
          <cell r="AB85">
            <v>0.25602209568023682</v>
          </cell>
          <cell r="AC85">
            <v>0.45727512240409851</v>
          </cell>
          <cell r="AD85">
            <v>0.28670278191566467</v>
          </cell>
        </row>
        <row r="86">
          <cell r="C86">
            <v>0.20684991776943207</v>
          </cell>
          <cell r="D86">
            <v>0.45501413941383362</v>
          </cell>
          <cell r="E86">
            <v>0.33813595771789551</v>
          </cell>
          <cell r="M86">
            <v>0.26335090398788452</v>
          </cell>
          <cell r="N86">
            <v>0.45105487108230591</v>
          </cell>
          <cell r="O86">
            <v>0.28559422492980957</v>
          </cell>
          <cell r="R86">
            <v>0.27690014243125916</v>
          </cell>
          <cell r="S86">
            <v>0.44800472259521484</v>
          </cell>
          <cell r="T86">
            <v>0.275095134973526</v>
          </cell>
          <cell r="AB86">
            <v>0.25332668423652649</v>
          </cell>
          <cell r="AC86">
            <v>0.45562401413917542</v>
          </cell>
          <cell r="AD86">
            <v>0.29104933142662048</v>
          </cell>
        </row>
        <row r="87">
          <cell r="C87">
            <v>0.20756135880947113</v>
          </cell>
          <cell r="D87">
            <v>0.45705804228782654</v>
          </cell>
          <cell r="E87">
            <v>0.33538058400154114</v>
          </cell>
          <cell r="M87">
            <v>0.26152956485748291</v>
          </cell>
          <cell r="N87">
            <v>0.45057177543640137</v>
          </cell>
          <cell r="O87">
            <v>0.28789862990379333</v>
          </cell>
          <cell r="R87">
            <v>0.27483221888542175</v>
          </cell>
          <cell r="S87">
            <v>0.44761097431182861</v>
          </cell>
          <cell r="T87">
            <v>0.27755677700042725</v>
          </cell>
          <cell r="AB87">
            <v>0.25074476003646851</v>
          </cell>
          <cell r="AC87">
            <v>0.45546206831932068</v>
          </cell>
          <cell r="AD87">
            <v>0.29379314184188843</v>
          </cell>
        </row>
        <row r="88">
          <cell r="C88">
            <v>0.20899102091789246</v>
          </cell>
          <cell r="D88">
            <v>0.45330774784088135</v>
          </cell>
          <cell r="E88">
            <v>0.33770126104354858</v>
          </cell>
          <cell r="M88">
            <v>0.2634795606136322</v>
          </cell>
          <cell r="N88">
            <v>0.44681444764137268</v>
          </cell>
          <cell r="O88">
            <v>0.28970605134963989</v>
          </cell>
          <cell r="R88">
            <v>0.27671095728874207</v>
          </cell>
          <cell r="S88">
            <v>0.4440619945526123</v>
          </cell>
          <cell r="T88">
            <v>0.27922707796096802</v>
          </cell>
          <cell r="AB88">
            <v>0.25209319591522217</v>
          </cell>
          <cell r="AC88">
            <v>0.45201772451400757</v>
          </cell>
          <cell r="AD88">
            <v>0.29588910937309265</v>
          </cell>
        </row>
        <row r="89">
          <cell r="C89">
            <v>0.20543628931045532</v>
          </cell>
          <cell r="D89">
            <v>0.46115893125534058</v>
          </cell>
          <cell r="E89">
            <v>0.33340471982955933</v>
          </cell>
          <cell r="M89">
            <v>0.26343008875846863</v>
          </cell>
          <cell r="N89">
            <v>0.45265305042266846</v>
          </cell>
          <cell r="O89">
            <v>0.28391686081886292</v>
          </cell>
          <cell r="R89">
            <v>0.27639594674110413</v>
          </cell>
          <cell r="S89">
            <v>0.44966524839401245</v>
          </cell>
          <cell r="T89">
            <v>0.27393883466720581</v>
          </cell>
          <cell r="AB89">
            <v>0.25106683373451233</v>
          </cell>
          <cell r="AC89">
            <v>0.45849975943565369</v>
          </cell>
          <cell r="AD89">
            <v>0.29043340682983398</v>
          </cell>
        </row>
        <row r="90">
          <cell r="C90">
            <v>0.2017751932144165</v>
          </cell>
          <cell r="D90">
            <v>0.4603845477104187</v>
          </cell>
          <cell r="E90">
            <v>0.33784028887748718</v>
          </cell>
          <cell r="M90">
            <v>0.25697055459022522</v>
          </cell>
          <cell r="N90">
            <v>0.4495093822479248</v>
          </cell>
          <cell r="O90">
            <v>0.29352009296417236</v>
          </cell>
          <cell r="R90">
            <v>0.26988118886947632</v>
          </cell>
          <cell r="S90">
            <v>0.4468231201171875</v>
          </cell>
          <cell r="T90">
            <v>0.28329569101333618</v>
          </cell>
          <cell r="AB90">
            <v>0.24520988762378693</v>
          </cell>
          <cell r="AC90">
            <v>0.45466199517250061</v>
          </cell>
          <cell r="AD90">
            <v>0.30012813210487366</v>
          </cell>
        </row>
        <row r="91">
          <cell r="C91">
            <v>0.19567562639713287</v>
          </cell>
          <cell r="D91">
            <v>0.46411457657814026</v>
          </cell>
          <cell r="E91">
            <v>0.34020984172821045</v>
          </cell>
          <cell r="M91">
            <v>0.24870666861534119</v>
          </cell>
          <cell r="N91">
            <v>0.45320788025856018</v>
          </cell>
          <cell r="O91">
            <v>0.29808551073074341</v>
          </cell>
          <cell r="R91">
            <v>0.26153498888015747</v>
          </cell>
          <cell r="S91">
            <v>0.45043516159057617</v>
          </cell>
          <cell r="T91">
            <v>0.28802987933158875</v>
          </cell>
          <cell r="AB91">
            <v>0.23720557987689972</v>
          </cell>
          <cell r="AC91">
            <v>0.45811468362808228</v>
          </cell>
          <cell r="AD91">
            <v>0.30467978119850159</v>
          </cell>
        </row>
        <row r="92">
          <cell r="C92">
            <v>0.18897950649261475</v>
          </cell>
          <cell r="D92">
            <v>0.46473732590675354</v>
          </cell>
          <cell r="E92">
            <v>0.34628316760063171</v>
          </cell>
          <cell r="M92">
            <v>0.24024130403995514</v>
          </cell>
          <cell r="N92">
            <v>0.45417720079421997</v>
          </cell>
          <cell r="O92">
            <v>0.30558153986930847</v>
          </cell>
          <cell r="R92">
            <v>0.25306642055511475</v>
          </cell>
          <cell r="S92">
            <v>0.45148488879203796</v>
          </cell>
          <cell r="T92">
            <v>0.29544875025749207</v>
          </cell>
          <cell r="AB92">
            <v>0.22795513272285461</v>
          </cell>
          <cell r="AC92">
            <v>0.45953872799873352</v>
          </cell>
          <cell r="AD92">
            <v>0.31250616908073425</v>
          </cell>
        </row>
        <row r="93">
          <cell r="C93">
            <v>0.19076065719127655</v>
          </cell>
          <cell r="D93">
            <v>0.45117893815040588</v>
          </cell>
          <cell r="E93">
            <v>0.35806041955947876</v>
          </cell>
          <cell r="M93">
            <v>0.23755908012390137</v>
          </cell>
          <cell r="N93">
            <v>0.44106379151344299</v>
          </cell>
          <cell r="O93">
            <v>0.32137715816497803</v>
          </cell>
          <cell r="R93">
            <v>0.25021782517433167</v>
          </cell>
          <cell r="S93">
            <v>0.43908169865608215</v>
          </cell>
          <cell r="T93">
            <v>0.31070047616958618</v>
          </cell>
          <cell r="AB93">
            <v>0.22596801817417145</v>
          </cell>
          <cell r="AC93">
            <v>0.44536340236663818</v>
          </cell>
          <cell r="AD93">
            <v>0.32866859436035156</v>
          </cell>
        </row>
        <row r="94">
          <cell r="C94">
            <v>0.18821743130683899</v>
          </cell>
          <cell r="D94">
            <v>0.45190134644508362</v>
          </cell>
          <cell r="E94">
            <v>0.35988122224807739</v>
          </cell>
          <cell r="M94">
            <v>0.23484008014202118</v>
          </cell>
          <cell r="N94">
            <v>0.44256037473678589</v>
          </cell>
          <cell r="O94">
            <v>0.32259956002235413</v>
          </cell>
          <cell r="R94">
            <v>0.24788211286067963</v>
          </cell>
          <cell r="S94">
            <v>0.44047471880912781</v>
          </cell>
          <cell r="T94">
            <v>0.31164318323135376</v>
          </cell>
          <cell r="AB94">
            <v>0.2224336713552475</v>
          </cell>
          <cell r="AC94">
            <v>0.44753140211105347</v>
          </cell>
          <cell r="AD94">
            <v>0.33003491163253784</v>
          </cell>
        </row>
        <row r="95">
          <cell r="C95">
            <v>0.18578355014324188</v>
          </cell>
          <cell r="D95">
            <v>0.45681050419807434</v>
          </cell>
          <cell r="E95">
            <v>0.35740596055984497</v>
          </cell>
          <cell r="M95">
            <v>0.23204199969768524</v>
          </cell>
          <cell r="N95">
            <v>0.44997835159301758</v>
          </cell>
          <cell r="O95">
            <v>0.31797963380813599</v>
          </cell>
          <cell r="R95">
            <v>0.24546796083450317</v>
          </cell>
          <cell r="S95">
            <v>0.44765239953994751</v>
          </cell>
          <cell r="T95">
            <v>0.30687960982322693</v>
          </cell>
          <cell r="AB95">
            <v>0.21926432847976685</v>
          </cell>
          <cell r="AC95">
            <v>0.4552212655544281</v>
          </cell>
          <cell r="AD95">
            <v>0.32551440596580505</v>
          </cell>
        </row>
        <row r="96">
          <cell r="C96">
            <v>0.18238116800785065</v>
          </cell>
          <cell r="D96">
            <v>0.45269888639450073</v>
          </cell>
          <cell r="E96">
            <v>0.36491996049880981</v>
          </cell>
          <cell r="M96">
            <v>0.2327326238155365</v>
          </cell>
          <cell r="N96">
            <v>0.44688341021537781</v>
          </cell>
          <cell r="O96">
            <v>0.32038396596908569</v>
          </cell>
          <cell r="R96">
            <v>0.2466595470905304</v>
          </cell>
          <cell r="S96">
            <v>0.44439336657524109</v>
          </cell>
          <cell r="T96">
            <v>0.30894708633422852</v>
          </cell>
          <cell r="AB96">
            <v>0.21853695809841156</v>
          </cell>
          <cell r="AC96">
            <v>0.45279145240783691</v>
          </cell>
          <cell r="AD96">
            <v>0.32867160439491272</v>
          </cell>
        </row>
        <row r="97">
          <cell r="C97">
            <v>0.17696212232112885</v>
          </cell>
          <cell r="D97">
            <v>0.4411797821521759</v>
          </cell>
          <cell r="E97">
            <v>0.38185805082321167</v>
          </cell>
          <cell r="M97">
            <v>0.22598773241043091</v>
          </cell>
          <cell r="N97">
            <v>0.43634653091430664</v>
          </cell>
          <cell r="O97">
            <v>0.33766567707061768</v>
          </cell>
          <cell r="R97">
            <v>0.24015741050243378</v>
          </cell>
          <cell r="S97">
            <v>0.43439668416976929</v>
          </cell>
          <cell r="T97">
            <v>0.32544586062431335</v>
          </cell>
          <cell r="AB97">
            <v>0.21099866926670074</v>
          </cell>
          <cell r="AC97">
            <v>0.44207119941711426</v>
          </cell>
          <cell r="AD97">
            <v>0.34693008661270142</v>
          </cell>
        </row>
        <row r="98">
          <cell r="C98">
            <v>0.17664586007595062</v>
          </cell>
          <cell r="D98">
            <v>0.44487741589546204</v>
          </cell>
          <cell r="E98">
            <v>0.37847673892974854</v>
          </cell>
          <cell r="M98">
            <v>0.22802521288394928</v>
          </cell>
          <cell r="N98">
            <v>0.43932271003723145</v>
          </cell>
          <cell r="O98">
            <v>0.33265212178230286</v>
          </cell>
          <cell r="R98">
            <v>0.24252223968505859</v>
          </cell>
          <cell r="S98">
            <v>0.43717604875564575</v>
          </cell>
          <cell r="T98">
            <v>0.32030174136161804</v>
          </cell>
          <cell r="AB98">
            <v>0.21241837739944458</v>
          </cell>
          <cell r="AC98">
            <v>0.44531199336051941</v>
          </cell>
          <cell r="AD98">
            <v>0.3422696590423584</v>
          </cell>
        </row>
        <row r="99">
          <cell r="C99">
            <v>0.17596685886383057</v>
          </cell>
          <cell r="D99">
            <v>0.44574490189552307</v>
          </cell>
          <cell r="E99">
            <v>0.37828826904296875</v>
          </cell>
          <cell r="M99">
            <v>0.2291734516620636</v>
          </cell>
          <cell r="N99">
            <v>0.43930906057357788</v>
          </cell>
          <cell r="O99">
            <v>0.33151748776435852</v>
          </cell>
          <cell r="R99">
            <v>0.24375079572200775</v>
          </cell>
          <cell r="S99">
            <v>0.4371677041053772</v>
          </cell>
          <cell r="T99">
            <v>0.31908151507377625</v>
          </cell>
          <cell r="AB99">
            <v>0.21284466981887817</v>
          </cell>
          <cell r="AC99">
            <v>0.44548621773719788</v>
          </cell>
          <cell r="AD99">
            <v>0.34166914224624634</v>
          </cell>
        </row>
        <row r="100">
          <cell r="C100">
            <v>0.17326407134532928</v>
          </cell>
          <cell r="D100">
            <v>0.44951295852661133</v>
          </cell>
          <cell r="E100">
            <v>0.37722301483154297</v>
          </cell>
          <cell r="M100">
            <v>0.22984181344509125</v>
          </cell>
          <cell r="N100">
            <v>0.44126120209693909</v>
          </cell>
          <cell r="O100">
            <v>0.32889699935913086</v>
          </cell>
          <cell r="R100">
            <v>0.24430632591247559</v>
          </cell>
          <cell r="S100">
            <v>0.43908771872520447</v>
          </cell>
          <cell r="T100">
            <v>0.31660598516464233</v>
          </cell>
          <cell r="AB100">
            <v>0.21193240582942963</v>
          </cell>
          <cell r="AC100">
            <v>0.44804808497428894</v>
          </cell>
          <cell r="AD100">
            <v>0.34001952409744263</v>
          </cell>
        </row>
        <row r="101">
          <cell r="C101">
            <v>0.16593314707279205</v>
          </cell>
          <cell r="D101">
            <v>0.4459475576877594</v>
          </cell>
          <cell r="E101">
            <v>0.38811933994293213</v>
          </cell>
          <cell r="M101">
            <v>0.2258417010307312</v>
          </cell>
          <cell r="N101">
            <v>0.43938639760017395</v>
          </cell>
          <cell r="O101">
            <v>0.33477193117141724</v>
          </cell>
          <cell r="R101">
            <v>0.24033518135547638</v>
          </cell>
          <cell r="S101">
            <v>0.43739324808120728</v>
          </cell>
          <cell r="T101">
            <v>0.32227158546447754</v>
          </cell>
          <cell r="AB101">
            <v>0.20617391169071198</v>
          </cell>
          <cell r="AC101">
            <v>0.44659566879272461</v>
          </cell>
          <cell r="AD101">
            <v>0.34723043441772461</v>
          </cell>
        </row>
        <row r="102">
          <cell r="C102">
            <v>0.16744093596935272</v>
          </cell>
          <cell r="D102">
            <v>0.44733968377113342</v>
          </cell>
          <cell r="E102">
            <v>0.38521939516067505</v>
          </cell>
          <cell r="M102">
            <v>0.23012726008892059</v>
          </cell>
          <cell r="N102">
            <v>0.44078588485717773</v>
          </cell>
          <cell r="O102">
            <v>0.32908686995506287</v>
          </cell>
          <cell r="R102">
            <v>0.24483466148376465</v>
          </cell>
          <cell r="S102">
            <v>0.43858706951141357</v>
          </cell>
          <cell r="T102">
            <v>0.31657829880714417</v>
          </cell>
          <cell r="AB102">
            <v>0.2091645747423172</v>
          </cell>
          <cell r="AC102">
            <v>0.44859161972999573</v>
          </cell>
          <cell r="AD102">
            <v>0.34224382042884827</v>
          </cell>
        </row>
        <row r="103">
          <cell r="C103">
            <v>0.1676434725522995</v>
          </cell>
          <cell r="D103">
            <v>0.44673621654510498</v>
          </cell>
          <cell r="E103">
            <v>0.38562029600143433</v>
          </cell>
          <cell r="M103">
            <v>0.2301298975944519</v>
          </cell>
          <cell r="N103">
            <v>0.44229543209075928</v>
          </cell>
          <cell r="O103">
            <v>0.32757464051246643</v>
          </cell>
          <cell r="R103">
            <v>0.24494358897209167</v>
          </cell>
          <cell r="S103">
            <v>0.44008752703666687</v>
          </cell>
          <cell r="T103">
            <v>0.31496888399124146</v>
          </cell>
          <cell r="AB103">
            <v>0.20946313440799713</v>
          </cell>
          <cell r="AC103">
            <v>0.44949787855148315</v>
          </cell>
          <cell r="AD103">
            <v>0.34103897213935852</v>
          </cell>
        </row>
        <row r="104">
          <cell r="C104">
            <v>0.16363522410392761</v>
          </cell>
          <cell r="D104">
            <v>0.44323363900184631</v>
          </cell>
          <cell r="E104">
            <v>0.39313113689422607</v>
          </cell>
          <cell r="M104">
            <v>0.22690218687057495</v>
          </cell>
          <cell r="N104">
            <v>0.43976327776908875</v>
          </cell>
          <cell r="O104">
            <v>0.33333450555801392</v>
          </cell>
          <cell r="R104">
            <v>0.2420852929353714</v>
          </cell>
          <cell r="S104">
            <v>0.43753263354301453</v>
          </cell>
          <cell r="T104">
            <v>0.32038205862045288</v>
          </cell>
          <cell r="AB104">
            <v>0.20569661259651184</v>
          </cell>
          <cell r="AC104">
            <v>0.44691655039787292</v>
          </cell>
          <cell r="AD104">
            <v>0.34738677740097046</v>
          </cell>
        </row>
        <row r="105">
          <cell r="C105">
            <v>0.16135689616203308</v>
          </cell>
          <cell r="D105">
            <v>0.43655872344970703</v>
          </cell>
          <cell r="E105">
            <v>0.4020843505859375</v>
          </cell>
          <cell r="M105">
            <v>0.22373588383197784</v>
          </cell>
          <cell r="N105">
            <v>0.43546873331069946</v>
          </cell>
          <cell r="O105">
            <v>0.34079539775848389</v>
          </cell>
          <cell r="R105">
            <v>0.23913261294364929</v>
          </cell>
          <cell r="S105">
            <v>0.43356859683990479</v>
          </cell>
          <cell r="T105">
            <v>0.32729876041412354</v>
          </cell>
          <cell r="AB105">
            <v>0.20252984762191772</v>
          </cell>
          <cell r="AC105">
            <v>0.44223636388778687</v>
          </cell>
          <cell r="AD105">
            <v>0.35523378849029541</v>
          </cell>
        </row>
        <row r="106">
          <cell r="C106">
            <v>0.15871353447437286</v>
          </cell>
          <cell r="D106">
            <v>0.43260413408279419</v>
          </cell>
          <cell r="E106">
            <v>0.40868231654167175</v>
          </cell>
          <cell r="M106">
            <v>0.22113755345344543</v>
          </cell>
          <cell r="N106">
            <v>0.43316388130187988</v>
          </cell>
          <cell r="O106">
            <v>0.34569856524467468</v>
          </cell>
          <cell r="R106">
            <v>0.23687593638896942</v>
          </cell>
          <cell r="S106">
            <v>0.43134692311286926</v>
          </cell>
          <cell r="T106">
            <v>0.33177715539932251</v>
          </cell>
          <cell r="AB106">
            <v>0.19948387145996094</v>
          </cell>
          <cell r="AC106">
            <v>0.43989887833595276</v>
          </cell>
          <cell r="AD106">
            <v>0.3606172502040863</v>
          </cell>
        </row>
        <row r="107">
          <cell r="C107">
            <v>0.15806064009666443</v>
          </cell>
          <cell r="D107">
            <v>0.42921262979507446</v>
          </cell>
          <cell r="E107">
            <v>0.4127267599105835</v>
          </cell>
          <cell r="M107">
            <v>0.21888890862464905</v>
          </cell>
          <cell r="N107">
            <v>0.4328753650188446</v>
          </cell>
          <cell r="O107">
            <v>0.34823575615882874</v>
          </cell>
          <cell r="R107">
            <v>0.23522196710109711</v>
          </cell>
          <cell r="S107">
            <v>0.43094030022621155</v>
          </cell>
          <cell r="T107">
            <v>0.33383774757385254</v>
          </cell>
          <cell r="AB107">
            <v>0.19774626195430756</v>
          </cell>
          <cell r="AC107">
            <v>0.43921935558319092</v>
          </cell>
          <cell r="AD107">
            <v>0.36303442716598511</v>
          </cell>
        </row>
        <row r="108">
          <cell r="C108">
            <v>0.15709388256072998</v>
          </cell>
          <cell r="D108">
            <v>0.42710039019584656</v>
          </cell>
          <cell r="E108">
            <v>0.41580569744110107</v>
          </cell>
          <cell r="M108">
            <v>0.21670621633529663</v>
          </cell>
          <cell r="N108">
            <v>0.43317940831184387</v>
          </cell>
          <cell r="O108">
            <v>0.3501143753528595</v>
          </cell>
          <cell r="R108">
            <v>0.23343764245510101</v>
          </cell>
          <cell r="S108">
            <v>0.43126466870307922</v>
          </cell>
          <cell r="T108">
            <v>0.33529767394065857</v>
          </cell>
          <cell r="AB108">
            <v>0.19569529592990875</v>
          </cell>
          <cell r="AC108">
            <v>0.43888682126998901</v>
          </cell>
          <cell r="AD108">
            <v>0.36541786789894104</v>
          </cell>
        </row>
        <row r="109">
          <cell r="C109">
            <v>0.15533393621444702</v>
          </cell>
          <cell r="D109">
            <v>0.42332044243812561</v>
          </cell>
          <cell r="E109">
            <v>0.42134565114974976</v>
          </cell>
          <cell r="M109">
            <v>0.21354644000530243</v>
          </cell>
          <cell r="N109">
            <v>0.43109333515167236</v>
          </cell>
          <cell r="O109">
            <v>0.35536020994186401</v>
          </cell>
          <cell r="R109">
            <v>0.23081997036933899</v>
          </cell>
          <cell r="S109">
            <v>0.42924237251281738</v>
          </cell>
          <cell r="T109">
            <v>0.33993762731552124</v>
          </cell>
          <cell r="AB109">
            <v>0.19214089214801788</v>
          </cell>
          <cell r="AC109">
            <v>0.43683123588562012</v>
          </cell>
          <cell r="AD109">
            <v>0.37102785706520081</v>
          </cell>
        </row>
        <row r="110">
          <cell r="C110">
            <v>0.15750254690647125</v>
          </cell>
          <cell r="D110">
            <v>0.42919823527336121</v>
          </cell>
          <cell r="E110">
            <v>0.41329926252365112</v>
          </cell>
          <cell r="M110">
            <v>0.21632541716098785</v>
          </cell>
          <cell r="N110">
            <v>0.43237075209617615</v>
          </cell>
          <cell r="O110">
            <v>0.3513038158416748</v>
          </cell>
          <cell r="R110">
            <v>0.23342183232307434</v>
          </cell>
          <cell r="S110">
            <v>0.43051394820213318</v>
          </cell>
          <cell r="T110">
            <v>0.33606421947479248</v>
          </cell>
          <cell r="AB110">
            <v>0.19440747797489166</v>
          </cell>
          <cell r="AC110">
            <v>0.43799522519111633</v>
          </cell>
          <cell r="AD110">
            <v>0.36759728193283081</v>
          </cell>
        </row>
        <row r="111">
          <cell r="C111">
            <v>0.15844070911407471</v>
          </cell>
          <cell r="D111">
            <v>0.43236538767814636</v>
          </cell>
          <cell r="E111">
            <v>0.40919390320777893</v>
          </cell>
          <cell r="M111">
            <v>0.21667781472206116</v>
          </cell>
          <cell r="N111">
            <v>0.4333423376083374</v>
          </cell>
          <cell r="O111">
            <v>0.34997987747192383</v>
          </cell>
          <cell r="R111">
            <v>0.23276600241661072</v>
          </cell>
          <cell r="S111">
            <v>0.43151131272315979</v>
          </cell>
          <cell r="T111">
            <v>0.33572271466255188</v>
          </cell>
          <cell r="AB111">
            <v>0.1951620876789093</v>
          </cell>
          <cell r="AC111">
            <v>0.43889743089675903</v>
          </cell>
          <cell r="AD111">
            <v>0.36594051122665405</v>
          </cell>
        </row>
        <row r="112">
          <cell r="C112">
            <v>0.1561923623085022</v>
          </cell>
          <cell r="D112">
            <v>0.43367013335227966</v>
          </cell>
          <cell r="E112">
            <v>0.41013750433921814</v>
          </cell>
          <cell r="M112">
            <v>0.21472600102424622</v>
          </cell>
          <cell r="N112">
            <v>0.43420547246932983</v>
          </cell>
          <cell r="O112">
            <v>0.35106849670410156</v>
          </cell>
          <cell r="R112">
            <v>0.2305741012096405</v>
          </cell>
          <cell r="S112">
            <v>0.43241709470748901</v>
          </cell>
          <cell r="T112">
            <v>0.3370087742805481</v>
          </cell>
          <cell r="AB112">
            <v>0.19251470267772675</v>
          </cell>
          <cell r="AC112">
            <v>0.44026276469230652</v>
          </cell>
          <cell r="AD112">
            <v>0.36722248792648315</v>
          </cell>
        </row>
        <row r="113">
          <cell r="C113">
            <v>0.15359583497047424</v>
          </cell>
          <cell r="D113">
            <v>0.42923697829246521</v>
          </cell>
          <cell r="E113">
            <v>0.41716718673706055</v>
          </cell>
          <cell r="M113">
            <v>0.21237067878246307</v>
          </cell>
          <cell r="N113">
            <v>0.43306213617324829</v>
          </cell>
          <cell r="O113">
            <v>0.35456722974777222</v>
          </cell>
          <cell r="R113">
            <v>0.22825939953327179</v>
          </cell>
          <cell r="S113">
            <v>0.43148329854011536</v>
          </cell>
          <cell r="T113">
            <v>0.34025734663009644</v>
          </cell>
          <cell r="AB113">
            <v>0.18983213603496552</v>
          </cell>
          <cell r="AC113">
            <v>0.43842089176177979</v>
          </cell>
          <cell r="AD113">
            <v>0.37174701690673828</v>
          </cell>
        </row>
        <row r="114">
          <cell r="C114">
            <v>0.14933094382286072</v>
          </cell>
          <cell r="D114">
            <v>0.42330825328826904</v>
          </cell>
          <cell r="E114">
            <v>0.42736083269119263</v>
          </cell>
          <cell r="M114">
            <v>0.20990574359893799</v>
          </cell>
          <cell r="N114">
            <v>0.43026185035705566</v>
          </cell>
          <cell r="O114">
            <v>0.35983240604400635</v>
          </cell>
          <cell r="R114">
            <v>0.22620709240436554</v>
          </cell>
          <cell r="S114">
            <v>0.42871412634849548</v>
          </cell>
          <cell r="T114">
            <v>0.34507876634597778</v>
          </cell>
          <cell r="AB114">
            <v>0.18694788217544556</v>
          </cell>
          <cell r="AC114">
            <v>0.43531811237335205</v>
          </cell>
          <cell r="AD114">
            <v>0.37773400545120239</v>
          </cell>
        </row>
        <row r="115">
          <cell r="C115">
            <v>0.14753276109695435</v>
          </cell>
          <cell r="D115">
            <v>0.41744861006736755</v>
          </cell>
          <cell r="E115">
            <v>0.4350186288356781</v>
          </cell>
          <cell r="M115">
            <v>0.2077140212059021</v>
          </cell>
          <cell r="N115">
            <v>0.42809447646141052</v>
          </cell>
          <cell r="O115">
            <v>0.36419153213500977</v>
          </cell>
          <cell r="R115">
            <v>0.22430901229381561</v>
          </cell>
          <cell r="S115">
            <v>0.42671656608581543</v>
          </cell>
          <cell r="T115">
            <v>0.34897440671920776</v>
          </cell>
          <cell r="AB115">
            <v>0.1858927309513092</v>
          </cell>
          <cell r="AC115">
            <v>0.43120622634887695</v>
          </cell>
          <cell r="AD115">
            <v>0.38290104269981384</v>
          </cell>
        </row>
        <row r="116">
          <cell r="C116">
            <v>0.14966459572315216</v>
          </cell>
          <cell r="D116">
            <v>0.41615915298461914</v>
          </cell>
          <cell r="E116">
            <v>0.43417620658874512</v>
          </cell>
          <cell r="M116">
            <v>0.21007724106311798</v>
          </cell>
          <cell r="N116">
            <v>0.42945390939712524</v>
          </cell>
          <cell r="O116">
            <v>0.36046883463859558</v>
          </cell>
          <cell r="R116">
            <v>0.2268795520067215</v>
          </cell>
          <cell r="S116">
            <v>0.42806938290596008</v>
          </cell>
          <cell r="T116">
            <v>0.34505105018615723</v>
          </cell>
          <cell r="AB116">
            <v>0.18912507593631744</v>
          </cell>
          <cell r="AC116">
            <v>0.43159264326095581</v>
          </cell>
          <cell r="AD116">
            <v>0.37928223609924316</v>
          </cell>
        </row>
        <row r="117">
          <cell r="C117">
            <v>0.14940318465232849</v>
          </cell>
          <cell r="D117">
            <v>0.42047083377838135</v>
          </cell>
          <cell r="E117">
            <v>0.43012598156929016</v>
          </cell>
          <cell r="M117">
            <v>0.21563854813575745</v>
          </cell>
          <cell r="N117">
            <v>0.43095690011978149</v>
          </cell>
          <cell r="O117">
            <v>0.35340458154678345</v>
          </cell>
          <cell r="R117">
            <v>0.23192077875137329</v>
          </cell>
          <cell r="S117">
            <v>0.42952963709831238</v>
          </cell>
          <cell r="T117">
            <v>0.33854961395263672</v>
          </cell>
          <cell r="AB117">
            <v>0.19618737697601318</v>
          </cell>
          <cell r="AC117">
            <v>0.4317786693572998</v>
          </cell>
          <cell r="AD117">
            <v>0.3720339834690094</v>
          </cell>
        </row>
        <row r="118">
          <cell r="C118">
            <v>0.1482219398021698</v>
          </cell>
          <cell r="D118">
            <v>0.43319627642631531</v>
          </cell>
          <cell r="E118">
            <v>0.41858178377151489</v>
          </cell>
          <cell r="M118">
            <v>0.21389390528202057</v>
          </cell>
          <cell r="N118">
            <v>0.43954607844352722</v>
          </cell>
          <cell r="O118">
            <v>0.34656000137329102</v>
          </cell>
          <cell r="R118">
            <v>0.22979748249053955</v>
          </cell>
          <cell r="S118">
            <v>0.43774852156639099</v>
          </cell>
          <cell r="T118">
            <v>0.33245399594306946</v>
          </cell>
          <cell r="AB118">
            <v>0.19102896749973297</v>
          </cell>
          <cell r="AC118">
            <v>0.44319310784339905</v>
          </cell>
          <cell r="AD118">
            <v>0.36577790975570679</v>
          </cell>
        </row>
        <row r="119">
          <cell r="C119">
            <v>0.14597867429256439</v>
          </cell>
          <cell r="D119">
            <v>0.4232746958732605</v>
          </cell>
          <cell r="E119">
            <v>0.43074661493301392</v>
          </cell>
          <cell r="M119">
            <v>0.21306195855140686</v>
          </cell>
          <cell r="N119">
            <v>0.42942056059837341</v>
          </cell>
          <cell r="O119">
            <v>0.35751742124557495</v>
          </cell>
          <cell r="R119">
            <v>0.22874857485294342</v>
          </cell>
          <cell r="S119">
            <v>0.42829382419586182</v>
          </cell>
          <cell r="T119">
            <v>0.34295755624771118</v>
          </cell>
          <cell r="AB119">
            <v>0.1929638534784317</v>
          </cell>
          <cell r="AC119">
            <v>0.43012434244155884</v>
          </cell>
          <cell r="AD119">
            <v>0.37691175937652588</v>
          </cell>
        </row>
        <row r="120">
          <cell r="C120">
            <v>0.14144650101661682</v>
          </cell>
          <cell r="D120">
            <v>0.42100897431373596</v>
          </cell>
          <cell r="E120">
            <v>0.43754452466964722</v>
          </cell>
          <cell r="M120">
            <v>0.20880758762359619</v>
          </cell>
          <cell r="N120">
            <v>0.42641761898994446</v>
          </cell>
          <cell r="O120">
            <v>0.36477476358413696</v>
          </cell>
          <cell r="R120">
            <v>0.22440247237682343</v>
          </cell>
          <cell r="S120">
            <v>0.42548435926437378</v>
          </cell>
          <cell r="T120">
            <v>0.35011312365531921</v>
          </cell>
          <cell r="AB120">
            <v>0.18883219361305237</v>
          </cell>
          <cell r="AC120">
            <v>0.42670556902885437</v>
          </cell>
          <cell r="AD120">
            <v>0.38446223735809326</v>
          </cell>
        </row>
        <row r="121">
          <cell r="C121">
            <v>0.13763926923274994</v>
          </cell>
          <cell r="D121">
            <v>0.4137016236782074</v>
          </cell>
          <cell r="E121">
            <v>0.44865912199020386</v>
          </cell>
          <cell r="M121">
            <v>0.20009629428386688</v>
          </cell>
          <cell r="N121">
            <v>0.42369994521141052</v>
          </cell>
          <cell r="O121">
            <v>0.3762037456035614</v>
          </cell>
          <cell r="R121">
            <v>0.21580949425697327</v>
          </cell>
          <cell r="S121">
            <v>0.42295536398887634</v>
          </cell>
          <cell r="T121">
            <v>0.36123514175415039</v>
          </cell>
          <cell r="AB121">
            <v>0.18038149178028107</v>
          </cell>
          <cell r="AC121">
            <v>0.42307695746421814</v>
          </cell>
          <cell r="AD121">
            <v>0.3965415358543396</v>
          </cell>
        </row>
        <row r="122">
          <cell r="C122">
            <v>0.14120310544967651</v>
          </cell>
          <cell r="D122">
            <v>0.41712066531181335</v>
          </cell>
          <cell r="E122">
            <v>0.44167625904083252</v>
          </cell>
          <cell r="M122">
            <v>0.20770308375358582</v>
          </cell>
          <cell r="N122">
            <v>0.42546787858009338</v>
          </cell>
          <cell r="O122">
            <v>0.3668290376663208</v>
          </cell>
          <cell r="R122">
            <v>0.22445587813854218</v>
          </cell>
          <cell r="S122">
            <v>0.42438158392906189</v>
          </cell>
          <cell r="T122">
            <v>0.35116252303123474</v>
          </cell>
          <cell r="AB122">
            <v>0.18418639898300171</v>
          </cell>
          <cell r="AC122">
            <v>0.42761614918708801</v>
          </cell>
          <cell r="AD122">
            <v>0.38819745182991028</v>
          </cell>
        </row>
        <row r="123">
          <cell r="C123">
            <v>0.13824144005775452</v>
          </cell>
          <cell r="D123">
            <v>0.41391652822494507</v>
          </cell>
          <cell r="E123">
            <v>0.44784200191497803</v>
          </cell>
          <cell r="M123">
            <v>0.20448192954063416</v>
          </cell>
          <cell r="N123">
            <v>0.42416512966156006</v>
          </cell>
          <cell r="O123">
            <v>0.37135294079780579</v>
          </cell>
          <cell r="R123">
            <v>0.22108453512191772</v>
          </cell>
          <cell r="S123">
            <v>0.42318707704544067</v>
          </cell>
          <cell r="T123">
            <v>0.35572841763496399</v>
          </cell>
          <cell r="AB123">
            <v>0.18083465099334717</v>
          </cell>
          <cell r="AC123">
            <v>0.42549413442611694</v>
          </cell>
          <cell r="AD123">
            <v>0.39367121458053589</v>
          </cell>
        </row>
        <row r="124">
          <cell r="C124">
            <v>0.13828520476818085</v>
          </cell>
          <cell r="D124">
            <v>0.41302511096000671</v>
          </cell>
          <cell r="E124">
            <v>0.44868969917297363</v>
          </cell>
          <cell r="M124">
            <v>0.2053997814655304</v>
          </cell>
          <cell r="N124">
            <v>0.42526334524154663</v>
          </cell>
          <cell r="O124">
            <v>0.36933690309524536</v>
          </cell>
          <cell r="R124">
            <v>0.22192087769508362</v>
          </cell>
          <cell r="S124">
            <v>0.4243130087852478</v>
          </cell>
          <cell r="T124">
            <v>0.35376611351966858</v>
          </cell>
          <cell r="AB124">
            <v>0.18214629590511322</v>
          </cell>
          <cell r="AC124">
            <v>0.42553055286407471</v>
          </cell>
          <cell r="AD124">
            <v>0.39232316613197327</v>
          </cell>
        </row>
        <row r="125">
          <cell r="C125">
            <v>0.13674633204936981</v>
          </cell>
          <cell r="D125">
            <v>0.41638496518135071</v>
          </cell>
          <cell r="E125">
            <v>0.44686877727508545</v>
          </cell>
          <cell r="M125">
            <v>0.20318785309791565</v>
          </cell>
          <cell r="N125">
            <v>0.4279000461101532</v>
          </cell>
          <cell r="O125">
            <v>0.36891213059425354</v>
          </cell>
          <cell r="R125">
            <v>0.21970358490943909</v>
          </cell>
          <cell r="S125">
            <v>0.42683777213096619</v>
          </cell>
          <cell r="T125">
            <v>0.35345867276191711</v>
          </cell>
          <cell r="AB125">
            <v>0.17966762185096741</v>
          </cell>
          <cell r="AC125">
            <v>0.42828387022018433</v>
          </cell>
          <cell r="AD125">
            <v>0.39204853773117065</v>
          </cell>
        </row>
        <row r="126">
          <cell r="C126">
            <v>0.14178194105625153</v>
          </cell>
          <cell r="D126">
            <v>0.411700040102005</v>
          </cell>
          <cell r="E126">
            <v>0.44651800394058228</v>
          </cell>
          <cell r="M126">
            <v>0.20369838178157806</v>
          </cell>
          <cell r="N126">
            <v>0.42636266350746155</v>
          </cell>
          <cell r="O126">
            <v>0.36993899941444397</v>
          </cell>
          <cell r="R126">
            <v>0.21967096626758575</v>
          </cell>
          <cell r="S126">
            <v>0.42553475499153137</v>
          </cell>
          <cell r="T126">
            <v>0.35479429364204407</v>
          </cell>
          <cell r="AB126">
            <v>0.18332315981388092</v>
          </cell>
          <cell r="AC126">
            <v>0.42444029450416565</v>
          </cell>
          <cell r="AD126">
            <v>0.39223656058311462</v>
          </cell>
        </row>
        <row r="127">
          <cell r="C127">
            <v>0.14109751582145691</v>
          </cell>
          <cell r="D127">
            <v>0.40980994701385498</v>
          </cell>
          <cell r="E127">
            <v>0.44909253716468811</v>
          </cell>
          <cell r="M127">
            <v>0.20025578141212463</v>
          </cell>
          <cell r="N127">
            <v>0.42386177182197571</v>
          </cell>
          <cell r="O127">
            <v>0.37588241696357727</v>
          </cell>
          <cell r="R127">
            <v>0.21586842834949493</v>
          </cell>
          <cell r="S127">
            <v>0.42321315407752991</v>
          </cell>
          <cell r="T127">
            <v>0.36091834306716919</v>
          </cell>
          <cell r="AB127">
            <v>0.18043257296085358</v>
          </cell>
          <cell r="AC127">
            <v>0.42182385921478271</v>
          </cell>
          <cell r="AD127">
            <v>0.39774352312088013</v>
          </cell>
        </row>
      </sheetData>
      <sheetData sheetId="3">
        <row r="22">
          <cell r="B22">
            <v>5955.02978515625</v>
          </cell>
          <cell r="E22">
            <v>40627.046875</v>
          </cell>
          <cell r="O22">
            <v>38888.3515625</v>
          </cell>
          <cell r="AL22">
            <v>9422.231494858017</v>
          </cell>
        </row>
        <row r="23">
          <cell r="E23">
            <v>37236.61328125</v>
          </cell>
          <cell r="O23">
            <v>35442.58203125</v>
          </cell>
          <cell r="AL23">
            <v>8512.8466359643808</v>
          </cell>
        </row>
        <row r="24">
          <cell r="E24">
            <v>37351.5390625</v>
          </cell>
          <cell r="O24">
            <v>35388.84765625</v>
          </cell>
          <cell r="AL24">
            <v>8681.9154950105549</v>
          </cell>
        </row>
        <row r="25">
          <cell r="E25">
            <v>43990.6484375</v>
          </cell>
          <cell r="O25">
            <v>42060.9140625</v>
          </cell>
          <cell r="AL25">
            <v>9900.1067795235285</v>
          </cell>
        </row>
        <row r="26">
          <cell r="E26">
            <v>43838.4765625</v>
          </cell>
          <cell r="O26">
            <v>42767.640625</v>
          </cell>
          <cell r="AL26">
            <v>9745.2275468942244</v>
          </cell>
        </row>
        <row r="27">
          <cell r="E27">
            <v>45343.38671875</v>
          </cell>
          <cell r="O27">
            <v>43245.27734375</v>
          </cell>
          <cell r="AL27">
            <v>10310.884166652588</v>
          </cell>
        </row>
        <row r="28">
          <cell r="E28">
            <v>44846.89453125</v>
          </cell>
          <cell r="O28">
            <v>42000.359375</v>
          </cell>
          <cell r="AL28">
            <v>9770.2041759584681</v>
          </cell>
        </row>
        <row r="29">
          <cell r="E29">
            <v>42189.21484375</v>
          </cell>
          <cell r="O29">
            <v>39084.23828125</v>
          </cell>
          <cell r="AL29">
            <v>9558.1216717859352</v>
          </cell>
        </row>
        <row r="30">
          <cell r="E30">
            <v>40831.12890625</v>
          </cell>
          <cell r="O30">
            <v>38232.06640625</v>
          </cell>
          <cell r="AL30">
            <v>8617.5007367971884</v>
          </cell>
        </row>
        <row r="31">
          <cell r="E31">
            <v>43111.53515625</v>
          </cell>
          <cell r="O31">
            <v>40379.46484375</v>
          </cell>
          <cell r="AL31">
            <v>9353.3269635220659</v>
          </cell>
        </row>
        <row r="32">
          <cell r="E32">
            <v>45989.46875</v>
          </cell>
          <cell r="O32">
            <v>42378.78125</v>
          </cell>
          <cell r="AL32">
            <v>10525.763928541834</v>
          </cell>
        </row>
        <row r="33">
          <cell r="E33">
            <v>47493.359375</v>
          </cell>
          <cell r="O33">
            <v>44167.45703125</v>
          </cell>
          <cell r="AL33">
            <v>10390.914842957001</v>
          </cell>
        </row>
        <row r="34">
          <cell r="E34">
            <v>49936.1953125</v>
          </cell>
          <cell r="O34">
            <v>46507.734375</v>
          </cell>
          <cell r="AL34">
            <v>10578.325803952555</v>
          </cell>
        </row>
        <row r="35">
          <cell r="E35">
            <v>52695.28125</v>
          </cell>
          <cell r="O35">
            <v>49021.97265625</v>
          </cell>
          <cell r="AL35">
            <v>11072.877019315501</v>
          </cell>
        </row>
        <row r="36">
          <cell r="E36">
            <v>51164.62890625</v>
          </cell>
          <cell r="O36">
            <v>47614.09765625</v>
          </cell>
          <cell r="AL36">
            <v>10869.222520025698</v>
          </cell>
        </row>
        <row r="37">
          <cell r="E37">
            <v>52985.8515625</v>
          </cell>
          <cell r="O37">
            <v>49497.91015625</v>
          </cell>
          <cell r="AL37">
            <v>10986.741658484241</v>
          </cell>
        </row>
        <row r="38">
          <cell r="E38">
            <v>54162.390625</v>
          </cell>
          <cell r="O38">
            <v>50089.2578125</v>
          </cell>
          <cell r="AL38">
            <v>11534.449850098332</v>
          </cell>
        </row>
        <row r="39">
          <cell r="E39">
            <v>48088.30078125</v>
          </cell>
          <cell r="O39">
            <v>44294.69140625</v>
          </cell>
          <cell r="AL39">
            <v>10387.151346829038</v>
          </cell>
        </row>
        <row r="40">
          <cell r="E40">
            <v>43031.62890625</v>
          </cell>
          <cell r="O40">
            <v>40171.12890625</v>
          </cell>
          <cell r="AL40">
            <v>9286.1101024908949</v>
          </cell>
        </row>
        <row r="41">
          <cell r="E41">
            <v>37902.0859375</v>
          </cell>
          <cell r="O41">
            <v>35379.39453125</v>
          </cell>
          <cell r="AL41">
            <v>7847.4380677954641</v>
          </cell>
        </row>
        <row r="42">
          <cell r="E42">
            <v>36482.859375</v>
          </cell>
          <cell r="O42">
            <v>33661.625</v>
          </cell>
          <cell r="AL42">
            <v>7603.0696765019547</v>
          </cell>
        </row>
        <row r="43">
          <cell r="E43">
            <v>41871.859375</v>
          </cell>
          <cell r="O43">
            <v>39434.4140625</v>
          </cell>
          <cell r="AL43">
            <v>8535.3439996536781</v>
          </cell>
        </row>
        <row r="44">
          <cell r="E44">
            <v>45050.6171875</v>
          </cell>
          <cell r="O44">
            <v>42083.3203125</v>
          </cell>
          <cell r="AL44">
            <v>9365.3224183432103</v>
          </cell>
        </row>
        <row r="45">
          <cell r="E45">
            <v>50028.87109375</v>
          </cell>
          <cell r="O45">
            <v>46419.77734375</v>
          </cell>
          <cell r="AL45">
            <v>10346.200648627953</v>
          </cell>
        </row>
        <row r="46">
          <cell r="E46">
            <v>52331.51953125</v>
          </cell>
          <cell r="O46">
            <v>47874.2109375</v>
          </cell>
          <cell r="AL46">
            <v>11025.8633400242</v>
          </cell>
        </row>
        <row r="47">
          <cell r="E47">
            <v>48225.98828125</v>
          </cell>
          <cell r="O47">
            <v>44251.71484375</v>
          </cell>
          <cell r="AL47">
            <v>10239.916486873117</v>
          </cell>
        </row>
        <row r="48">
          <cell r="E48">
            <v>53240.61328125</v>
          </cell>
          <cell r="O48">
            <v>49859.8125</v>
          </cell>
          <cell r="AL48">
            <v>10959.254814044691</v>
          </cell>
        </row>
        <row r="49">
          <cell r="E49">
            <v>58204.71484375</v>
          </cell>
          <cell r="O49">
            <v>53777.96875</v>
          </cell>
          <cell r="AL49">
            <v>11893.096425471305</v>
          </cell>
        </row>
        <row r="50">
          <cell r="E50">
            <v>66275.171875</v>
          </cell>
          <cell r="O50">
            <v>58347.4921875</v>
          </cell>
          <cell r="AL50">
            <v>14105.652746700662</v>
          </cell>
        </row>
        <row r="51">
          <cell r="E51">
            <v>70604.8046875</v>
          </cell>
          <cell r="O51">
            <v>59029.65625</v>
          </cell>
          <cell r="AL51">
            <v>16681.846692863139</v>
          </cell>
        </row>
        <row r="52">
          <cell r="E52">
            <v>74765.7890625</v>
          </cell>
          <cell r="O52">
            <v>59135.8515625</v>
          </cell>
          <cell r="AL52">
            <v>19240.517002894943</v>
          </cell>
        </row>
        <row r="53">
          <cell r="E53">
            <v>71608.2734375</v>
          </cell>
          <cell r="O53">
            <v>57879.984375</v>
          </cell>
          <cell r="AL53">
            <v>19857.868739181758</v>
          </cell>
        </row>
        <row r="54">
          <cell r="E54">
            <v>67312.2265625</v>
          </cell>
          <cell r="O54">
            <v>54373.3515625</v>
          </cell>
          <cell r="AL54">
            <v>19075.49660873591</v>
          </cell>
        </row>
        <row r="55">
          <cell r="E55">
            <v>61570.49609375</v>
          </cell>
          <cell r="O55">
            <v>52429.1171875</v>
          </cell>
          <cell r="AL55">
            <v>16663.215967157154</v>
          </cell>
        </row>
        <row r="56">
          <cell r="E56">
            <v>59515.671875</v>
          </cell>
          <cell r="O56">
            <v>50019.84375</v>
          </cell>
          <cell r="AL56">
            <v>16138.700114789563</v>
          </cell>
        </row>
        <row r="57">
          <cell r="E57">
            <v>65668.0703125</v>
          </cell>
          <cell r="O57">
            <v>55912.578125</v>
          </cell>
          <cell r="AL57">
            <v>16896.249143737776</v>
          </cell>
        </row>
        <row r="58">
          <cell r="E58">
            <v>62745</v>
          </cell>
          <cell r="O58">
            <v>54246.82421875</v>
          </cell>
          <cell r="AL58">
            <v>16364.437769101603</v>
          </cell>
        </row>
        <row r="59">
          <cell r="E59">
            <v>69582.203125</v>
          </cell>
          <cell r="O59">
            <v>58361.42578125</v>
          </cell>
          <cell r="AL59">
            <v>17814.30316735529</v>
          </cell>
        </row>
        <row r="60">
          <cell r="E60">
            <v>72297.0390625</v>
          </cell>
          <cell r="O60">
            <v>59494.5078125</v>
          </cell>
          <cell r="AL60">
            <v>19066.81837403317</v>
          </cell>
        </row>
        <row r="61">
          <cell r="E61">
            <v>71666.1328125</v>
          </cell>
          <cell r="O61">
            <v>59807.18359375</v>
          </cell>
          <cell r="AL61">
            <v>19557.966635117959</v>
          </cell>
        </row>
        <row r="62">
          <cell r="E62">
            <v>71918.984375</v>
          </cell>
          <cell r="O62">
            <v>59988.75390625</v>
          </cell>
          <cell r="AL62">
            <v>20160.791930575593</v>
          </cell>
        </row>
        <row r="63">
          <cell r="E63">
            <v>71035.28125</v>
          </cell>
          <cell r="O63">
            <v>60105.62109375</v>
          </cell>
          <cell r="AL63">
            <v>19744.616912569272</v>
          </cell>
        </row>
        <row r="64">
          <cell r="E64">
            <v>77688.4609375</v>
          </cell>
          <cell r="O64">
            <v>65578</v>
          </cell>
          <cell r="AL64">
            <v>21151.934118926103</v>
          </cell>
        </row>
        <row r="65">
          <cell r="E65">
            <v>76999.3671875</v>
          </cell>
          <cell r="O65">
            <v>65149.39453125</v>
          </cell>
          <cell r="AL65">
            <v>21556.195266275798</v>
          </cell>
        </row>
        <row r="66">
          <cell r="E66">
            <v>77032.375</v>
          </cell>
          <cell r="O66">
            <v>65473.64453125</v>
          </cell>
          <cell r="AL66">
            <v>21597.016330547169</v>
          </cell>
        </row>
        <row r="67">
          <cell r="E67">
            <v>74552.5703125</v>
          </cell>
          <cell r="O67">
            <v>64048.9453125</v>
          </cell>
          <cell r="AL67">
            <v>20995.369802020901</v>
          </cell>
        </row>
        <row r="68">
          <cell r="E68">
            <v>80133.2265625</v>
          </cell>
          <cell r="O68">
            <v>68332.5078125</v>
          </cell>
          <cell r="AL68">
            <v>22286.593801298368</v>
          </cell>
        </row>
        <row r="69">
          <cell r="E69">
            <v>80587.3828125</v>
          </cell>
          <cell r="O69">
            <v>68759.578125</v>
          </cell>
          <cell r="AL69">
            <v>22699.459237538944</v>
          </cell>
        </row>
        <row r="70">
          <cell r="E70">
            <v>81877.734375</v>
          </cell>
          <cell r="O70">
            <v>70214.171875</v>
          </cell>
          <cell r="AL70">
            <v>22994.601412097123</v>
          </cell>
        </row>
        <row r="71">
          <cell r="C71">
            <v>9756.8974609375</v>
          </cell>
          <cell r="D71">
            <v>26862.04296875</v>
          </cell>
          <cell r="E71">
            <v>85237.890625</v>
          </cell>
          <cell r="M71">
            <v>11259.5478515625</v>
          </cell>
          <cell r="N71">
            <v>27813.70703125</v>
          </cell>
          <cell r="O71">
            <v>73951.3359375</v>
          </cell>
          <cell r="AL71">
            <v>24150.947118475182</v>
          </cell>
        </row>
        <row r="73">
          <cell r="C73">
            <v>10022.4228515625</v>
          </cell>
          <cell r="D73">
            <v>28941.345703125</v>
          </cell>
          <cell r="E73">
            <v>94007.4453125</v>
          </cell>
          <cell r="M73">
            <v>11506.826171875</v>
          </cell>
          <cell r="N73">
            <v>30081.1875</v>
          </cell>
          <cell r="O73">
            <v>82007.6171875</v>
          </cell>
          <cell r="AL73">
            <v>25989.553340989522</v>
          </cell>
        </row>
        <row r="75">
          <cell r="C75">
            <v>11419.572265625</v>
          </cell>
          <cell r="D75">
            <v>31561.0390625</v>
          </cell>
          <cell r="E75">
            <v>102656.828125</v>
          </cell>
          <cell r="M75">
            <v>13062.625</v>
          </cell>
          <cell r="N75">
            <v>32743.29296875</v>
          </cell>
          <cell r="O75">
            <v>89709.0234375</v>
          </cell>
          <cell r="AL75">
            <v>28603.204311154303</v>
          </cell>
        </row>
        <row r="76">
          <cell r="C76">
            <v>12298.8056640625</v>
          </cell>
          <cell r="D76">
            <v>31978.552734375</v>
          </cell>
          <cell r="E76">
            <v>100582.2109375</v>
          </cell>
          <cell r="M76">
            <v>14289.263671875</v>
          </cell>
          <cell r="N76">
            <v>33063.0390625</v>
          </cell>
          <cell r="O76">
            <v>86154.8046875</v>
          </cell>
          <cell r="AL76">
            <v>29002.179050729159</v>
          </cell>
        </row>
        <row r="77">
          <cell r="C77">
            <v>12653.984375</v>
          </cell>
          <cell r="D77">
            <v>32914.51953125</v>
          </cell>
          <cell r="E77">
            <v>103529.2109375</v>
          </cell>
          <cell r="M77">
            <v>14898.9765625</v>
          </cell>
          <cell r="N77">
            <v>34121.54296875</v>
          </cell>
          <cell r="O77">
            <v>87511.234375</v>
          </cell>
          <cell r="AL77">
            <v>29850.608597863018</v>
          </cell>
        </row>
        <row r="78">
          <cell r="C78">
            <v>13067.8017578125</v>
          </cell>
          <cell r="D78">
            <v>33792.875</v>
          </cell>
          <cell r="E78">
            <v>101748.3984375</v>
          </cell>
          <cell r="M78">
            <v>15359.2373046875</v>
          </cell>
          <cell r="N78">
            <v>34739.46875</v>
          </cell>
          <cell r="O78">
            <v>86652.78125</v>
          </cell>
          <cell r="AL78">
            <v>30240.454930675172</v>
          </cell>
        </row>
        <row r="79">
          <cell r="C79">
            <v>12672.474609375</v>
          </cell>
          <cell r="D79">
            <v>33513.3671875</v>
          </cell>
          <cell r="E79">
            <v>97655.015625</v>
          </cell>
          <cell r="M79">
            <v>15269.455078125</v>
          </cell>
          <cell r="N79">
            <v>33904.765625</v>
          </cell>
          <cell r="O79">
            <v>83119.4609375</v>
          </cell>
          <cell r="AL79">
            <v>29508.614498153562</v>
          </cell>
        </row>
        <row r="80">
          <cell r="C80">
            <v>12372.84765625</v>
          </cell>
          <cell r="D80">
            <v>33752.5390625</v>
          </cell>
          <cell r="E80">
            <v>99695.7890625</v>
          </cell>
          <cell r="M80">
            <v>15144.2314453125</v>
          </cell>
          <cell r="N80">
            <v>34133.12890625</v>
          </cell>
          <cell r="O80">
            <v>84333.4140625</v>
          </cell>
          <cell r="AL80">
            <v>29658.752813444436</v>
          </cell>
        </row>
        <row r="81">
          <cell r="C81">
            <v>12675.4169921875</v>
          </cell>
          <cell r="D81">
            <v>34917.76171875</v>
          </cell>
          <cell r="E81">
            <v>104352.75</v>
          </cell>
          <cell r="M81">
            <v>15653.75390625</v>
          </cell>
          <cell r="N81">
            <v>35134.453125</v>
          </cell>
          <cell r="O81">
            <v>88576.3125</v>
          </cell>
          <cell r="AL81">
            <v>30741.24438869291</v>
          </cell>
        </row>
        <row r="82">
          <cell r="C82">
            <v>13330.2841796875</v>
          </cell>
          <cell r="D82">
            <v>36060.95703125</v>
          </cell>
          <cell r="E82">
            <v>109332.4921875</v>
          </cell>
          <cell r="M82">
            <v>16297.986328125</v>
          </cell>
          <cell r="N82">
            <v>36186.35546875</v>
          </cell>
          <cell r="O82">
            <v>94046.9375</v>
          </cell>
          <cell r="AL82">
            <v>32027.856558463685</v>
          </cell>
        </row>
        <row r="83">
          <cell r="C83">
            <v>13264.4130859375</v>
          </cell>
          <cell r="D83">
            <v>35353.609375</v>
          </cell>
          <cell r="E83">
            <v>103288.5546875</v>
          </cell>
          <cell r="M83">
            <v>16459.46875</v>
          </cell>
          <cell r="N83">
            <v>35270.515625</v>
          </cell>
          <cell r="O83">
            <v>87832.3984375</v>
          </cell>
          <cell r="AL83">
            <v>31115.324728924643</v>
          </cell>
        </row>
        <row r="84">
          <cell r="C84">
            <v>12579.611328125</v>
          </cell>
          <cell r="D84">
            <v>34431.6328125</v>
          </cell>
          <cell r="E84">
            <v>100488.21875</v>
          </cell>
          <cell r="M84">
            <v>15849.8837890625</v>
          </cell>
          <cell r="N84">
            <v>34235.15625</v>
          </cell>
          <cell r="O84">
            <v>84989.984375</v>
          </cell>
          <cell r="AL84">
            <v>30115.587662171056</v>
          </cell>
        </row>
        <row r="85">
          <cell r="C85">
            <v>13081.7734375</v>
          </cell>
          <cell r="D85">
            <v>35632.5</v>
          </cell>
          <cell r="E85">
            <v>104225.5859375</v>
          </cell>
          <cell r="M85">
            <v>16587.755859375</v>
          </cell>
          <cell r="N85">
            <v>35356.27734375</v>
          </cell>
          <cell r="O85">
            <v>87792</v>
          </cell>
          <cell r="AL85">
            <v>31216.772932444848</v>
          </cell>
        </row>
        <row r="86">
          <cell r="C86">
            <v>13317.8125</v>
          </cell>
          <cell r="D86">
            <v>36606.9296875</v>
          </cell>
          <cell r="E86">
            <v>108816.6953125</v>
          </cell>
          <cell r="M86">
            <v>16953.099609375</v>
          </cell>
          <cell r="N86">
            <v>36297.73828125</v>
          </cell>
          <cell r="O86">
            <v>91902.6015625</v>
          </cell>
          <cell r="AL86">
            <v>32186.601104638237</v>
          </cell>
        </row>
        <row r="87">
          <cell r="C87">
            <v>13836.2470703125</v>
          </cell>
          <cell r="D87">
            <v>38083.99609375</v>
          </cell>
          <cell r="E87">
            <v>111767.109375</v>
          </cell>
          <cell r="M87">
            <v>17434.1328125</v>
          </cell>
          <cell r="N87">
            <v>37543.5078125</v>
          </cell>
          <cell r="O87">
            <v>95951.7421875</v>
          </cell>
          <cell r="AL87">
            <v>33329.739052116049</v>
          </cell>
        </row>
        <row r="88">
          <cell r="C88">
            <v>13983.865234375</v>
          </cell>
          <cell r="D88">
            <v>37915.078125</v>
          </cell>
          <cell r="E88">
            <v>112963.6875</v>
          </cell>
          <cell r="M88">
            <v>17630.0625</v>
          </cell>
          <cell r="N88">
            <v>37370.921875</v>
          </cell>
          <cell r="O88">
            <v>96913.1640625</v>
          </cell>
          <cell r="AL88">
            <v>33455.337007734706</v>
          </cell>
        </row>
        <row r="89">
          <cell r="C89">
            <v>13345.45703125</v>
          </cell>
          <cell r="D89">
            <v>37448.69140625</v>
          </cell>
          <cell r="E89">
            <v>108270.2890625</v>
          </cell>
          <cell r="M89">
            <v>17113.8203125</v>
          </cell>
          <cell r="N89">
            <v>36755.34375</v>
          </cell>
          <cell r="O89">
            <v>92200.640625</v>
          </cell>
          <cell r="AL89">
            <v>32480.525674522756</v>
          </cell>
        </row>
        <row r="90">
          <cell r="C90">
            <v>13208.5029296875</v>
          </cell>
          <cell r="D90">
            <v>37672.625</v>
          </cell>
          <cell r="E90">
            <v>110488.7734375</v>
          </cell>
          <cell r="M90">
            <v>16822.55078125</v>
          </cell>
          <cell r="N90">
            <v>36780.359375</v>
          </cell>
          <cell r="O90">
            <v>96042.703125</v>
          </cell>
          <cell r="AL90">
            <v>32730.319988938041</v>
          </cell>
        </row>
        <row r="91">
          <cell r="C91">
            <v>12388.5537109375</v>
          </cell>
          <cell r="D91">
            <v>36729.46875</v>
          </cell>
          <cell r="E91">
            <v>107648.8515625</v>
          </cell>
          <cell r="M91">
            <v>15747.14453125</v>
          </cell>
          <cell r="N91">
            <v>35861.98828125</v>
          </cell>
          <cell r="O91">
            <v>94344.390625</v>
          </cell>
          <cell r="AL91">
            <v>31654.891226804772</v>
          </cell>
        </row>
        <row r="92">
          <cell r="C92">
            <v>12152.75</v>
          </cell>
          <cell r="D92">
            <v>37350.46875</v>
          </cell>
          <cell r="E92">
            <v>111317.1484375</v>
          </cell>
          <cell r="M92">
            <v>15448.9580078125</v>
          </cell>
          <cell r="N92">
            <v>36503.45703125</v>
          </cell>
          <cell r="O92">
            <v>98222.2109375</v>
          </cell>
          <cell r="AL92">
            <v>32150.559858617664</v>
          </cell>
        </row>
        <row r="93">
          <cell r="C93">
            <v>13085.2529296875</v>
          </cell>
          <cell r="D93">
            <v>38676.12109375</v>
          </cell>
          <cell r="E93">
            <v>122755.296875</v>
          </cell>
          <cell r="M93">
            <v>16295.8125</v>
          </cell>
          <cell r="N93">
            <v>37808.8203125</v>
          </cell>
          <cell r="O93">
            <v>110097.8828125</v>
          </cell>
          <cell r="AL93">
            <v>34293.491677375816</v>
          </cell>
        </row>
        <row r="94">
          <cell r="C94">
            <v>13132.59375</v>
          </cell>
          <cell r="D94">
            <v>39409.03515625</v>
          </cell>
          <cell r="E94">
            <v>125520.65625</v>
          </cell>
          <cell r="M94">
            <v>16386.4140625</v>
          </cell>
          <cell r="N94">
            <v>38595.4375</v>
          </cell>
          <cell r="O94">
            <v>112488.2578125</v>
          </cell>
          <cell r="AL94">
            <v>34884.179920583556</v>
          </cell>
        </row>
        <row r="95">
          <cell r="C95">
            <v>13080.2783203125</v>
          </cell>
          <cell r="D95">
            <v>40178.859375</v>
          </cell>
          <cell r="E95">
            <v>125775.1015625</v>
          </cell>
          <cell r="M95">
            <v>16333.5478515625</v>
          </cell>
          <cell r="N95">
            <v>39597.3984375</v>
          </cell>
          <cell r="O95">
            <v>111833.3125</v>
          </cell>
          <cell r="AL95">
            <v>35193.629397882818</v>
          </cell>
        </row>
        <row r="96">
          <cell r="C96">
            <v>13225.99609375</v>
          </cell>
          <cell r="D96">
            <v>41036.70703125</v>
          </cell>
          <cell r="E96">
            <v>132286.984375</v>
          </cell>
          <cell r="M96">
            <v>16878.3359375</v>
          </cell>
          <cell r="N96">
            <v>40505.92578125</v>
          </cell>
          <cell r="O96">
            <v>116108.1171875</v>
          </cell>
          <cell r="AL96">
            <v>36258.433561048187</v>
          </cell>
        </row>
        <row r="97">
          <cell r="C97">
            <v>13372.1376953125</v>
          </cell>
          <cell r="D97">
            <v>41673.77734375</v>
          </cell>
          <cell r="E97">
            <v>144243.78125</v>
          </cell>
          <cell r="M97">
            <v>17077.962890625</v>
          </cell>
          <cell r="N97">
            <v>41214.8828125</v>
          </cell>
          <cell r="O97">
            <v>127549.9609375</v>
          </cell>
          <cell r="AL97">
            <v>37782.367550004179</v>
          </cell>
        </row>
        <row r="98">
          <cell r="C98">
            <v>13510.837890625</v>
          </cell>
          <cell r="D98">
            <v>42522.515625</v>
          </cell>
          <cell r="E98">
            <v>144681.40625</v>
          </cell>
          <cell r="M98">
            <v>17439.875</v>
          </cell>
          <cell r="N98">
            <v>41993.734375</v>
          </cell>
          <cell r="O98">
            <v>127186.1875</v>
          </cell>
          <cell r="AL98">
            <v>38237.725949327891</v>
          </cell>
        </row>
        <row r="99">
          <cell r="C99">
            <v>13445.9638671875</v>
          </cell>
          <cell r="D99">
            <v>42570.2734375</v>
          </cell>
          <cell r="E99">
            <v>144495.34375</v>
          </cell>
          <cell r="M99">
            <v>17511.96875</v>
          </cell>
          <cell r="N99">
            <v>41956.328125</v>
          </cell>
          <cell r="O99">
            <v>126633.3828125</v>
          </cell>
          <cell r="AL99">
            <v>38203.867441885079</v>
          </cell>
        </row>
        <row r="100">
          <cell r="C100">
            <v>12969.2236328125</v>
          </cell>
          <cell r="D100">
            <v>42048.0859375</v>
          </cell>
          <cell r="E100">
            <v>141153.453125</v>
          </cell>
          <cell r="M100">
            <v>17203.9453125</v>
          </cell>
          <cell r="N100">
            <v>41280.375</v>
          </cell>
          <cell r="O100">
            <v>123046.28125</v>
          </cell>
          <cell r="AL100">
            <v>37421.896216635403</v>
          </cell>
        </row>
        <row r="101">
          <cell r="C101">
            <v>12660.0205078125</v>
          </cell>
          <cell r="D101">
            <v>42528.3203125</v>
          </cell>
          <cell r="E101">
            <v>148006.90625</v>
          </cell>
          <cell r="M101">
            <v>17230.724609375</v>
          </cell>
          <cell r="N101">
            <v>41904.421875</v>
          </cell>
          <cell r="O101">
            <v>127631.9375</v>
          </cell>
          <cell r="AL101">
            <v>38145.909770445025</v>
          </cell>
        </row>
        <row r="102">
          <cell r="C102">
            <v>12885.4150390625</v>
          </cell>
          <cell r="D102">
            <v>43017.9375</v>
          </cell>
          <cell r="E102">
            <v>148110.109375</v>
          </cell>
          <cell r="M102">
            <v>17707.5078125</v>
          </cell>
          <cell r="N102">
            <v>42390.1640625</v>
          </cell>
          <cell r="O102">
            <v>126581.3046875</v>
          </cell>
          <cell r="AL102">
            <v>38470.683450304314</v>
          </cell>
        </row>
        <row r="103">
          <cell r="C103">
            <v>13321.537109375</v>
          </cell>
          <cell r="D103">
            <v>44366.6328125</v>
          </cell>
          <cell r="E103">
            <v>153150.125</v>
          </cell>
          <cell r="M103">
            <v>18285.251953125</v>
          </cell>
          <cell r="N103">
            <v>43930.0625</v>
          </cell>
          <cell r="O103">
            <v>130103.484375</v>
          </cell>
          <cell r="AL103">
            <v>39727.413231156752</v>
          </cell>
        </row>
        <row r="104">
          <cell r="C104">
            <v>13289.1416015625</v>
          </cell>
          <cell r="D104">
            <v>44984.62890625</v>
          </cell>
          <cell r="E104">
            <v>159574.515625</v>
          </cell>
          <cell r="M104">
            <v>18426.5625</v>
          </cell>
          <cell r="N104">
            <v>44632.53515625</v>
          </cell>
          <cell r="O104">
            <v>135319.171875</v>
          </cell>
          <cell r="AL104">
            <v>40600.434135069794</v>
          </cell>
        </row>
        <row r="105">
          <cell r="C105">
            <v>13515.822265625</v>
          </cell>
          <cell r="D105">
            <v>45709.88671875</v>
          </cell>
          <cell r="E105">
            <v>168368.09375</v>
          </cell>
          <cell r="M105">
            <v>18741.83984375</v>
          </cell>
          <cell r="N105">
            <v>45596.91015625</v>
          </cell>
          <cell r="O105">
            <v>142684.296875</v>
          </cell>
          <cell r="AL105">
            <v>41881.544586576114</v>
          </cell>
        </row>
        <row r="106">
          <cell r="C106">
            <v>13778.076171875</v>
          </cell>
          <cell r="D106">
            <v>46940.95703125</v>
          </cell>
          <cell r="E106">
            <v>177339.71875</v>
          </cell>
          <cell r="M106">
            <v>19196.14453125</v>
          </cell>
          <cell r="N106">
            <v>47001.97265625</v>
          </cell>
          <cell r="O106">
            <v>150002.390625</v>
          </cell>
          <cell r="AL106">
            <v>43402.922445067255</v>
          </cell>
        </row>
        <row r="107">
          <cell r="C107">
            <v>14246.3955078125</v>
          </cell>
          <cell r="D107">
            <v>48353.0078125</v>
          </cell>
          <cell r="E107">
            <v>185952.203125</v>
          </cell>
          <cell r="M107">
            <v>19730.40234375</v>
          </cell>
          <cell r="N107">
            <v>48767.0390625</v>
          </cell>
          <cell r="O107">
            <v>156856.421875</v>
          </cell>
          <cell r="AL107">
            <v>45064.168843006802</v>
          </cell>
        </row>
        <row r="108">
          <cell r="C108">
            <v>14582.5341796875</v>
          </cell>
          <cell r="D108">
            <v>49560.29296875</v>
          </cell>
          <cell r="E108">
            <v>192925.953125</v>
          </cell>
          <cell r="M108">
            <v>20117.376953125</v>
          </cell>
          <cell r="N108">
            <v>50260.99609375</v>
          </cell>
          <cell r="O108">
            <v>162468.953125</v>
          </cell>
          <cell r="AL108">
            <v>46412.983691112488</v>
          </cell>
        </row>
        <row r="109">
          <cell r="C109">
            <v>14901.21484375</v>
          </cell>
          <cell r="D109">
            <v>50756.890625</v>
          </cell>
          <cell r="E109">
            <v>202027.171875</v>
          </cell>
          <cell r="M109">
            <v>20483.921875</v>
          </cell>
          <cell r="N109">
            <v>51690.16015625</v>
          </cell>
          <cell r="O109">
            <v>170421.40625</v>
          </cell>
          <cell r="AL109">
            <v>47961.071446917966</v>
          </cell>
        </row>
        <row r="110">
          <cell r="C110">
            <v>15035.859375</v>
          </cell>
          <cell r="D110">
            <v>51208.953125</v>
          </cell>
          <cell r="E110">
            <v>197173.421875</v>
          </cell>
          <cell r="M110">
            <v>20649.052734375</v>
          </cell>
          <cell r="N110">
            <v>51590.73046875</v>
          </cell>
          <cell r="O110">
            <v>167640.9375</v>
          </cell>
          <cell r="AL110">
            <v>47726.530074817711</v>
          </cell>
        </row>
        <row r="111">
          <cell r="C111">
            <v>15091.359375</v>
          </cell>
          <cell r="D111">
            <v>51471.09375</v>
          </cell>
          <cell r="E111">
            <v>194785.703125</v>
          </cell>
          <cell r="M111">
            <v>20637.880859375</v>
          </cell>
          <cell r="N111">
            <v>51584.35546875</v>
          </cell>
          <cell r="O111">
            <v>166544.53125</v>
          </cell>
          <cell r="AL111">
            <v>47619.311589109195</v>
          </cell>
        </row>
        <row r="112">
          <cell r="C112">
            <v>15031.62109375</v>
          </cell>
          <cell r="D112">
            <v>52169.9296875</v>
          </cell>
          <cell r="E112">
            <v>197329.359375</v>
          </cell>
          <cell r="M112">
            <v>20665.787109375</v>
          </cell>
          <cell r="N112">
            <v>52232.88671875</v>
          </cell>
          <cell r="O112">
            <v>168864.328125</v>
          </cell>
          <cell r="AL112">
            <v>48118.779267343882</v>
          </cell>
        </row>
        <row r="113">
          <cell r="C113">
            <v>15216.294921875</v>
          </cell>
          <cell r="D113">
            <v>53146.9453125</v>
          </cell>
          <cell r="E113">
            <v>206611.5</v>
          </cell>
          <cell r="M113">
            <v>21037.578125</v>
          </cell>
          <cell r="N113">
            <v>53628.2421875</v>
          </cell>
          <cell r="O113">
            <v>175569.09375</v>
          </cell>
          <cell r="AL113">
            <v>49530.143107814452</v>
          </cell>
        </row>
        <row r="114">
          <cell r="C114">
            <v>15162.076171875</v>
          </cell>
          <cell r="D114">
            <v>53726.2734375</v>
          </cell>
          <cell r="E114">
            <v>216892.90625</v>
          </cell>
          <cell r="M114">
            <v>21312.34375</v>
          </cell>
          <cell r="N114">
            <v>54606.0703125</v>
          </cell>
          <cell r="O114">
            <v>182630.03125</v>
          </cell>
          <cell r="AL114">
            <v>50765.398586015857</v>
          </cell>
        </row>
        <row r="115">
          <cell r="C115">
            <v>15340.001953125</v>
          </cell>
          <cell r="D115">
            <v>54252.75</v>
          </cell>
          <cell r="E115">
            <v>226137.703125</v>
          </cell>
          <cell r="M115">
            <v>21598.82421875</v>
          </cell>
          <cell r="N115">
            <v>55635.54296875</v>
          </cell>
          <cell r="O115">
            <v>189271.453125</v>
          </cell>
          <cell r="AL115">
            <v>51986.615785546579</v>
          </cell>
        </row>
        <row r="116">
          <cell r="C116">
            <v>15387.9638671875</v>
          </cell>
          <cell r="D116">
            <v>53482.30078125</v>
          </cell>
          <cell r="E116">
            <v>223138.015625</v>
          </cell>
          <cell r="M116">
            <v>21600.353515625</v>
          </cell>
          <cell r="N116">
            <v>55187.08203125</v>
          </cell>
          <cell r="O116">
            <v>185269.1875</v>
          </cell>
          <cell r="AL116">
            <v>51405.503297129253</v>
          </cell>
        </row>
        <row r="117">
          <cell r="C117">
            <v>14938.3369140625</v>
          </cell>
          <cell r="D117">
            <v>52538.296875</v>
          </cell>
          <cell r="E117">
            <v>214976.59375</v>
          </cell>
          <cell r="M117">
            <v>21559.34765625</v>
          </cell>
          <cell r="N117">
            <v>53853.9765625</v>
          </cell>
          <cell r="O117">
            <v>176641.359375</v>
          </cell>
          <cell r="AL117">
            <v>49987.073129596691</v>
          </cell>
        </row>
        <row r="118">
          <cell r="C118">
            <v>14143.25390625</v>
          </cell>
          <cell r="D118">
            <v>51665.00390625</v>
          </cell>
          <cell r="E118">
            <v>199674.421875</v>
          </cell>
          <cell r="M118">
            <v>20409.986328125</v>
          </cell>
          <cell r="N118">
            <v>52421.0390625</v>
          </cell>
          <cell r="O118">
            <v>165322.078125</v>
          </cell>
          <cell r="AL118">
            <v>47707.307268100391</v>
          </cell>
        </row>
        <row r="119">
          <cell r="C119">
            <v>14379.9306640625</v>
          </cell>
          <cell r="D119">
            <v>52119.0859375</v>
          </cell>
          <cell r="E119">
            <v>212094.515625</v>
          </cell>
          <cell r="M119">
            <v>20989</v>
          </cell>
          <cell r="N119">
            <v>52875.12109375</v>
          </cell>
          <cell r="O119">
            <v>176076.203125</v>
          </cell>
          <cell r="AL119">
            <v>49253.373761273964</v>
          </cell>
        </row>
        <row r="120">
          <cell r="C120">
            <v>14168.8642578125</v>
          </cell>
          <cell r="D120">
            <v>52716.3359375</v>
          </cell>
          <cell r="E120">
            <v>219062.84375</v>
          </cell>
          <cell r="M120">
            <v>20916.49609375</v>
          </cell>
          <cell r="N120">
            <v>53395.15234375</v>
          </cell>
          <cell r="O120">
            <v>182661.921875</v>
          </cell>
          <cell r="AL120">
            <v>50084.935242957792</v>
          </cell>
        </row>
        <row r="121">
          <cell r="C121">
            <v>14125.0361328125</v>
          </cell>
          <cell r="D121">
            <v>53070.3515625</v>
          </cell>
          <cell r="E121">
            <v>230192.296875</v>
          </cell>
          <cell r="M121">
            <v>20534.966796875</v>
          </cell>
          <cell r="N121">
            <v>54353.484375</v>
          </cell>
          <cell r="O121">
            <v>193004.1875</v>
          </cell>
          <cell r="AL121">
            <v>51311.434557678753</v>
          </cell>
        </row>
        <row r="122">
          <cell r="C122">
            <v>14493.640625</v>
          </cell>
          <cell r="D122">
            <v>53518.90625</v>
          </cell>
          <cell r="E122">
            <v>226624.875</v>
          </cell>
          <cell r="M122">
            <v>21320.0546875</v>
          </cell>
          <cell r="N122">
            <v>54588.70703125</v>
          </cell>
          <cell r="O122">
            <v>188207.40625</v>
          </cell>
          <cell r="AL122">
            <v>51320.648554902822</v>
          </cell>
        </row>
        <row r="123">
          <cell r="C123">
            <v>14524.1591796875</v>
          </cell>
          <cell r="D123">
            <v>54360.8515625</v>
          </cell>
          <cell r="E123">
            <v>235218.09375</v>
          </cell>
          <cell r="M123">
            <v>21483.892578125</v>
          </cell>
          <cell r="N123">
            <v>55706.87109375</v>
          </cell>
          <cell r="O123">
            <v>195051.671875</v>
          </cell>
          <cell r="AL123">
            <v>52531.591840520487</v>
          </cell>
        </row>
        <row r="124">
          <cell r="C124">
            <v>14760.7548828125</v>
          </cell>
          <cell r="D124">
            <v>55106.0078125</v>
          </cell>
          <cell r="E124">
            <v>239437.953125</v>
          </cell>
          <cell r="M124">
            <v>21924.287109375</v>
          </cell>
          <cell r="N124">
            <v>56742.4140625</v>
          </cell>
          <cell r="O124">
            <v>197076.515625</v>
          </cell>
          <cell r="AL124">
            <v>53369.043490694501</v>
          </cell>
        </row>
        <row r="125">
          <cell r="C125">
            <v>14552.7900390625</v>
          </cell>
          <cell r="D125">
            <v>55392.0078125</v>
          </cell>
          <cell r="E125">
            <v>237735.796875</v>
          </cell>
          <cell r="M125">
            <v>21623.814453125</v>
          </cell>
          <cell r="N125">
            <v>56923.76171875</v>
          </cell>
          <cell r="O125">
            <v>196255.171875</v>
          </cell>
          <cell r="AL125">
            <v>53210.112646657581</v>
          </cell>
        </row>
        <row r="126">
          <cell r="C126">
            <v>15405.37890625</v>
          </cell>
          <cell r="D126">
            <v>55911.8125</v>
          </cell>
          <cell r="E126">
            <v>242564.90625</v>
          </cell>
          <cell r="M126">
            <v>22133.22265625</v>
          </cell>
          <cell r="N126">
            <v>57905.6015625</v>
          </cell>
          <cell r="O126">
            <v>200936.296875</v>
          </cell>
          <cell r="AL126">
            <v>54325.49592631156</v>
          </cell>
        </row>
        <row r="127">
          <cell r="C127">
            <v>15591.6435546875</v>
          </cell>
          <cell r="D127">
            <v>56607.51953125</v>
          </cell>
          <cell r="E127">
            <v>248086.828125</v>
          </cell>
          <cell r="M127">
            <v>22129.24609375</v>
          </cell>
          <cell r="N127">
            <v>58550.46484375</v>
          </cell>
          <cell r="O127">
            <v>207566.03125</v>
          </cell>
          <cell r="AL127">
            <v>55251.031499999997</v>
          </cell>
        </row>
      </sheetData>
      <sheetData sheetId="4">
        <row r="9">
          <cell r="E9">
            <v>18.444889068603516</v>
          </cell>
          <cell r="F9">
            <v>5.495999813079834</v>
          </cell>
          <cell r="G9">
            <v>3.3560569286346436</v>
          </cell>
          <cell r="H9">
            <v>9.0100927352905273</v>
          </cell>
          <cell r="L9">
            <v>18.156055450439453</v>
          </cell>
          <cell r="M9">
            <v>5.4342279434204102</v>
          </cell>
          <cell r="N9">
            <v>3.3410553932189941</v>
          </cell>
          <cell r="O9">
            <v>8.8979816436767578</v>
          </cell>
          <cell r="W9">
            <v>16.293855667114258</v>
          </cell>
          <cell r="X9">
            <v>5.2783093452453613</v>
          </cell>
          <cell r="Y9">
            <v>3.0869460105895996</v>
          </cell>
          <cell r="Z9">
            <v>8.4532241821289063</v>
          </cell>
          <cell r="AA9">
            <v>-0.11661948263645172</v>
          </cell>
          <cell r="AB9">
            <v>-3.9608892053365707E-2</v>
          </cell>
          <cell r="AC9">
            <v>-8.0186635255813599E-2</v>
          </cell>
          <cell r="AD9">
            <v>-6.1804976314306259E-2</v>
          </cell>
          <cell r="AS9">
            <v>14.518555641174316</v>
          </cell>
          <cell r="AT9">
            <v>5.1037306785583496</v>
          </cell>
          <cell r="AU9">
            <v>2.8446946144104004</v>
          </cell>
          <cell r="AV9">
            <v>7.9778232574462891</v>
          </cell>
          <cell r="AW9">
            <v>-0.21286836266517639</v>
          </cell>
          <cell r="AZ9">
            <v>-0.11456812918186188</v>
          </cell>
          <cell r="BD9">
            <v>18.156055450439453</v>
          </cell>
          <cell r="BE9">
            <v>5.4342279434204102</v>
          </cell>
          <cell r="BF9">
            <v>3.341055154800415</v>
          </cell>
          <cell r="BG9">
            <v>8.8979816436767578</v>
          </cell>
          <cell r="BH9">
            <v>-1.5659276396036148E-2</v>
          </cell>
          <cell r="BK9">
            <v>-1.2442834675312042E-2</v>
          </cell>
        </row>
        <row r="19">
          <cell r="E19">
            <v>19.598850250244141</v>
          </cell>
          <cell r="F19">
            <v>5.8832492828369141</v>
          </cell>
          <cell r="G19">
            <v>3.3312966823577881</v>
          </cell>
          <cell r="H19">
            <v>9.6255302429199219</v>
          </cell>
          <cell r="L19">
            <v>19.309957504272461</v>
          </cell>
          <cell r="M19">
            <v>5.8231768608093262</v>
          </cell>
          <cell r="N19">
            <v>3.3160519599914551</v>
          </cell>
          <cell r="O19">
            <v>9.5153112411499023</v>
          </cell>
          <cell r="W19">
            <v>17.061470031738281</v>
          </cell>
          <cell r="X19">
            <v>5.6278066635131836</v>
          </cell>
          <cell r="Y19">
            <v>3.03163743019104</v>
          </cell>
          <cell r="Z19">
            <v>8.9658012390136719</v>
          </cell>
          <cell r="AA19">
            <v>-0.12946577370166779</v>
          </cell>
          <cell r="AB19">
            <v>-4.3418630957603455E-2</v>
          </cell>
          <cell r="AC19">
            <v>-8.9952737092971802E-2</v>
          </cell>
          <cell r="AD19">
            <v>-6.853950023651123E-2</v>
          </cell>
          <cell r="AS19">
            <v>15.209620475769043</v>
          </cell>
          <cell r="AT19">
            <v>5.4370665550231934</v>
          </cell>
          <cell r="AU19">
            <v>2.7973947525024414</v>
          </cell>
          <cell r="AV19">
            <v>8.4552297592163086</v>
          </cell>
          <cell r="AW19">
            <v>-0.22395342588424683</v>
          </cell>
          <cell r="AZ19">
            <v>-0.12158296257257462</v>
          </cell>
          <cell r="BD19">
            <v>19.309957504272461</v>
          </cell>
          <cell r="BE19">
            <v>5.8231768608093262</v>
          </cell>
          <cell r="BF19">
            <v>3.3160519599914551</v>
          </cell>
          <cell r="BG19">
            <v>9.5153093338012695</v>
          </cell>
          <cell r="BH19">
            <v>-1.4740290120244026E-2</v>
          </cell>
          <cell r="BK19">
            <v>-1.1450892314314842E-2</v>
          </cell>
        </row>
        <row r="24">
          <cell r="E24">
            <v>17.487588882446289</v>
          </cell>
          <cell r="F24">
            <v>5.1577944755554199</v>
          </cell>
          <cell r="G24">
            <v>3.390516996383667</v>
          </cell>
          <cell r="H24">
            <v>8.4790287017822266</v>
          </cell>
          <cell r="L24">
            <v>17.215753555297852</v>
          </cell>
          <cell r="M24">
            <v>5.0935931205749512</v>
          </cell>
          <cell r="N24">
            <v>3.3798837661743164</v>
          </cell>
          <cell r="O24">
            <v>8.3663969039916992</v>
          </cell>
          <cell r="W24">
            <v>10.381987571716309</v>
          </cell>
          <cell r="X24">
            <v>4.3678040504455566</v>
          </cell>
          <cell r="Y24">
            <v>2.3769350051879883</v>
          </cell>
          <cell r="Z24">
            <v>6.4405536651611328</v>
          </cell>
          <cell r="AA24">
            <v>-0.40632253885269165</v>
          </cell>
          <cell r="AB24">
            <v>-0.15316438674926758</v>
          </cell>
          <cell r="AC24">
            <v>-0.29894614219665527</v>
          </cell>
          <cell r="AD24">
            <v>-0.24041374027729034</v>
          </cell>
          <cell r="AS24">
            <v>7.5234618186950684</v>
          </cell>
          <cell r="AT24">
            <v>3.8435852527618408</v>
          </cell>
          <cell r="AU24">
            <v>1.9574073553085327</v>
          </cell>
          <cell r="AV24">
            <v>5.2777175903320313</v>
          </cell>
          <cell r="AW24">
            <v>-0.5697827935218811</v>
          </cell>
          <cell r="AZ24">
            <v>-0.37755635380744934</v>
          </cell>
          <cell r="BD24">
            <v>17.215753555297852</v>
          </cell>
          <cell r="BE24">
            <v>5.0935931205749512</v>
          </cell>
          <cell r="BF24">
            <v>3.3798837661743164</v>
          </cell>
          <cell r="BG24">
            <v>8.3663969039916992</v>
          </cell>
          <cell r="BH24">
            <v>-1.5544471330940723E-2</v>
          </cell>
          <cell r="BK24">
            <v>-1.3283573091030121E-2</v>
          </cell>
        </row>
        <row r="25">
          <cell r="E25">
            <v>18.292343139648438</v>
          </cell>
          <cell r="F25">
            <v>5.6304469108581543</v>
          </cell>
          <cell r="G25">
            <v>3.248826265335083</v>
          </cell>
          <cell r="H25">
            <v>9.1485576629638672</v>
          </cell>
          <cell r="L25">
            <v>17.82330322265625</v>
          </cell>
          <cell r="M25">
            <v>5.5211391448974609</v>
          </cell>
          <cell r="N25">
            <v>3.2281928062438965</v>
          </cell>
          <cell r="O25">
            <v>8.9550466537475586</v>
          </cell>
          <cell r="W25">
            <v>11.90742015838623</v>
          </cell>
          <cell r="X25">
            <v>4.8708014488220215</v>
          </cell>
          <cell r="Y25">
            <v>2.4446532726287842</v>
          </cell>
          <cell r="Z25">
            <v>7.2514777183532715</v>
          </cell>
          <cell r="AA25">
            <v>-0.34904894232749939</v>
          </cell>
          <cell r="AB25">
            <v>-0.13491743803024292</v>
          </cell>
          <cell r="AC25">
            <v>-0.24752724170684814</v>
          </cell>
          <cell r="AD25">
            <v>-0.20736382901668549</v>
          </cell>
          <cell r="AS25">
            <v>7.6380105018615723</v>
          </cell>
          <cell r="AT25">
            <v>4.0645370483398438</v>
          </cell>
          <cell r="AU25">
            <v>1.8791834115982056</v>
          </cell>
          <cell r="AV25">
            <v>5.4920153617858887</v>
          </cell>
          <cell r="AW25">
            <v>-0.58244764804840088</v>
          </cell>
          <cell r="AZ25">
            <v>-0.39968511462211609</v>
          </cell>
          <cell r="BD25">
            <v>17.82330322265625</v>
          </cell>
          <cell r="BE25">
            <v>5.5211391448974609</v>
          </cell>
          <cell r="BF25">
            <v>3.2281930446624756</v>
          </cell>
          <cell r="BG25">
            <v>8.955047607421875</v>
          </cell>
          <cell r="BH25">
            <v>-2.5641325861215591E-2</v>
          </cell>
          <cell r="BK25">
            <v>-2.115197479724884E-2</v>
          </cell>
        </row>
        <row r="26">
          <cell r="E26">
            <v>18.322626113891602</v>
          </cell>
          <cell r="F26">
            <v>5.5663599967956543</v>
          </cell>
          <cell r="G26">
            <v>3.2916710376739502</v>
          </cell>
          <cell r="H26">
            <v>9.0772552490234375</v>
          </cell>
          <cell r="L26">
            <v>17.634407043457031</v>
          </cell>
          <cell r="M26">
            <v>5.4047389030456543</v>
          </cell>
          <cell r="N26">
            <v>3.2627675533294678</v>
          </cell>
          <cell r="O26">
            <v>8.7922582626342773</v>
          </cell>
          <cell r="W26">
            <v>11.058883666992188</v>
          </cell>
          <cell r="X26">
            <v>4.6695384979248047</v>
          </cell>
          <cell r="Y26">
            <v>2.3683032989501953</v>
          </cell>
          <cell r="Z26">
            <v>6.8768386840820313</v>
          </cell>
          <cell r="AA26">
            <v>-0.39643567800521851</v>
          </cell>
          <cell r="AB26">
            <v>-0.16111452877521515</v>
          </cell>
          <cell r="AC26">
            <v>-0.28051641583442688</v>
          </cell>
          <cell r="AD26">
            <v>-0.24240989983081818</v>
          </cell>
          <cell r="AS26">
            <v>7.2847867012023926</v>
          </cell>
          <cell r="AT26">
            <v>3.9272878170013428</v>
          </cell>
          <cell r="AU26">
            <v>1.8549153804779053</v>
          </cell>
          <cell r="AV26">
            <v>5.2789750099182129</v>
          </cell>
          <cell r="AW26">
            <v>-0.60241580009460449</v>
          </cell>
          <cell r="AZ26">
            <v>-0.41843929886817932</v>
          </cell>
          <cell r="BD26">
            <v>17.634407043457031</v>
          </cell>
          <cell r="BE26">
            <v>5.4047389030456543</v>
          </cell>
          <cell r="BF26">
            <v>3.2627675533294678</v>
          </cell>
          <cell r="BG26">
            <v>8.7922582626342773</v>
          </cell>
          <cell r="BH26">
            <v>-3.7561159580945969E-2</v>
          </cell>
          <cell r="BK26">
            <v>-3.1396824866533279E-2</v>
          </cell>
        </row>
        <row r="27">
          <cell r="E27">
            <v>16.361722946166992</v>
          </cell>
          <cell r="F27">
            <v>4.9417757987976074</v>
          </cell>
          <cell r="G27">
            <v>3.3108994960784912</v>
          </cell>
          <cell r="H27">
            <v>8.0716266632080078</v>
          </cell>
          <cell r="L27">
            <v>15.809219360351563</v>
          </cell>
          <cell r="M27">
            <v>4.8231301307678223</v>
          </cell>
          <cell r="N27">
            <v>3.2777926921844482</v>
          </cell>
          <cell r="O27">
            <v>7.8560900688171387</v>
          </cell>
          <cell r="W27">
            <v>9.8192920684814453</v>
          </cell>
          <cell r="X27">
            <v>4.1669192314147949</v>
          </cell>
          <cell r="Y27">
            <v>2.3564870357513428</v>
          </cell>
          <cell r="Z27">
            <v>6.1260185241699219</v>
          </cell>
          <cell r="AA27">
            <v>-0.39986199140548706</v>
          </cell>
          <cell r="AB27">
            <v>-0.15679718554019928</v>
          </cell>
          <cell r="AC27">
            <v>-0.28826379776000977</v>
          </cell>
          <cell r="AD27">
            <v>-0.24104288220405579</v>
          </cell>
          <cell r="AS27">
            <v>6.7210769653320313</v>
          </cell>
          <cell r="AT27">
            <v>3.5751290321350098</v>
          </cell>
          <cell r="AU27">
            <v>1.8799536228179932</v>
          </cell>
          <cell r="AV27">
            <v>4.8315162658691406</v>
          </cell>
          <cell r="AW27">
            <v>-0.58921951055526733</v>
          </cell>
          <cell r="AZ27">
            <v>-0.40141975879669189</v>
          </cell>
          <cell r="BD27">
            <v>15.809219360351563</v>
          </cell>
          <cell r="BE27">
            <v>4.8231301307678223</v>
          </cell>
          <cell r="BF27">
            <v>3.2777924537658691</v>
          </cell>
          <cell r="BG27">
            <v>7.8560891151428223</v>
          </cell>
          <cell r="BH27">
            <v>-3.3768057823181152E-2</v>
          </cell>
          <cell r="BK27">
            <v>-2.6703111827373505E-2</v>
          </cell>
        </row>
        <row r="28">
          <cell r="E28">
            <v>16.69842529296875</v>
          </cell>
          <cell r="F28">
            <v>5.1361222267150879</v>
          </cell>
          <cell r="G28">
            <v>3.251173734664917</v>
          </cell>
          <cell r="H28">
            <v>8.3470354080200195</v>
          </cell>
          <cell r="L28">
            <v>12.626737594604492</v>
          </cell>
          <cell r="M28">
            <v>4.6328239440917969</v>
          </cell>
          <cell r="N28">
            <v>2.7254948616027832</v>
          </cell>
          <cell r="O28">
            <v>7.1463203430175781</v>
          </cell>
          <cell r="W28">
            <v>9.4408426284790039</v>
          </cell>
          <cell r="X28">
            <v>4.1909303665161133</v>
          </cell>
          <cell r="Y28">
            <v>2.2526843547821045</v>
          </cell>
          <cell r="Z28">
            <v>6.0644617080688477</v>
          </cell>
          <cell r="AA28">
            <v>-0.43462675809860229</v>
          </cell>
          <cell r="AB28">
            <v>-0.18402829766273499</v>
          </cell>
          <cell r="AC28">
            <v>-0.30711659789085388</v>
          </cell>
          <cell r="AD28">
            <v>-0.27345919609069824</v>
          </cell>
          <cell r="AS28">
            <v>8.1112136840820313</v>
          </cell>
          <cell r="AT28">
            <v>3.9463760852813721</v>
          </cell>
          <cell r="AU28">
            <v>2.0553574562072754</v>
          </cell>
          <cell r="AV28">
            <v>5.5214090347290039</v>
          </cell>
          <cell r="AW28">
            <v>-0.51425278186798096</v>
          </cell>
          <cell r="AZ28">
            <v>-0.33851855993270874</v>
          </cell>
          <cell r="BD28">
            <v>12.626737594604492</v>
          </cell>
          <cell r="BE28">
            <v>4.6328239440917969</v>
          </cell>
          <cell r="BF28">
            <v>2.7254948616027832</v>
          </cell>
          <cell r="BG28">
            <v>7.1463203430175781</v>
          </cell>
          <cell r="BH28">
            <v>-0.24383662641048431</v>
          </cell>
          <cell r="BK28">
            <v>-0.14384928345680237</v>
          </cell>
        </row>
        <row r="29">
          <cell r="E29">
            <v>16.061264038085938</v>
          </cell>
          <cell r="F29">
            <v>4.9183945655822754</v>
          </cell>
          <cell r="G29">
            <v>3.2655501365661621</v>
          </cell>
          <cell r="H29">
            <v>8.0029773712158203</v>
          </cell>
          <cell r="L29">
            <v>12.287446975708008</v>
          </cell>
          <cell r="M29">
            <v>4.4781017303466797</v>
          </cell>
          <cell r="N29">
            <v>2.7438962459564209</v>
          </cell>
          <cell r="O29">
            <v>6.9222526550292969</v>
          </cell>
          <cell r="W29">
            <v>10.596735000610352</v>
          </cell>
          <cell r="X29">
            <v>4.2682585716247559</v>
          </cell>
          <cell r="Y29">
            <v>2.4826834201812744</v>
          </cell>
          <cell r="Z29">
            <v>6.3875374794006348</v>
          </cell>
          <cell r="AA29">
            <v>-0.3402303159236908</v>
          </cell>
          <cell r="AB29">
            <v>-0.13218459486961365</v>
          </cell>
          <cell r="AC29">
            <v>-0.23973502218723297</v>
          </cell>
          <cell r="AD29">
            <v>-0.20185485482215881</v>
          </cell>
          <cell r="AS29">
            <v>9.4860591888427734</v>
          </cell>
          <cell r="AT29">
            <v>4.1045904159545898</v>
          </cell>
          <cell r="AU29">
            <v>2.3110854625701904</v>
          </cell>
          <cell r="AV29">
            <v>5.9935750961303711</v>
          </cell>
          <cell r="AW29">
            <v>-0.40938279032707214</v>
          </cell>
          <cell r="AZ29">
            <v>-0.25108182430267334</v>
          </cell>
          <cell r="BD29">
            <v>12.287447929382324</v>
          </cell>
          <cell r="BE29">
            <v>4.4781022071838379</v>
          </cell>
          <cell r="BF29">
            <v>2.7438962459564209</v>
          </cell>
          <cell r="BG29">
            <v>6.9222521781921387</v>
          </cell>
          <cell r="BH29">
            <v>-0.23496383428573608</v>
          </cell>
          <cell r="BK29">
            <v>-0.13504038751125336</v>
          </cell>
        </row>
        <row r="30">
          <cell r="E30">
            <v>15.353964805603027</v>
          </cell>
          <cell r="F30">
            <v>4.6913108825683594</v>
          </cell>
          <cell r="G30">
            <v>3.2728517055511475</v>
          </cell>
          <cell r="H30">
            <v>7.6381945610046387</v>
          </cell>
          <cell r="L30">
            <v>13.697707176208496</v>
          </cell>
          <cell r="M30">
            <v>4.4974217414855957</v>
          </cell>
          <cell r="N30">
            <v>3.045680046081543</v>
          </cell>
          <cell r="O30">
            <v>7.1746129989624023</v>
          </cell>
          <cell r="W30">
            <v>11.323083877563477</v>
          </cell>
          <cell r="X30">
            <v>4.2518219947814941</v>
          </cell>
          <cell r="Y30">
            <v>2.6631135940551758</v>
          </cell>
          <cell r="Z30">
            <v>6.5106568336486816</v>
          </cell>
          <cell r="AA30">
            <v>-0.26253029704093933</v>
          </cell>
          <cell r="AB30">
            <v>-9.3681469559669495E-2</v>
          </cell>
          <cell r="AC30">
            <v>-0.18630178272724152</v>
          </cell>
          <cell r="AD30">
            <v>-0.14761835336685181</v>
          </cell>
          <cell r="AS30">
            <v>10.188553810119629</v>
          </cell>
          <cell r="AT30">
            <v>4.1077351570129395</v>
          </cell>
          <cell r="AU30">
            <v>2.4803335666656494</v>
          </cell>
          <cell r="AV30">
            <v>6.1453609466552734</v>
          </cell>
          <cell r="AW30">
            <v>-0.33642196655273438</v>
          </cell>
          <cell r="AZ30">
            <v>-0.19544325768947601</v>
          </cell>
          <cell r="BD30">
            <v>13.697707176208496</v>
          </cell>
          <cell r="BE30">
            <v>4.4974217414855957</v>
          </cell>
          <cell r="BF30">
            <v>3.045680046081543</v>
          </cell>
          <cell r="BG30">
            <v>7.1746129989624023</v>
          </cell>
          <cell r="BH30">
            <v>-0.10787165910005569</v>
          </cell>
          <cell r="BK30">
            <v>-6.0692556202411652E-2</v>
          </cell>
        </row>
        <row r="31">
          <cell r="E31">
            <v>16.240869522094727</v>
          </cell>
          <cell r="F31">
            <v>4.9801807403564453</v>
          </cell>
          <cell r="G31">
            <v>3.2611005306243896</v>
          </cell>
          <cell r="H31">
            <v>8.1004533767700195</v>
          </cell>
          <cell r="L31">
            <v>11.685826301574707</v>
          </cell>
          <cell r="M31">
            <v>4.479250431060791</v>
          </cell>
          <cell r="N31">
            <v>2.6088798046112061</v>
          </cell>
          <cell r="O31">
            <v>6.8136625289916992</v>
          </cell>
          <cell r="W31">
            <v>10.800712585449219</v>
          </cell>
          <cell r="X31">
            <v>4.3628392219543457</v>
          </cell>
          <cell r="Y31">
            <v>2.4756155014038086</v>
          </cell>
          <cell r="Z31">
            <v>6.5228433609008789</v>
          </cell>
          <cell r="AA31">
            <v>-0.33496710658073425</v>
          </cell>
          <cell r="AB31">
            <v>-0.12395966053009033</v>
          </cell>
          <cell r="AC31">
            <v>-0.24086502194404602</v>
          </cell>
          <cell r="AD31">
            <v>-0.19475576281547546</v>
          </cell>
          <cell r="AS31">
            <v>9.8771553039550781</v>
          </cell>
          <cell r="AT31">
            <v>4.2272157669067383</v>
          </cell>
          <cell r="AU31">
            <v>2.3365626335144043</v>
          </cell>
          <cell r="AV31">
            <v>6.1963505744934082</v>
          </cell>
          <cell r="AW31">
            <v>-0.39183333516120911</v>
          </cell>
          <cell r="AZ31">
            <v>-0.23506125807762146</v>
          </cell>
          <cell r="BD31">
            <v>11.685826301574707</v>
          </cell>
          <cell r="BE31">
            <v>4.479250431060791</v>
          </cell>
          <cell r="BF31">
            <v>2.6088798046112061</v>
          </cell>
          <cell r="BG31">
            <v>6.8136639595031738</v>
          </cell>
          <cell r="BH31">
            <v>-0.2804679274559021</v>
          </cell>
          <cell r="BK31">
            <v>-0.15885399281978607</v>
          </cell>
        </row>
        <row r="32">
          <cell r="E32">
            <v>17.390705108642578</v>
          </cell>
          <cell r="F32">
            <v>5.348811149597168</v>
          </cell>
          <cell r="G32">
            <v>3.25132155418396</v>
          </cell>
          <cell r="H32">
            <v>8.6927995681762695</v>
          </cell>
          <cell r="L32">
            <v>14.873207092285156</v>
          </cell>
          <cell r="M32">
            <v>5.0540571212768555</v>
          </cell>
          <cell r="N32">
            <v>2.9428253173828125</v>
          </cell>
          <cell r="O32">
            <v>7.9814238548278809</v>
          </cell>
          <cell r="W32">
            <v>11.370079040527344</v>
          </cell>
          <cell r="X32">
            <v>4.6366057395935059</v>
          </cell>
          <cell r="Y32">
            <v>2.4522416591644287</v>
          </cell>
          <cell r="Z32">
            <v>6.9100503921508789</v>
          </cell>
          <cell r="AA32">
            <v>-0.34619793295860291</v>
          </cell>
          <cell r="AB32">
            <v>-0.13315209746360779</v>
          </cell>
          <cell r="AC32">
            <v>-0.24577079713344574</v>
          </cell>
          <cell r="AD32">
            <v>-0.20508342981338501</v>
          </cell>
          <cell r="AS32">
            <v>10.571990013122559</v>
          </cell>
          <cell r="AT32">
            <v>4.5170249938964844</v>
          </cell>
          <cell r="AU32">
            <v>2.3404762744903564</v>
          </cell>
          <cell r="AV32">
            <v>6.6250205039978027</v>
          </cell>
          <cell r="AW32">
            <v>-0.39208963513374329</v>
          </cell>
          <cell r="AZ32">
            <v>-0.23787263035774231</v>
          </cell>
          <cell r="BD32">
            <v>14.873207092285156</v>
          </cell>
          <cell r="BE32">
            <v>5.0540571212768555</v>
          </cell>
          <cell r="BF32">
            <v>2.9428253173828125</v>
          </cell>
          <cell r="BG32">
            <v>7.9814238548278809</v>
          </cell>
          <cell r="BH32">
            <v>-0.14476113021373749</v>
          </cell>
          <cell r="BK32">
            <v>-8.1835053861141205E-2</v>
          </cell>
        </row>
        <row r="33">
          <cell r="E33">
            <v>16.221813201904297</v>
          </cell>
          <cell r="F33">
            <v>4.9798250198364258</v>
          </cell>
          <cell r="G33">
            <v>3.2575063705444336</v>
          </cell>
          <cell r="H33">
            <v>8.0973987579345703</v>
          </cell>
          <cell r="L33">
            <v>13.516983032226563</v>
          </cell>
          <cell r="M33">
            <v>4.6543970108032227</v>
          </cell>
          <cell r="N33">
            <v>2.9041318893432617</v>
          </cell>
          <cell r="O33">
            <v>7.3211956024169922</v>
          </cell>
          <cell r="W33">
            <v>11.136305809020996</v>
          </cell>
          <cell r="X33">
            <v>4.3809676170349121</v>
          </cell>
          <cell r="Y33">
            <v>2.5419738292694092</v>
          </cell>
          <cell r="Z33">
            <v>6.6078219413757324</v>
          </cell>
          <cell r="AA33">
            <v>-0.31349807977676392</v>
          </cell>
          <cell r="AB33">
            <v>-0.12025671452283859</v>
          </cell>
          <cell r="AC33">
            <v>-0.21965652704238892</v>
          </cell>
          <cell r="AD33">
            <v>-0.18395744264125824</v>
          </cell>
          <cell r="AS33">
            <v>10.325803756713867</v>
          </cell>
          <cell r="AT33">
            <v>4.2691946029663086</v>
          </cell>
          <cell r="AU33">
            <v>2.4186773300170898</v>
          </cell>
          <cell r="AV33">
            <v>6.3328166007995605</v>
          </cell>
          <cell r="AW33">
            <v>-0.36346179246902466</v>
          </cell>
          <cell r="AZ33">
            <v>-0.21791963279247284</v>
          </cell>
          <cell r="BD33">
            <v>13.516983032226563</v>
          </cell>
          <cell r="BE33">
            <v>4.6543974876403809</v>
          </cell>
          <cell r="BF33">
            <v>2.9041316509246826</v>
          </cell>
          <cell r="BG33">
            <v>7.3211960792541504</v>
          </cell>
          <cell r="BH33">
            <v>-0.16674031317234039</v>
          </cell>
          <cell r="BK33">
            <v>-9.5858275890350342E-2</v>
          </cell>
        </row>
        <row r="34">
          <cell r="E34">
            <v>15.714936256408691</v>
          </cell>
          <cell r="F34">
            <v>4.8397707939147949</v>
          </cell>
          <cell r="G34">
            <v>3.2470417022705078</v>
          </cell>
          <cell r="H34">
            <v>7.8626375198364258</v>
          </cell>
          <cell r="L34">
            <v>13.951153755187988</v>
          </cell>
          <cell r="M34">
            <v>4.6387619972229004</v>
          </cell>
          <cell r="N34">
            <v>3.007516622543335</v>
          </cell>
          <cell r="O34">
            <v>7.3728652000427246</v>
          </cell>
          <cell r="W34">
            <v>11.696391105651855</v>
          </cell>
          <cell r="X34">
            <v>4.4004263877868652</v>
          </cell>
          <cell r="Y34">
            <v>2.6580131053924561</v>
          </cell>
          <cell r="Z34">
            <v>6.7340817451477051</v>
          </cell>
          <cell r="AA34">
            <v>-0.255715012550354</v>
          </cell>
          <cell r="AB34">
            <v>-9.0777933597564697E-2</v>
          </cell>
          <cell r="AC34">
            <v>-0.18140469491481781</v>
          </cell>
          <cell r="AD34">
            <v>-0.14353398978710175</v>
          </cell>
          <cell r="AS34">
            <v>10.849785804748535</v>
          </cell>
          <cell r="AT34">
            <v>4.2939119338989258</v>
          </cell>
          <cell r="AU34">
            <v>2.5267834663391113</v>
          </cell>
          <cell r="AV34">
            <v>6.4637060165405273</v>
          </cell>
          <cell r="AW34">
            <v>-0.30958765745162964</v>
          </cell>
          <cell r="AZ34">
            <v>-0.17792139947414398</v>
          </cell>
          <cell r="BD34">
            <v>13.951152801513672</v>
          </cell>
          <cell r="BE34">
            <v>4.6387619972229004</v>
          </cell>
          <cell r="BF34">
            <v>3.0075163841247559</v>
          </cell>
          <cell r="BG34">
            <v>7.3728652000427246</v>
          </cell>
          <cell r="BH34">
            <v>-0.11223611980676651</v>
          </cell>
          <cell r="BK34">
            <v>-6.2291096895933151E-2</v>
          </cell>
        </row>
        <row r="35">
          <cell r="E35">
            <v>14.587503433227539</v>
          </cell>
          <cell r="F35">
            <v>4.536900520324707</v>
          </cell>
          <cell r="G35">
            <v>3.215301513671875</v>
          </cell>
          <cell r="H35">
            <v>7.3504290580749512</v>
          </cell>
          <cell r="L35">
            <v>14.09603214263916</v>
          </cell>
          <cell r="M35">
            <v>4.5218281745910645</v>
          </cell>
          <cell r="N35">
            <v>3.1173303127288818</v>
          </cell>
          <cell r="O35">
            <v>7.2621188163757324</v>
          </cell>
          <cell r="W35">
            <v>10.803536415100098</v>
          </cell>
          <cell r="X35">
            <v>4.1793036460876465</v>
          </cell>
          <cell r="Y35">
            <v>2.5850086212158203</v>
          </cell>
          <cell r="Z35">
            <v>6.3384366035461426</v>
          </cell>
          <cell r="AA35">
            <v>-0.25939783453941345</v>
          </cell>
          <cell r="AB35">
            <v>-7.8819639980792999E-2</v>
          </cell>
          <cell r="AC35">
            <v>-0.1960291713476181</v>
          </cell>
          <cell r="AD35">
            <v>-0.13767801225185394</v>
          </cell>
          <cell r="AS35">
            <v>10.074974060058594</v>
          </cell>
          <cell r="AT35">
            <v>4.0835380554199219</v>
          </cell>
          <cell r="AU35">
            <v>2.467216968536377</v>
          </cell>
          <cell r="AV35">
            <v>6.098297119140625</v>
          </cell>
          <cell r="AW35">
            <v>-0.30934211611747742</v>
          </cell>
          <cell r="AZ35">
            <v>-0.17034813761711121</v>
          </cell>
          <cell r="BD35">
            <v>14.09603214263916</v>
          </cell>
          <cell r="BE35">
            <v>4.5218281745910645</v>
          </cell>
          <cell r="BF35">
            <v>3.1173303127288818</v>
          </cell>
          <cell r="BG35">
            <v>7.2621192932128906</v>
          </cell>
          <cell r="BH35">
            <v>-3.3691253513097763E-2</v>
          </cell>
          <cell r="BK35">
            <v>-1.2014232575893402E-2</v>
          </cell>
        </row>
        <row r="36">
          <cell r="E36">
            <v>15.268333435058594</v>
          </cell>
          <cell r="F36">
            <v>4.7814698219299316</v>
          </cell>
          <cell r="G36">
            <v>3.1932299137115479</v>
          </cell>
          <cell r="H36">
            <v>7.7317061424255371</v>
          </cell>
          <cell r="L36">
            <v>14.80057430267334</v>
          </cell>
          <cell r="M36">
            <v>4.7909326553344727</v>
          </cell>
          <cell r="N36">
            <v>3.0892889499664307</v>
          </cell>
          <cell r="O36">
            <v>7.6743664741516113</v>
          </cell>
          <cell r="W36">
            <v>11.249066352844238</v>
          </cell>
          <cell r="X36">
            <v>4.4085960388183594</v>
          </cell>
          <cell r="Y36">
            <v>2.5516209602355957</v>
          </cell>
          <cell r="Z36">
            <v>6.6577906608581543</v>
          </cell>
          <cell r="AA36">
            <v>-0.26324203610420227</v>
          </cell>
          <cell r="AB36">
            <v>-7.7983088791370392E-2</v>
          </cell>
          <cell r="AC36">
            <v>-0.20092789828777313</v>
          </cell>
          <cell r="AD36">
            <v>-0.1388976126909256</v>
          </cell>
          <cell r="AS36">
            <v>10.446992874145508</v>
          </cell>
          <cell r="AT36">
            <v>4.2988309860229492</v>
          </cell>
          <cell r="AU36">
            <v>2.4301939010620117</v>
          </cell>
          <cell r="AV36">
            <v>6.3870906829833984</v>
          </cell>
          <cell r="AW36">
            <v>-0.31577384471893311</v>
          </cell>
          <cell r="AZ36">
            <v>-0.17390927672386169</v>
          </cell>
          <cell r="BD36">
            <v>14.80057430267334</v>
          </cell>
          <cell r="BE36">
            <v>4.7909326553344727</v>
          </cell>
          <cell r="BF36">
            <v>3.0892887115478516</v>
          </cell>
          <cell r="BG36">
            <v>7.6743659973144531</v>
          </cell>
          <cell r="BH36">
            <v>-3.0635898932814598E-2</v>
          </cell>
          <cell r="BK36">
            <v>-7.4162343516945839E-3</v>
          </cell>
        </row>
        <row r="37">
          <cell r="E37">
            <v>15.000668525695801</v>
          </cell>
          <cell r="F37">
            <v>4.7755675315856934</v>
          </cell>
          <cell r="G37">
            <v>3.1411280632019043</v>
          </cell>
          <cell r="H37">
            <v>7.6862950325012207</v>
          </cell>
          <cell r="L37">
            <v>14.520931243896484</v>
          </cell>
          <cell r="M37">
            <v>4.7949576377868652</v>
          </cell>
          <cell r="N37">
            <v>3.0283751487731934</v>
          </cell>
          <cell r="O37">
            <v>7.636566162109375</v>
          </cell>
          <cell r="W37">
            <v>12.338971138000488</v>
          </cell>
          <cell r="X37">
            <v>4.5682244300842285</v>
          </cell>
          <cell r="Y37">
            <v>2.7010431289672852</v>
          </cell>
          <cell r="Z37">
            <v>7.0266728401184082</v>
          </cell>
          <cell r="AA37">
            <v>-0.17743858695030212</v>
          </cell>
          <cell r="AB37">
            <v>-4.341747984290123E-2</v>
          </cell>
          <cell r="AC37">
            <v>-0.14010410010814667</v>
          </cell>
          <cell r="AD37">
            <v>-8.5817962884902954E-2</v>
          </cell>
          <cell r="AS37">
            <v>11.331656455993652</v>
          </cell>
          <cell r="AT37">
            <v>4.4439115524291992</v>
          </cell>
          <cell r="AU37">
            <v>2.5499284267425537</v>
          </cell>
          <cell r="AV37">
            <v>6.7096600532531738</v>
          </cell>
          <cell r="AW37">
            <v>-0.2445899099111557</v>
          </cell>
          <cell r="AZ37">
            <v>-0.12706185877323151</v>
          </cell>
          <cell r="BD37">
            <v>14.520931243896484</v>
          </cell>
          <cell r="BE37">
            <v>4.7949576377868652</v>
          </cell>
          <cell r="BF37">
            <v>3.0283751487731934</v>
          </cell>
          <cell r="BG37">
            <v>7.6365666389465332</v>
          </cell>
          <cell r="BH37">
            <v>-3.1981058418750763E-2</v>
          </cell>
          <cell r="BK37">
            <v>-6.4697479829192162E-3</v>
          </cell>
        </row>
        <row r="38">
          <cell r="E38">
            <v>14.002350807189941</v>
          </cell>
          <cell r="F38">
            <v>4.5207524299621582</v>
          </cell>
          <cell r="G38">
            <v>3.0973496437072754</v>
          </cell>
          <cell r="H38">
            <v>7.2470107078552246</v>
          </cell>
          <cell r="L38">
            <v>13.59295654296875</v>
          </cell>
          <cell r="M38">
            <v>4.5517597198486328</v>
          </cell>
          <cell r="N38">
            <v>2.9863078594207764</v>
          </cell>
          <cell r="O38">
            <v>7.2195296287536621</v>
          </cell>
          <cell r="W38">
            <v>11.202619552612305</v>
          </cell>
          <cell r="X38">
            <v>4.2933821678161621</v>
          </cell>
          <cell r="Y38">
            <v>2.6092760562896729</v>
          </cell>
          <cell r="Z38">
            <v>6.53125</v>
          </cell>
          <cell r="AA38">
            <v>-0.19994722306728363</v>
          </cell>
          <cell r="AB38">
            <v>-5.0294782966375351E-2</v>
          </cell>
          <cell r="AC38">
            <v>-0.15757781267166138</v>
          </cell>
          <cell r="AD38">
            <v>-9.8766334354877472E-2</v>
          </cell>
          <cell r="AS38">
            <v>10.259986877441406</v>
          </cell>
          <cell r="AT38">
            <v>4.1697211265563965</v>
          </cell>
          <cell r="AU38">
            <v>2.4605929851531982</v>
          </cell>
          <cell r="AV38">
            <v>6.221369743347168</v>
          </cell>
          <cell r="AW38">
            <v>-0.26726683974266052</v>
          </cell>
          <cell r="AZ38">
            <v>-0.14152607321739197</v>
          </cell>
          <cell r="BD38">
            <v>13.592957496643066</v>
          </cell>
          <cell r="BE38">
            <v>4.5517597198486328</v>
          </cell>
          <cell r="BF38">
            <v>2.9863080978393555</v>
          </cell>
          <cell r="BG38">
            <v>7.2195305824279785</v>
          </cell>
          <cell r="BH38">
            <v>-2.9237469658255577E-2</v>
          </cell>
          <cell r="BK38">
            <v>-3.7919254973530769E-3</v>
          </cell>
        </row>
        <row r="39">
          <cell r="E39">
            <v>12.794223785400391</v>
          </cell>
          <cell r="F39">
            <v>4.1180448532104492</v>
          </cell>
          <cell r="G39">
            <v>3.1068685054779053</v>
          </cell>
          <cell r="H39">
            <v>6.607269287109375</v>
          </cell>
          <cell r="L39">
            <v>12.414810180664063</v>
          </cell>
          <cell r="M39">
            <v>4.1401352882385254</v>
          </cell>
          <cell r="N39">
            <v>2.9986481666564941</v>
          </cell>
          <cell r="O39">
            <v>6.5746383666992188</v>
          </cell>
          <cell r="W39">
            <v>10.169442176818848</v>
          </cell>
          <cell r="X39">
            <v>3.9030659198760986</v>
          </cell>
          <cell r="Y39">
            <v>2.6055011749267578</v>
          </cell>
          <cell r="Z39">
            <v>5.9347009658813477</v>
          </cell>
          <cell r="AA39">
            <v>-0.20515364408493042</v>
          </cell>
          <cell r="AB39">
            <v>-5.2204124629497528E-2</v>
          </cell>
          <cell r="AC39">
            <v>-0.16137385368347168</v>
          </cell>
          <cell r="AD39">
            <v>-0.10179217904806137</v>
          </cell>
          <cell r="AS39">
            <v>9.2135028839111328</v>
          </cell>
          <cell r="AT39">
            <v>3.7789325714111328</v>
          </cell>
          <cell r="AU39">
            <v>2.4381232261657715</v>
          </cell>
          <cell r="AV39">
            <v>5.6208481788635254</v>
          </cell>
          <cell r="AW39">
            <v>-0.27987012267112732</v>
          </cell>
          <cell r="AZ39">
            <v>-0.14929331839084625</v>
          </cell>
          <cell r="BD39">
            <v>12.414810180664063</v>
          </cell>
          <cell r="BE39">
            <v>4.1401357650756836</v>
          </cell>
          <cell r="BF39">
            <v>2.9986481666564941</v>
          </cell>
          <cell r="BG39">
            <v>6.5746378898620605</v>
          </cell>
          <cell r="BH39">
            <v>-2.9655070975422859E-2</v>
          </cell>
          <cell r="BK39">
            <v>-4.9387114122509956E-3</v>
          </cell>
        </row>
        <row r="40">
          <cell r="E40">
            <v>12.560184478759766</v>
          </cell>
          <cell r="F40">
            <v>4.0612349510192871</v>
          </cell>
          <cell r="G40">
            <v>3.092700719833374</v>
          </cell>
          <cell r="H40">
            <v>6.5075664520263672</v>
          </cell>
          <cell r="L40">
            <v>12.22300910949707</v>
          </cell>
          <cell r="M40">
            <v>4.0966453552246094</v>
          </cell>
          <cell r="N40">
            <v>2.9836628437042236</v>
          </cell>
          <cell r="O40">
            <v>6.4959750175476074</v>
          </cell>
          <cell r="W40">
            <v>10.118253707885742</v>
          </cell>
          <cell r="X40">
            <v>3.8742790222167969</v>
          </cell>
          <cell r="Y40">
            <v>2.6116483211517334</v>
          </cell>
          <cell r="Z40">
            <v>5.8954281806945801</v>
          </cell>
          <cell r="AA40">
            <v>-0.19441838562488556</v>
          </cell>
          <cell r="AB40">
            <v>-4.6034254133701324E-2</v>
          </cell>
          <cell r="AC40">
            <v>-0.15554444491863251</v>
          </cell>
          <cell r="AD40">
            <v>-9.4065621495246887E-2</v>
          </cell>
          <cell r="AS40">
            <v>8.9152641296386719</v>
          </cell>
          <cell r="AT40">
            <v>3.7162106037139893</v>
          </cell>
          <cell r="AU40">
            <v>2.3990199565887451</v>
          </cell>
          <cell r="AV40">
            <v>5.4971861839294434</v>
          </cell>
          <cell r="AW40">
            <v>-0.29019638895988464</v>
          </cell>
          <cell r="AZ40">
            <v>-0.15526238083839417</v>
          </cell>
          <cell r="BD40">
            <v>12.22300910949707</v>
          </cell>
          <cell r="BE40">
            <v>4.0966453552246094</v>
          </cell>
          <cell r="BF40">
            <v>2.9836628437042236</v>
          </cell>
          <cell r="BG40">
            <v>6.4959759712219238</v>
          </cell>
          <cell r="BH40">
            <v>-2.6844779029488564E-2</v>
          </cell>
          <cell r="BK40">
            <v>-1.7810775898396969E-3</v>
          </cell>
        </row>
        <row r="41">
          <cell r="E41">
            <v>13.765299797058105</v>
          </cell>
          <cell r="F41">
            <v>4.4235854148864746</v>
          </cell>
          <cell r="G41">
            <v>3.1117968559265137</v>
          </cell>
          <cell r="H41">
            <v>7.1007261276245117</v>
          </cell>
          <cell r="L41">
            <v>13.387113571166992</v>
          </cell>
          <cell r="M41">
            <v>4.4598698616027832</v>
          </cell>
          <cell r="N41">
            <v>3.0016825199127197</v>
          </cell>
          <cell r="O41">
            <v>7.0844907760620117</v>
          </cell>
          <cell r="W41">
            <v>11.041226387023926</v>
          </cell>
          <cell r="X41">
            <v>4.2100281715393066</v>
          </cell>
          <cell r="Y41">
            <v>2.6226012706756592</v>
          </cell>
          <cell r="Z41">
            <v>6.4150047302246094</v>
          </cell>
          <cell r="AA41">
            <v>-0.19789423048496246</v>
          </cell>
          <cell r="AB41">
            <v>-4.8276957124471664E-2</v>
          </cell>
          <cell r="AC41">
            <v>-0.15720678865909576</v>
          </cell>
          <cell r="AD41">
            <v>-9.6570603549480438E-2</v>
          </cell>
          <cell r="AS41">
            <v>9.5243282318115234</v>
          </cell>
          <cell r="AT41">
            <v>4.0060606002807617</v>
          </cell>
          <cell r="AU41">
            <v>2.3774797916412354</v>
          </cell>
          <cell r="AV41">
            <v>5.9076113700866699</v>
          </cell>
          <cell r="AW41">
            <v>-0.30809149146080017</v>
          </cell>
          <cell r="AZ41">
            <v>-0.16802714765071869</v>
          </cell>
          <cell r="BD41">
            <v>13.387113571166992</v>
          </cell>
          <cell r="BE41">
            <v>4.4598698616027832</v>
          </cell>
          <cell r="BF41">
            <v>3.0016825199127197</v>
          </cell>
          <cell r="BG41">
            <v>7.0844898223876953</v>
          </cell>
          <cell r="BH41">
            <v>-2.7473881840705872E-2</v>
          </cell>
          <cell r="BK41">
            <v>-2.2865696810185909E-3</v>
          </cell>
        </row>
        <row r="42">
          <cell r="E42">
            <v>14.832356452941895</v>
          </cell>
          <cell r="F42">
            <v>4.7531452178955078</v>
          </cell>
          <cell r="G42">
            <v>3.120535135269165</v>
          </cell>
          <cell r="H42">
            <v>7.6358623504638672</v>
          </cell>
          <cell r="L42">
            <v>14.491944313049316</v>
          </cell>
          <cell r="M42">
            <v>4.8291821479797363</v>
          </cell>
          <cell r="N42">
            <v>3.000910758972168</v>
          </cell>
          <cell r="O42">
            <v>7.6705617904663086</v>
          </cell>
          <cell r="W42">
            <v>11.788814544677734</v>
          </cell>
          <cell r="X42">
            <v>4.5341148376464844</v>
          </cell>
          <cell r="Y42">
            <v>2.6000254154205322</v>
          </cell>
          <cell r="Z42">
            <v>6.8895220756530762</v>
          </cell>
          <cell r="AA42">
            <v>-0.20519611239433289</v>
          </cell>
          <cell r="AB42">
            <v>-4.6081148087978363E-2</v>
          </cell>
          <cell r="AC42">
            <v>-0.16680142283439636</v>
          </cell>
          <cell r="AD42">
            <v>-9.7741454839706421E-2</v>
          </cell>
          <cell r="AS42">
            <v>10.156298637390137</v>
          </cell>
          <cell r="AT42">
            <v>4.3073186874389648</v>
          </cell>
          <cell r="AU42">
            <v>2.3579165935516357</v>
          </cell>
          <cell r="AV42">
            <v>6.3337588310241699</v>
          </cell>
          <cell r="AW42">
            <v>-0.3152606189250946</v>
          </cell>
          <cell r="AZ42">
            <v>-0.17052474617958069</v>
          </cell>
          <cell r="BD42">
            <v>14.491943359375</v>
          </cell>
          <cell r="BE42">
            <v>4.8291821479797363</v>
          </cell>
          <cell r="BF42">
            <v>3.000910758972168</v>
          </cell>
          <cell r="BG42">
            <v>7.6705622673034668</v>
          </cell>
          <cell r="BH42">
            <v>-2.2950708866119385E-2</v>
          </cell>
          <cell r="BK42">
            <v>0</v>
          </cell>
        </row>
        <row r="43">
          <cell r="E43">
            <v>15.191502571105957</v>
          </cell>
          <cell r="F43">
            <v>4.8685765266418457</v>
          </cell>
          <cell r="G43">
            <v>3.1203169822692871</v>
          </cell>
          <cell r="H43">
            <v>7.8211445808410645</v>
          </cell>
          <cell r="L43">
            <v>14.910457611083984</v>
          </cell>
          <cell r="M43">
            <v>4.9684648513793945</v>
          </cell>
          <cell r="N43">
            <v>3.0010190010070801</v>
          </cell>
          <cell r="O43">
            <v>7.8918790817260742</v>
          </cell>
          <cell r="W43">
            <v>12.063656806945801</v>
          </cell>
          <cell r="X43">
            <v>4.6550741195678711</v>
          </cell>
          <cell r="Y43">
            <v>2.5915069580078125</v>
          </cell>
          <cell r="Z43">
            <v>7.0657758712768555</v>
          </cell>
          <cell r="AA43">
            <v>-0.20589442551136017</v>
          </cell>
          <cell r="AB43">
            <v>-4.3853148818016052E-2</v>
          </cell>
          <cell r="AC43">
            <v>-0.16947317123413086</v>
          </cell>
          <cell r="AD43">
            <v>-9.6580326557159424E-2</v>
          </cell>
          <cell r="AS43">
            <v>10.320406913757324</v>
          </cell>
          <cell r="AT43">
            <v>4.4090356826782227</v>
          </cell>
          <cell r="AU43">
            <v>2.3407402038574219</v>
          </cell>
          <cell r="AV43">
            <v>6.4668879508972168</v>
          </cell>
          <cell r="AW43">
            <v>-0.32064607739448547</v>
          </cell>
          <cell r="AZ43">
            <v>-0.17315325140953064</v>
          </cell>
          <cell r="BD43">
            <v>14.910457611083984</v>
          </cell>
          <cell r="BE43">
            <v>4.9684648513793945</v>
          </cell>
          <cell r="BF43">
            <v>3.0010190010070801</v>
          </cell>
          <cell r="BG43">
            <v>7.8918800354003906</v>
          </cell>
          <cell r="BH43">
            <v>-1.8500141799449921E-2</v>
          </cell>
          <cell r="BK43">
            <v>0</v>
          </cell>
        </row>
        <row r="44">
          <cell r="E44">
            <v>15.793161392211914</v>
          </cell>
          <cell r="F44">
            <v>5.0584282875061035</v>
          </cell>
          <cell r="G44">
            <v>3.122147798538208</v>
          </cell>
          <cell r="H44">
            <v>8.1274957656860352</v>
          </cell>
          <cell r="L44">
            <v>15.500555038452148</v>
          </cell>
          <cell r="M44">
            <v>5.1762919425964355</v>
          </cell>
          <cell r="N44">
            <v>2.9945285320281982</v>
          </cell>
          <cell r="O44">
            <v>8.2167549133300781</v>
          </cell>
          <cell r="W44">
            <v>12.832090377807617</v>
          </cell>
          <cell r="X44">
            <v>4.8837909698486328</v>
          </cell>
          <cell r="Y44">
            <v>2.6274855136871338</v>
          </cell>
          <cell r="Z44">
            <v>7.4461150169372559</v>
          </cell>
          <cell r="AA44">
            <v>-0.18749070167541504</v>
          </cell>
          <cell r="AB44">
            <v>-3.452402725815773E-2</v>
          </cell>
          <cell r="AC44">
            <v>-0.15843653678894043</v>
          </cell>
          <cell r="AD44">
            <v>-8.3836495876312256E-2</v>
          </cell>
          <cell r="AS44">
            <v>10.685757637023926</v>
          </cell>
          <cell r="AT44">
            <v>4.5817160606384277</v>
          </cell>
          <cell r="AU44">
            <v>2.3322608470916748</v>
          </cell>
          <cell r="AV44">
            <v>6.7116703987121582</v>
          </cell>
          <cell r="AW44">
            <v>-0.32339337468147278</v>
          </cell>
          <cell r="AZ44">
            <v>-0.17420192062854767</v>
          </cell>
          <cell r="BD44">
            <v>15.500555038452148</v>
          </cell>
          <cell r="BE44">
            <v>5.1762924194335938</v>
          </cell>
          <cell r="BF44">
            <v>2.9945285320281982</v>
          </cell>
          <cell r="BG44">
            <v>8.2167549133300781</v>
          </cell>
          <cell r="BH44">
            <v>-1.8527409061789513E-2</v>
          </cell>
          <cell r="BK44">
            <v>0</v>
          </cell>
        </row>
        <row r="45">
          <cell r="E45">
            <v>14.161385536193848</v>
          </cell>
          <cell r="F45">
            <v>4.547846794128418</v>
          </cell>
          <cell r="G45">
            <v>3.1138660907745361</v>
          </cell>
          <cell r="H45">
            <v>7.3015799522399902</v>
          </cell>
          <cell r="L45">
            <v>13.803940773010254</v>
          </cell>
          <cell r="M45">
            <v>4.639857292175293</v>
          </cell>
          <cell r="N45">
            <v>2.975078821182251</v>
          </cell>
          <cell r="O45">
            <v>7.35107421875</v>
          </cell>
          <cell r="W45">
            <v>11.729709625244141</v>
          </cell>
          <cell r="X45">
            <v>4.4177746772766113</v>
          </cell>
          <cell r="Y45">
            <v>2.6551172733306885</v>
          </cell>
          <cell r="Z45">
            <v>6.758272647857666</v>
          </cell>
          <cell r="AA45">
            <v>-0.17171172797679901</v>
          </cell>
          <cell r="AB45">
            <v>-2.8600813820958138E-2</v>
          </cell>
          <cell r="AC45">
            <v>-0.14732451736927032</v>
          </cell>
          <cell r="AD45">
            <v>-7.4409551918506622E-2</v>
          </cell>
          <cell r="AS45">
            <v>9.8723812103271484</v>
          </cell>
          <cell r="AT45">
            <v>4.167999267578125</v>
          </cell>
          <cell r="AU45">
            <v>2.3686141967773438</v>
          </cell>
          <cell r="AV45">
            <v>6.1384987831115723</v>
          </cell>
          <cell r="AW45">
            <v>-0.30286616086959839</v>
          </cell>
          <cell r="AZ45">
            <v>-0.15929171442985535</v>
          </cell>
          <cell r="BD45">
            <v>13.803940773010254</v>
          </cell>
          <cell r="BE45">
            <v>4.639857292175293</v>
          </cell>
          <cell r="BF45">
            <v>2.975078821182251</v>
          </cell>
          <cell r="BG45">
            <v>7.35107421875</v>
          </cell>
          <cell r="BH45">
            <v>-2.5240805000066757E-2</v>
          </cell>
          <cell r="BK45">
            <v>0</v>
          </cell>
        </row>
        <row r="46">
          <cell r="E46">
            <v>13.503048896789551</v>
          </cell>
          <cell r="F46">
            <v>4.4378376007080078</v>
          </cell>
          <cell r="G46">
            <v>3.0427088737487793</v>
          </cell>
          <cell r="H46">
            <v>7.0775494575500488</v>
          </cell>
          <cell r="L46">
            <v>13.107850074768066</v>
          </cell>
          <cell r="M46">
            <v>4.5124449729919434</v>
          </cell>
          <cell r="N46">
            <v>2.9048221111297607</v>
          </cell>
          <cell r="O46">
            <v>7.0984182357788086</v>
          </cell>
          <cell r="W46">
            <v>10.708879470825195</v>
          </cell>
          <cell r="X46">
            <v>4.237091064453125</v>
          </cell>
          <cell r="Y46">
            <v>2.5274131298065186</v>
          </cell>
          <cell r="Z46">
            <v>6.3786978721618652</v>
          </cell>
          <cell r="AA46">
            <v>-0.20692877471446991</v>
          </cell>
          <cell r="AB46">
            <v>-4.523521289229393E-2</v>
          </cell>
          <cell r="AC46">
            <v>-0.16935427486896515</v>
          </cell>
          <cell r="AD46">
            <v>-9.8742030560970306E-2</v>
          </cell>
          <cell r="AS46">
            <v>8.9170169830322266</v>
          </cell>
          <cell r="AT46">
            <v>3.971034049987793</v>
          </cell>
          <cell r="AU46">
            <v>2.2455151081085205</v>
          </cell>
          <cell r="AV46">
            <v>5.7397222518920898</v>
          </cell>
          <cell r="AW46">
            <v>-0.33962935209274292</v>
          </cell>
          <cell r="AZ46">
            <v>-0.18902407586574554</v>
          </cell>
          <cell r="BD46">
            <v>13.107850074768066</v>
          </cell>
          <cell r="BE46">
            <v>4.5124449729919434</v>
          </cell>
          <cell r="BF46">
            <v>2.9048221111297607</v>
          </cell>
          <cell r="BG46">
            <v>7.0984182357788086</v>
          </cell>
          <cell r="BH46">
            <v>-2.9267376288771629E-2</v>
          </cell>
          <cell r="BK46">
            <v>0</v>
          </cell>
        </row>
        <row r="47">
          <cell r="E47">
            <v>12.788588523864746</v>
          </cell>
          <cell r="F47">
            <v>4.2232813835144043</v>
          </cell>
          <cell r="G47">
            <v>3.0281164646148682</v>
          </cell>
          <cell r="H47">
            <v>6.7259330749511719</v>
          </cell>
          <cell r="L47">
            <v>12.381645202636719</v>
          </cell>
          <cell r="M47">
            <v>4.2976136207580566</v>
          </cell>
          <cell r="N47">
            <v>2.8810513019561768</v>
          </cell>
          <cell r="O47">
            <v>6.7437324523925781</v>
          </cell>
          <cell r="W47">
            <v>10.137743949890137</v>
          </cell>
          <cell r="X47">
            <v>4.0386195182800293</v>
          </cell>
          <cell r="Y47">
            <v>2.5102002620697021</v>
          </cell>
          <cell r="Z47">
            <v>6.0661458969116211</v>
          </cell>
          <cell r="AA47">
            <v>-0.20728202164173126</v>
          </cell>
          <cell r="AB47">
            <v>-4.372473806142807E-2</v>
          </cell>
          <cell r="AC47">
            <v>-0.1710357666015625</v>
          </cell>
          <cell r="AD47">
            <v>-9.8096005618572235E-2</v>
          </cell>
          <cell r="AS47">
            <v>8.3762950897216797</v>
          </cell>
          <cell r="AT47">
            <v>3.7746624946594238</v>
          </cell>
          <cell r="AU47">
            <v>2.2190845012664795</v>
          </cell>
          <cell r="AV47">
            <v>5.4327483177185059</v>
          </cell>
          <cell r="AW47">
            <v>-0.34501802921295166</v>
          </cell>
          <cell r="AZ47">
            <v>-0.19226846098899841</v>
          </cell>
          <cell r="BD47">
            <v>12.381646156311035</v>
          </cell>
          <cell r="BE47">
            <v>4.2976136207580566</v>
          </cell>
          <cell r="BF47">
            <v>2.8810513019561768</v>
          </cell>
          <cell r="BG47">
            <v>6.7437319755554199</v>
          </cell>
          <cell r="BH47">
            <v>-3.1820740550756454E-2</v>
          </cell>
          <cell r="BK47">
            <v>0</v>
          </cell>
        </row>
        <row r="48">
          <cell r="E48">
            <v>11.26549243927002</v>
          </cell>
          <cell r="F48">
            <v>3.8176612854003906</v>
          </cell>
          <cell r="G48">
            <v>2.9508883953094482</v>
          </cell>
          <cell r="H48">
            <v>6.0338091850280762</v>
          </cell>
          <cell r="L48">
            <v>10.92069149017334</v>
          </cell>
          <cell r="M48">
            <v>3.9340074062347412</v>
          </cell>
          <cell r="N48">
            <v>2.7759711742401123</v>
          </cell>
          <cell r="O48">
            <v>6.1032614707946777</v>
          </cell>
          <cell r="W48">
            <v>9.2155914306640625</v>
          </cell>
          <cell r="X48">
            <v>3.7299070358276367</v>
          </cell>
          <cell r="Y48">
            <v>2.4707295894622803</v>
          </cell>
          <cell r="Z48">
            <v>5.5728535652160645</v>
          </cell>
          <cell r="AA48">
            <v>-0.18196284770965576</v>
          </cell>
          <cell r="AB48">
            <v>-2.2986389696598053E-2</v>
          </cell>
          <cell r="AC48">
            <v>-0.16271670162677765</v>
          </cell>
          <cell r="AD48">
            <v>-7.6395459473133087E-2</v>
          </cell>
          <cell r="AS48">
            <v>6.1230983734130859</v>
          </cell>
          <cell r="AT48">
            <v>3.1939027309417725</v>
          </cell>
          <cell r="AU48">
            <v>1.9171211719512939</v>
          </cell>
          <cell r="AV48">
            <v>4.3499979972839355</v>
          </cell>
          <cell r="AW48">
            <v>-0.45647308230400085</v>
          </cell>
          <cell r="AZ48">
            <v>-0.27906271815299988</v>
          </cell>
          <cell r="BD48">
            <v>10.920690536499023</v>
          </cell>
          <cell r="BE48">
            <v>3.9340074062347412</v>
          </cell>
          <cell r="BF48">
            <v>2.7759711742401123</v>
          </cell>
          <cell r="BG48">
            <v>6.1032609939575195</v>
          </cell>
          <cell r="BH48">
            <v>-3.0606908723711967E-2</v>
          </cell>
          <cell r="BK48">
            <v>0</v>
          </cell>
        </row>
        <row r="49">
          <cell r="E49">
            <v>11.827460289001465</v>
          </cell>
          <cell r="F49">
            <v>3.9761016368865967</v>
          </cell>
          <cell r="G49">
            <v>2.974637508392334</v>
          </cell>
          <cell r="H49">
            <v>6.2991881370544434</v>
          </cell>
          <cell r="L49">
            <v>11.570385932922363</v>
          </cell>
          <cell r="M49">
            <v>4.1058082580566406</v>
          </cell>
          <cell r="N49">
            <v>2.8180530071258545</v>
          </cell>
          <cell r="O49">
            <v>6.3994655609130859</v>
          </cell>
          <cell r="W49">
            <v>9.8759269714355469</v>
          </cell>
          <cell r="X49">
            <v>3.9087586402893066</v>
          </cell>
          <cell r="Y49">
            <v>2.5266146659851074</v>
          </cell>
          <cell r="Z49">
            <v>5.8837976455688477</v>
          </cell>
          <cell r="AA49">
            <v>-0.16500020027160645</v>
          </cell>
          <cell r="AB49">
            <v>-1.693694107234478E-2</v>
          </cell>
          <cell r="AC49">
            <v>-0.15061426162719727</v>
          </cell>
          <cell r="AD49">
            <v>-6.5943494439125061E-2</v>
          </cell>
          <cell r="AS49">
            <v>5.4074487686157227</v>
          </cell>
          <cell r="AT49">
            <v>3.0758063793182373</v>
          </cell>
          <cell r="AU49">
            <v>1.758059024810791</v>
          </cell>
          <cell r="AV49">
            <v>4.0447211265563965</v>
          </cell>
          <cell r="AW49">
            <v>-0.54280561208724976</v>
          </cell>
          <cell r="AZ49">
            <v>-0.35789802670478821</v>
          </cell>
          <cell r="BD49">
            <v>11.570385932922363</v>
          </cell>
          <cell r="BE49">
            <v>4.1058082580566406</v>
          </cell>
          <cell r="BF49">
            <v>2.8180532455444336</v>
          </cell>
          <cell r="BG49">
            <v>6.3994665145874023</v>
          </cell>
          <cell r="BH49">
            <v>-2.1735381335020065E-2</v>
          </cell>
          <cell r="BK49">
            <v>0</v>
          </cell>
        </row>
        <row r="50">
          <cell r="E50">
            <v>11.220729827880859</v>
          </cell>
          <cell r="F50">
            <v>3.7803294658660889</v>
          </cell>
          <cell r="G50">
            <v>2.9681882858276367</v>
          </cell>
          <cell r="H50">
            <v>5.9851861000061035</v>
          </cell>
          <cell r="L50">
            <v>10.838661193847656</v>
          </cell>
          <cell r="M50">
            <v>3.8294105529785156</v>
          </cell>
          <cell r="N50">
            <v>2.8303730487823486</v>
          </cell>
          <cell r="O50">
            <v>5.976656436920166</v>
          </cell>
          <cell r="W50">
            <v>8.9184055328369141</v>
          </cell>
          <cell r="X50">
            <v>3.6061193943023682</v>
          </cell>
          <cell r="Y50">
            <v>2.4731309413909912</v>
          </cell>
          <cell r="Z50">
            <v>5.3896603584289551</v>
          </cell>
          <cell r="AA50">
            <v>-0.20518489181995392</v>
          </cell>
          <cell r="AB50">
            <v>-4.6083305031061172E-2</v>
          </cell>
          <cell r="AC50">
            <v>-0.16678771376609802</v>
          </cell>
          <cell r="AD50">
            <v>-9.9499955773353577E-2</v>
          </cell>
          <cell r="AS50">
            <v>7.156578540802002</v>
          </cell>
          <cell r="AT50">
            <v>3.3358361721038818</v>
          </cell>
          <cell r="AU50">
            <v>2.1453628540039063</v>
          </cell>
          <cell r="AV50">
            <v>4.7424392700195313</v>
          </cell>
          <cell r="AW50">
            <v>-0.36220026016235352</v>
          </cell>
          <cell r="AZ50">
            <v>-0.20763713121414185</v>
          </cell>
          <cell r="BD50">
            <v>10.838661193847656</v>
          </cell>
          <cell r="BE50">
            <v>3.8294105529785156</v>
          </cell>
          <cell r="BF50">
            <v>2.8303732872009277</v>
          </cell>
          <cell r="BG50">
            <v>5.9766559600830078</v>
          </cell>
          <cell r="BH50">
            <v>-3.4050248563289642E-2</v>
          </cell>
          <cell r="BK50">
            <v>-1.4252087567001581E-3</v>
          </cell>
        </row>
        <row r="51">
          <cell r="E51">
            <v>9.8092775344848633</v>
          </cell>
          <cell r="F51">
            <v>3.3974981307983398</v>
          </cell>
          <cell r="G51">
            <v>2.8872060775756836</v>
          </cell>
          <cell r="H51">
            <v>5.3347291946411133</v>
          </cell>
          <cell r="L51">
            <v>9.4597244262695313</v>
          </cell>
          <cell r="M51">
            <v>3.4002532958984375</v>
          </cell>
          <cell r="N51">
            <v>2.78206467628479</v>
          </cell>
          <cell r="O51">
            <v>5.2787795066833496</v>
          </cell>
          <cell r="W51">
            <v>7.8056530952453613</v>
          </cell>
          <cell r="X51">
            <v>3.207411527633667</v>
          </cell>
          <cell r="Y51">
            <v>2.4336299896240234</v>
          </cell>
          <cell r="Z51">
            <v>4.7677750587463379</v>
          </cell>
          <cell r="AA51">
            <v>-0.20425809919834137</v>
          </cell>
          <cell r="AB51">
            <v>-5.5948995053768158E-2</v>
          </cell>
          <cell r="AC51">
            <v>-0.15709862112998962</v>
          </cell>
          <cell r="AD51">
            <v>-0.10627608746290207</v>
          </cell>
          <cell r="AS51">
            <v>6.5948867797851563</v>
          </cell>
          <cell r="AT51">
            <v>3.0271511077880859</v>
          </cell>
          <cell r="AU51">
            <v>2.1785786151885986</v>
          </cell>
          <cell r="AV51">
            <v>4.3278851509094238</v>
          </cell>
          <cell r="AW51">
            <v>-0.32768884301185608</v>
          </cell>
          <cell r="AZ51">
            <v>-0.18873386085033417</v>
          </cell>
          <cell r="BD51">
            <v>9.4597244262695313</v>
          </cell>
          <cell r="BE51">
            <v>3.4002532958984375</v>
          </cell>
          <cell r="BF51">
            <v>2.78206467628479</v>
          </cell>
          <cell r="BG51">
            <v>5.2787795066833496</v>
          </cell>
          <cell r="BH51">
            <v>-3.5634949803352356E-2</v>
          </cell>
          <cell r="BK51">
            <v>-1.0487821884453297E-2</v>
          </cell>
        </row>
        <row r="52">
          <cell r="E52">
            <v>8.1368179321289063</v>
          </cell>
          <cell r="F52">
            <v>2.9107801914215088</v>
          </cell>
          <cell r="G52">
            <v>2.795407772064209</v>
          </cell>
          <cell r="H52">
            <v>4.5255856513977051</v>
          </cell>
          <cell r="L52">
            <v>7.8684639930725098</v>
          </cell>
          <cell r="M52">
            <v>2.8963196277618408</v>
          </cell>
          <cell r="N52">
            <v>2.7167110443115234</v>
          </cell>
          <cell r="O52">
            <v>4.4631543159484863</v>
          </cell>
          <cell r="W52">
            <v>6.5602483749389648</v>
          </cell>
          <cell r="X52">
            <v>2.7451789379119873</v>
          </cell>
          <cell r="Y52">
            <v>2.3897342681884766</v>
          </cell>
          <cell r="Z52">
            <v>4.0553946495056152</v>
          </cell>
          <cell r="AA52">
            <v>-0.19375750422477722</v>
          </cell>
          <cell r="AB52">
            <v>-5.689239501953125E-2</v>
          </cell>
          <cell r="AC52">
            <v>-0.14512141048908234</v>
          </cell>
          <cell r="AD52">
            <v>-0.10389616340398788</v>
          </cell>
          <cell r="AS52">
            <v>5.7057433128356934</v>
          </cell>
          <cell r="AT52">
            <v>2.6219339370727539</v>
          </cell>
          <cell r="AU52">
            <v>2.1761584281921387</v>
          </cell>
          <cell r="AV52">
            <v>3.7470309734344482</v>
          </cell>
          <cell r="AW52">
            <v>-0.2987746000289917</v>
          </cell>
          <cell r="AZ52">
            <v>-0.17203401029109955</v>
          </cell>
          <cell r="BD52">
            <v>7.8684639930725098</v>
          </cell>
          <cell r="BE52">
            <v>2.8963198661804199</v>
          </cell>
          <cell r="BF52">
            <v>2.7167110443115234</v>
          </cell>
          <cell r="BG52">
            <v>4.4631543159484863</v>
          </cell>
          <cell r="BH52">
            <v>-3.2980207353830338E-2</v>
          </cell>
          <cell r="BK52">
            <v>-1.3795195147395134E-2</v>
          </cell>
        </row>
        <row r="53">
          <cell r="E53">
            <v>7.4087743759155273</v>
          </cell>
          <cell r="F53">
            <v>2.6282927989959717</v>
          </cell>
          <cell r="G53">
            <v>2.8188543319702148</v>
          </cell>
          <cell r="H53">
            <v>4.0969133377075195</v>
          </cell>
          <cell r="L53">
            <v>7.1923508644104004</v>
          </cell>
          <cell r="M53">
            <v>2.6031007766723633</v>
          </cell>
          <cell r="N53">
            <v>2.7629935741424561</v>
          </cell>
          <cell r="O53">
            <v>4.0325980186462402</v>
          </cell>
          <cell r="W53">
            <v>6.1400232315063477</v>
          </cell>
          <cell r="X53">
            <v>2.492509126663208</v>
          </cell>
          <cell r="Y53">
            <v>2.463390588760376</v>
          </cell>
          <cell r="Z53">
            <v>3.7203338146209717</v>
          </cell>
          <cell r="AA53">
            <v>-0.17124980688095093</v>
          </cell>
          <cell r="AB53">
            <v>-5.1662307232618332E-2</v>
          </cell>
          <cell r="AC53">
            <v>-0.12610220909118652</v>
          </cell>
          <cell r="AD53">
            <v>-9.1917864978313446E-2</v>
          </cell>
          <cell r="AS53">
            <v>4.2906880378723145</v>
          </cell>
          <cell r="AT53">
            <v>2.2152626514434814</v>
          </cell>
          <cell r="AU53">
            <v>1.936875581741333</v>
          </cell>
          <cell r="AV53">
            <v>3.0293145179748535</v>
          </cell>
          <cell r="AW53">
            <v>-0.42086398601531982</v>
          </cell>
          <cell r="AZ53">
            <v>-0.26058614253997803</v>
          </cell>
          <cell r="BD53">
            <v>7.1923503875732422</v>
          </cell>
          <cell r="BE53">
            <v>2.6031007766723633</v>
          </cell>
          <cell r="BF53">
            <v>2.7629935741424561</v>
          </cell>
          <cell r="BG53">
            <v>4.032597541809082</v>
          </cell>
          <cell r="BH53">
            <v>-2.9211847111582756E-2</v>
          </cell>
          <cell r="BK53">
            <v>-1.5698598697781563E-2</v>
          </cell>
        </row>
        <row r="54">
          <cell r="E54">
            <v>7.0085973739624023</v>
          </cell>
          <cell r="F54">
            <v>2.4873309135437012</v>
          </cell>
          <cell r="G54">
            <v>2.8177180290222168</v>
          </cell>
          <cell r="H54">
            <v>3.8767051696777344</v>
          </cell>
          <cell r="L54">
            <v>6.7972846031188965</v>
          </cell>
          <cell r="M54">
            <v>2.4717245101928711</v>
          </cell>
          <cell r="N54">
            <v>2.7500169277191162</v>
          </cell>
          <cell r="O54">
            <v>3.8234562873840332</v>
          </cell>
          <cell r="W54">
            <v>5.7596707344055176</v>
          </cell>
          <cell r="X54">
            <v>2.36362624168396</v>
          </cell>
          <cell r="Y54">
            <v>2.4367940425872803</v>
          </cell>
          <cell r="Z54">
            <v>3.5150477886199951</v>
          </cell>
          <cell r="AA54">
            <v>-0.17819923162460327</v>
          </cell>
          <cell r="AB54">
            <v>-4.9733903259038925E-2</v>
          </cell>
          <cell r="AC54">
            <v>-0.13518881797790527</v>
          </cell>
          <cell r="AD54">
            <v>-9.3289881944656372E-2</v>
          </cell>
          <cell r="AS54">
            <v>4.4335999488830566</v>
          </cell>
          <cell r="AT54">
            <v>2.1770734786987305</v>
          </cell>
          <cell r="AU54">
            <v>2.0364954471588135</v>
          </cell>
          <cell r="AV54">
            <v>3.0353305339813232</v>
          </cell>
          <cell r="AW54">
            <v>-0.36740553379058838</v>
          </cell>
          <cell r="AZ54">
            <v>-0.21703343093395233</v>
          </cell>
          <cell r="BD54">
            <v>6.7972846031188965</v>
          </cell>
          <cell r="BE54">
            <v>2.4717245101928711</v>
          </cell>
          <cell r="BF54">
            <v>2.7500169277191162</v>
          </cell>
          <cell r="BG54">
            <v>3.8234560489654541</v>
          </cell>
          <cell r="BH54">
            <v>-3.0150508508086205E-2</v>
          </cell>
          <cell r="BK54">
            <v>-1.3735664077103138E-2</v>
          </cell>
        </row>
        <row r="55">
          <cell r="E55">
            <v>8.3507499694824219</v>
          </cell>
          <cell r="F55">
            <v>2.8551640510559082</v>
          </cell>
          <cell r="G55">
            <v>2.924788236618042</v>
          </cell>
          <cell r="H55">
            <v>4.5006327629089355</v>
          </cell>
          <cell r="L55">
            <v>7.8822464942932129</v>
          </cell>
          <cell r="M55">
            <v>2.8399145603179932</v>
          </cell>
          <cell r="N55">
            <v>2.7755224704742432</v>
          </cell>
          <cell r="O55">
            <v>4.4056529998779297</v>
          </cell>
          <cell r="W55">
            <v>6.5143527984619141</v>
          </cell>
          <cell r="X55">
            <v>2.6889643669128418</v>
          </cell>
          <cell r="Y55">
            <v>2.4226250648498535</v>
          </cell>
          <cell r="Z55">
            <v>3.9909582138061523</v>
          </cell>
          <cell r="AA55">
            <v>-0.21990805864334106</v>
          </cell>
          <cell r="AB55">
            <v>-5.8210205286741257E-2</v>
          </cell>
          <cell r="AC55">
            <v>-0.1716921478509903</v>
          </cell>
          <cell r="AD55">
            <v>-0.11324508488178253</v>
          </cell>
          <cell r="AS55">
            <v>5.3633522987365723</v>
          </cell>
          <cell r="AT55">
            <v>2.5231189727783203</v>
          </cell>
          <cell r="AU55">
            <v>2.1256833076477051</v>
          </cell>
          <cell r="AV55">
            <v>3.5748443603515625</v>
          </cell>
          <cell r="AW55">
            <v>-0.35774004459381104</v>
          </cell>
          <cell r="AZ55">
            <v>-0.20570182800292969</v>
          </cell>
          <cell r="BD55">
            <v>7.8822464942932129</v>
          </cell>
          <cell r="BE55">
            <v>2.8399145603179932</v>
          </cell>
          <cell r="BF55">
            <v>2.7755224704742432</v>
          </cell>
          <cell r="BG55">
            <v>4.4056529998779297</v>
          </cell>
          <cell r="BH55">
            <v>-5.6103162467479706E-2</v>
          </cell>
          <cell r="BK55">
            <v>-2.1103646606206894E-2</v>
          </cell>
        </row>
        <row r="56">
          <cell r="E56">
            <v>8.8626165390014648</v>
          </cell>
          <cell r="F56">
            <v>3.0077528953552246</v>
          </cell>
          <cell r="G56">
            <v>2.9465906620025635</v>
          </cell>
          <cell r="H56">
            <v>4.7516875267028809</v>
          </cell>
          <cell r="L56">
            <v>8.5432968139648438</v>
          </cell>
          <cell r="M56">
            <v>3.0620665550231934</v>
          </cell>
          <cell r="N56">
            <v>2.7900431156158447</v>
          </cell>
          <cell r="O56">
            <v>4.7579736709594727</v>
          </cell>
          <cell r="W56">
            <v>6.9957485198974609</v>
          </cell>
          <cell r="X56">
            <v>2.8874573707580566</v>
          </cell>
          <cell r="Y56">
            <v>2.4228057861328125</v>
          </cell>
          <cell r="Z56">
            <v>4.285670280456543</v>
          </cell>
          <cell r="AA56">
            <v>-0.21064524352550507</v>
          </cell>
          <cell r="AB56">
            <v>-3.9995148777961731E-2</v>
          </cell>
          <cell r="AC56">
            <v>-0.17775963246822357</v>
          </cell>
          <cell r="AD56">
            <v>-9.8074048757553101E-2</v>
          </cell>
          <cell r="AS56">
            <v>5.6979265213012695</v>
          </cell>
          <cell r="AT56">
            <v>2.6942722797393799</v>
          </cell>
          <cell r="AU56">
            <v>2.1148295402526855</v>
          </cell>
          <cell r="AV56">
            <v>3.8100993633270264</v>
          </cell>
          <cell r="AW56">
            <v>-0.3570830225944519</v>
          </cell>
          <cell r="AZ56">
            <v>-0.19815868139266968</v>
          </cell>
          <cell r="BD56">
            <v>8.5432968139648438</v>
          </cell>
          <cell r="BE56">
            <v>3.0620665550231934</v>
          </cell>
          <cell r="BF56">
            <v>2.7900428771972656</v>
          </cell>
          <cell r="BG56">
            <v>4.7579736709594727</v>
          </cell>
          <cell r="BH56">
            <v>-3.6029960960149765E-2</v>
          </cell>
          <cell r="BK56">
            <v>0</v>
          </cell>
        </row>
        <row r="57">
          <cell r="E57">
            <v>8.0536708831787109</v>
          </cell>
          <cell r="F57">
            <v>2.7594189643859863</v>
          </cell>
          <cell r="G57">
            <v>2.9186110496520996</v>
          </cell>
          <cell r="H57">
            <v>4.3469538688659668</v>
          </cell>
          <cell r="L57">
            <v>7.732356071472168</v>
          </cell>
          <cell r="M57">
            <v>2.8159456253051758</v>
          </cell>
          <cell r="N57">
            <v>2.7459180355072021</v>
          </cell>
          <cell r="O57">
            <v>4.3538932800292969</v>
          </cell>
          <cell r="W57">
            <v>6.4042367935180664</v>
          </cell>
          <cell r="X57">
            <v>2.6667723655700684</v>
          </cell>
          <cell r="Y57">
            <v>2.4014935493469238</v>
          </cell>
          <cell r="Z57">
            <v>3.946202278137207</v>
          </cell>
          <cell r="AA57">
            <v>-0.20480525493621826</v>
          </cell>
          <cell r="AB57">
            <v>-3.3574678003787994E-2</v>
          </cell>
          <cell r="AC57">
            <v>-0.17717930674552917</v>
          </cell>
          <cell r="AD57">
            <v>-9.2191360890865326E-2</v>
          </cell>
          <cell r="AS57">
            <v>5.2594795227050781</v>
          </cell>
          <cell r="AT57">
            <v>2.4990150928497314</v>
          </cell>
          <cell r="AU57">
            <v>2.1046209335327148</v>
          </cell>
          <cell r="AV57">
            <v>3.5276203155517578</v>
          </cell>
          <cell r="AW57">
            <v>-0.34694629907608032</v>
          </cell>
          <cell r="AZ57">
            <v>-0.18848453462123871</v>
          </cell>
          <cell r="BD57">
            <v>7.732356071472168</v>
          </cell>
          <cell r="BE57">
            <v>2.8159456253051758</v>
          </cell>
          <cell r="BF57">
            <v>2.7459180355072021</v>
          </cell>
          <cell r="BG57">
            <v>4.3538937568664551</v>
          </cell>
          <cell r="BH57">
            <v>-3.9896689355373383E-2</v>
          </cell>
          <cell r="BK57">
            <v>0</v>
          </cell>
        </row>
        <row r="58">
          <cell r="E58">
            <v>8.0367889404296875</v>
          </cell>
          <cell r="F58">
            <v>2.7934117317199707</v>
          </cell>
          <cell r="G58">
            <v>2.8770513534545898</v>
          </cell>
          <cell r="H58">
            <v>4.3815240859985352</v>
          </cell>
          <cell r="L58">
            <v>7.6064977645874023</v>
          </cell>
          <cell r="M58">
            <v>2.7935178279876709</v>
          </cell>
          <cell r="N58">
            <v>2.7229099273681641</v>
          </cell>
          <cell r="O58">
            <v>4.3078298568725586</v>
          </cell>
          <cell r="W58">
            <v>6.2314243316650391</v>
          </cell>
          <cell r="X58">
            <v>2.6356270313262939</v>
          </cell>
          <cell r="Y58">
            <v>2.3643043041229248</v>
          </cell>
          <cell r="Z58">
            <v>3.8792264461517334</v>
          </cell>
          <cell r="AA58">
            <v>-0.22463755309581757</v>
          </cell>
          <cell r="AB58">
            <v>-5.6484583765268326E-2</v>
          </cell>
          <cell r="AC58">
            <v>-0.17821963131427765</v>
          </cell>
          <cell r="AD58">
            <v>-0.11463993787765503</v>
          </cell>
          <cell r="AS58">
            <v>5.0750141143798828</v>
          </cell>
          <cell r="AT58">
            <v>2.4603457450866699</v>
          </cell>
          <cell r="AU58">
            <v>2.0627238750457764</v>
          </cell>
          <cell r="AV58">
            <v>3.4469466209411621</v>
          </cell>
          <cell r="AW58">
            <v>-0.36852714419364929</v>
          </cell>
          <cell r="AZ58">
            <v>-0.21329963207244873</v>
          </cell>
          <cell r="BD58">
            <v>7.6064977645874023</v>
          </cell>
          <cell r="BE58">
            <v>2.79351806640625</v>
          </cell>
          <cell r="BF58">
            <v>2.7229099273681641</v>
          </cell>
          <cell r="BG58">
            <v>4.3078298568725586</v>
          </cell>
          <cell r="BH58">
            <v>-5.35401850938797E-2</v>
          </cell>
          <cell r="BK58">
            <v>-1.6819313168525696E-2</v>
          </cell>
        </row>
        <row r="59">
          <cell r="E59">
            <v>7.9088988304138184</v>
          </cell>
          <cell r="F59">
            <v>2.7756297588348389</v>
          </cell>
          <cell r="G59">
            <v>2.8494069576263428</v>
          </cell>
          <cell r="H59">
            <v>4.3408770561218262</v>
          </cell>
          <cell r="L59">
            <v>7.4897341728210449</v>
          </cell>
          <cell r="M59">
            <v>2.7769746780395508</v>
          </cell>
          <cell r="N59">
            <v>2.6970839500427246</v>
          </cell>
          <cell r="O59">
            <v>4.2694563865661621</v>
          </cell>
          <cell r="W59">
            <v>6.1594839096069336</v>
          </cell>
          <cell r="X59">
            <v>2.6219274997711182</v>
          </cell>
          <cell r="Y59">
            <v>2.349219799041748</v>
          </cell>
          <cell r="Z59">
            <v>3.8505120277404785</v>
          </cell>
          <cell r="AA59">
            <v>-0.2211957573890686</v>
          </cell>
          <cell r="AB59">
            <v>-5.5375635623931885E-2</v>
          </cell>
          <cell r="AC59">
            <v>-0.17554078996181488</v>
          </cell>
          <cell r="AD59">
            <v>-0.11296450346708298</v>
          </cell>
          <cell r="AS59">
            <v>5.0205540657043457</v>
          </cell>
          <cell r="AT59">
            <v>2.4473958015441895</v>
          </cell>
          <cell r="AU59">
            <v>2.0513863563537598</v>
          </cell>
          <cell r="AV59">
            <v>3.4216678142547607</v>
          </cell>
          <cell r="AW59">
            <v>-0.36520189046859741</v>
          </cell>
          <cell r="AZ59">
            <v>-0.21175657212734222</v>
          </cell>
          <cell r="BD59">
            <v>7.4897336959838867</v>
          </cell>
          <cell r="BE59">
            <v>2.7769746780395508</v>
          </cell>
          <cell r="BF59">
            <v>2.6970839500427246</v>
          </cell>
          <cell r="BG59">
            <v>4.2694559097290039</v>
          </cell>
          <cell r="BH59">
            <v>-5.299917608499527E-2</v>
          </cell>
          <cell r="BK59">
            <v>-1.6453159973025322E-2</v>
          </cell>
        </row>
        <row r="60">
          <cell r="E60">
            <v>8.2728633880615234</v>
          </cell>
          <cell r="F60">
            <v>2.8626179695129395</v>
          </cell>
          <cell r="G60">
            <v>2.8899641036987305</v>
          </cell>
          <cell r="H60">
            <v>4.4961605072021484</v>
          </cell>
          <cell r="L60">
            <v>7.9579167366027832</v>
          </cell>
          <cell r="M60">
            <v>2.8992598056793213</v>
          </cell>
          <cell r="N60">
            <v>2.7448098659515381</v>
          </cell>
          <cell r="O60">
            <v>4.4821438789367676</v>
          </cell>
          <cell r="W60">
            <v>6.490544319152832</v>
          </cell>
          <cell r="X60">
            <v>2.7307422161102295</v>
          </cell>
          <cell r="Y60">
            <v>2.3768424987792969</v>
          </cell>
          <cell r="Z60">
            <v>4.0265669822692871</v>
          </cell>
          <cell r="AA60">
            <v>-0.21544161438941956</v>
          </cell>
          <cell r="AB60">
            <v>-4.6068232506513596E-2</v>
          </cell>
          <cell r="AC60">
            <v>-0.17755293846130371</v>
          </cell>
          <cell r="AD60">
            <v>-0.10444322973489761</v>
          </cell>
          <cell r="AS60">
            <v>5.251002311706543</v>
          </cell>
          <cell r="AT60">
            <v>2.5416183471679688</v>
          </cell>
          <cell r="AU60">
            <v>2.0660073757171631</v>
          </cell>
          <cell r="AV60">
            <v>3.5629458427429199</v>
          </cell>
          <cell r="AW60">
            <v>-0.36527389287948608</v>
          </cell>
          <cell r="AZ60">
            <v>-0.20755812525749207</v>
          </cell>
          <cell r="BD60">
            <v>7.957916259765625</v>
          </cell>
          <cell r="BE60">
            <v>2.8992598056793213</v>
          </cell>
          <cell r="BF60">
            <v>2.744809627532959</v>
          </cell>
          <cell r="BG60">
            <v>4.4821438789367676</v>
          </cell>
          <cell r="BH60">
            <v>-3.806990385055542E-2</v>
          </cell>
          <cell r="BK60">
            <v>-3.1174661125987768E-3</v>
          </cell>
        </row>
        <row r="61">
          <cell r="E61">
            <v>8.544921875</v>
          </cell>
          <cell r="F61">
            <v>2.9517841339111328</v>
          </cell>
          <cell r="G61">
            <v>2.8948330879211426</v>
          </cell>
          <cell r="H61">
            <v>4.6385641098022461</v>
          </cell>
          <cell r="L61">
            <v>8.18115234375</v>
          </cell>
          <cell r="M61">
            <v>2.977344274520874</v>
          </cell>
          <cell r="N61">
            <v>2.7478020191192627</v>
          </cell>
          <cell r="O61">
            <v>4.6044282913208008</v>
          </cell>
          <cell r="W61">
            <v>6.5825223922729492</v>
          </cell>
          <cell r="X61">
            <v>2.7907233238220215</v>
          </cell>
          <cell r="Y61">
            <v>2.3587155342102051</v>
          </cell>
          <cell r="Z61">
            <v>4.1041407585144043</v>
          </cell>
          <cell r="AA61">
            <v>-0.22965680062770844</v>
          </cell>
          <cell r="AB61">
            <v>-5.4563883692026138E-2</v>
          </cell>
          <cell r="AC61">
            <v>-0.18519808351993561</v>
          </cell>
          <cell r="AD61">
            <v>-0.11521310359239578</v>
          </cell>
          <cell r="AS61">
            <v>5.2329564094543457</v>
          </cell>
          <cell r="AT61">
            <v>2.577495813369751</v>
          </cell>
          <cell r="AU61">
            <v>2.0302484035491943</v>
          </cell>
          <cell r="AV61">
            <v>3.5894088745117188</v>
          </cell>
          <cell r="AW61">
            <v>-0.38759458065032959</v>
          </cell>
          <cell r="AZ61">
            <v>-0.2261810302734375</v>
          </cell>
          <cell r="BD61">
            <v>8.18115234375</v>
          </cell>
          <cell r="BE61">
            <v>2.9773445129394531</v>
          </cell>
          <cell r="BF61">
            <v>2.7478017807006836</v>
          </cell>
          <cell r="BG61">
            <v>4.604428768157959</v>
          </cell>
          <cell r="BH61">
            <v>-4.2571429163217545E-2</v>
          </cell>
          <cell r="BK61">
            <v>-7.3590320535004139E-3</v>
          </cell>
        </row>
        <row r="62">
          <cell r="E62">
            <v>8.3548078536987305</v>
          </cell>
          <cell r="F62">
            <v>2.9232392311096191</v>
          </cell>
          <cell r="G62">
            <v>2.8580648899078369</v>
          </cell>
          <cell r="H62">
            <v>4.5759544372558594</v>
          </cell>
          <cell r="L62">
            <v>8.0760583877563477</v>
          </cell>
          <cell r="M62">
            <v>2.9724273681640625</v>
          </cell>
          <cell r="N62">
            <v>2.7169909477233887</v>
          </cell>
          <cell r="O62">
            <v>4.5805826187133789</v>
          </cell>
          <cell r="W62">
            <v>6.4836535453796387</v>
          </cell>
          <cell r="X62">
            <v>2.781970739364624</v>
          </cell>
          <cell r="Y62">
            <v>2.3305971622467041</v>
          </cell>
          <cell r="Z62">
            <v>4.074242115020752</v>
          </cell>
          <cell r="AA62">
            <v>-0.22396138310432434</v>
          </cell>
          <cell r="AB62">
            <v>-4.8326011747121811E-2</v>
          </cell>
          <cell r="AC62">
            <v>-0.18455414474010468</v>
          </cell>
          <cell r="AD62">
            <v>-0.10964102298021317</v>
          </cell>
          <cell r="AS62">
            <v>5.1315207481384277</v>
          </cell>
          <cell r="AT62">
            <v>2.5625507831573486</v>
          </cell>
          <cell r="AU62">
            <v>2.0025050640106201</v>
          </cell>
          <cell r="AV62">
            <v>3.5498552322387695</v>
          </cell>
          <cell r="AW62">
            <v>-0.38580027222633362</v>
          </cell>
          <cell r="AZ62">
            <v>-0.22423720359802246</v>
          </cell>
          <cell r="BD62">
            <v>8.0760583877563477</v>
          </cell>
          <cell r="BE62">
            <v>2.9724273681640625</v>
          </cell>
          <cell r="BF62">
            <v>2.7169909477233887</v>
          </cell>
          <cell r="BG62">
            <v>4.5805826187133789</v>
          </cell>
          <cell r="BH62">
            <v>-3.3363960683345795E-2</v>
          </cell>
          <cell r="BK62">
            <v>0</v>
          </cell>
        </row>
        <row r="63">
          <cell r="E63">
            <v>8.6445474624633789</v>
          </cell>
          <cell r="F63">
            <v>2.9979040622711182</v>
          </cell>
          <cell r="G63">
            <v>2.8835303783416748</v>
          </cell>
          <cell r="H63">
            <v>4.705477237701416</v>
          </cell>
          <cell r="L63">
            <v>8.3763399124145508</v>
          </cell>
          <cell r="M63">
            <v>3.0554652214050293</v>
          </cell>
          <cell r="N63">
            <v>2.7414283752441406</v>
          </cell>
          <cell r="O63">
            <v>4.721808910369873</v>
          </cell>
          <cell r="W63">
            <v>6.7449955940246582</v>
          </cell>
          <cell r="X63">
            <v>2.8625419139862061</v>
          </cell>
          <cell r="Y63">
            <v>2.3562958240509033</v>
          </cell>
          <cell r="Z63">
            <v>4.2082624435424805</v>
          </cell>
          <cell r="AA63">
            <v>-0.2197398841381073</v>
          </cell>
          <cell r="AB63">
            <v>-4.5152261853218079E-2</v>
          </cell>
          <cell r="AC63">
            <v>-0.182843416929245</v>
          </cell>
          <cell r="AD63">
            <v>-0.10566724091768265</v>
          </cell>
          <cell r="AS63">
            <v>5.3491721153259277</v>
          </cell>
          <cell r="AT63">
            <v>2.6392652988433838</v>
          </cell>
          <cell r="AU63">
            <v>2.0267655849456787</v>
          </cell>
          <cell r="AV63">
            <v>3.6730234622955322</v>
          </cell>
          <cell r="AW63">
            <v>-0.38120853900909424</v>
          </cell>
          <cell r="AZ63">
            <v>-0.2194153219461441</v>
          </cell>
          <cell r="BD63">
            <v>8.3763399124145508</v>
          </cell>
          <cell r="BE63">
            <v>3.0554654598236084</v>
          </cell>
          <cell r="BF63">
            <v>2.7414283752441406</v>
          </cell>
          <cell r="BG63">
            <v>4.7218093872070313</v>
          </cell>
          <cell r="BH63">
            <v>-3.1026210635900497E-2</v>
          </cell>
          <cell r="BK63">
            <v>0</v>
          </cell>
        </row>
        <row r="64">
          <cell r="E64">
            <v>8.9189138412475586</v>
          </cell>
          <cell r="F64">
            <v>3.0765776634216309</v>
          </cell>
          <cell r="G64">
            <v>2.8989725112915039</v>
          </cell>
          <cell r="H64">
            <v>4.8367533683776855</v>
          </cell>
          <cell r="L64">
            <v>8.5542507171630859</v>
          </cell>
          <cell r="M64">
            <v>3.1097986698150635</v>
          </cell>
          <cell r="N64">
            <v>2.7507410049438477</v>
          </cell>
          <cell r="O64">
            <v>4.8108749389648438</v>
          </cell>
          <cell r="W64">
            <v>6.9027152061462402</v>
          </cell>
          <cell r="X64">
            <v>2.9150125980377197</v>
          </cell>
          <cell r="Y64">
            <v>2.367988109588623</v>
          </cell>
          <cell r="Z64">
            <v>4.2927474975585938</v>
          </cell>
          <cell r="AA64">
            <v>-0.22605876624584198</v>
          </cell>
          <cell r="AB64">
            <v>-5.2514541894197464E-2</v>
          </cell>
          <cell r="AC64">
            <v>-0.18316297233104706</v>
          </cell>
          <cell r="AD64">
            <v>-0.11247335374355316</v>
          </cell>
          <cell r="AS64">
            <v>5.4975781440734863</v>
          </cell>
          <cell r="AT64">
            <v>2.6918041706085205</v>
          </cell>
          <cell r="AU64">
            <v>2.042339563369751</v>
          </cell>
          <cell r="AV64">
            <v>3.7570700645446777</v>
          </cell>
          <cell r="AW64">
            <v>-0.38360452651977539</v>
          </cell>
          <cell r="AZ64">
            <v>-0.22322480380535126</v>
          </cell>
          <cell r="BD64">
            <v>8.5542507171630859</v>
          </cell>
          <cell r="BE64">
            <v>3.1097986698150635</v>
          </cell>
          <cell r="BF64">
            <v>2.7507410049438477</v>
          </cell>
          <cell r="BG64">
            <v>4.8108744621276855</v>
          </cell>
          <cell r="BH64">
            <v>-4.0886495262384415E-2</v>
          </cell>
          <cell r="BK64">
            <v>-5.3504705429077148E-3</v>
          </cell>
        </row>
        <row r="65">
          <cell r="E65">
            <v>8.7113485336303711</v>
          </cell>
          <cell r="F65">
            <v>3.0125622749328613</v>
          </cell>
          <cell r="G65">
            <v>2.8916740417480469</v>
          </cell>
          <cell r="H65">
            <v>4.7325148582458496</v>
          </cell>
          <cell r="L65">
            <v>8.3056545257568359</v>
          </cell>
          <cell r="M65">
            <v>3.0305967330932617</v>
          </cell>
          <cell r="N65">
            <v>2.7406003475189209</v>
          </cell>
          <cell r="O65">
            <v>4.6829352378845215</v>
          </cell>
          <cell r="W65">
            <v>6.7285280227661133</v>
          </cell>
          <cell r="X65">
            <v>2.845231294631958</v>
          </cell>
          <cell r="Y65">
            <v>2.3648438453674316</v>
          </cell>
          <cell r="Z65">
            <v>4.1880612373352051</v>
          </cell>
          <cell r="AA65">
            <v>-0.22761349380016327</v>
          </cell>
          <cell r="AB65">
            <v>-5.5544406175613403E-2</v>
          </cell>
          <cell r="AC65">
            <v>-0.18218864500522614</v>
          </cell>
          <cell r="AD65">
            <v>-0.11504530906677246</v>
          </cell>
          <cell r="AS65">
            <v>5.2997531890869141</v>
          </cell>
          <cell r="AT65">
            <v>2.6178953647613525</v>
          </cell>
          <cell r="AU65">
            <v>2.024432897567749</v>
          </cell>
          <cell r="AV65">
            <v>3.6416826248168945</v>
          </cell>
          <cell r="AW65">
            <v>-0.39162653684616089</v>
          </cell>
          <cell r="AZ65">
            <v>-0.23049737513065338</v>
          </cell>
          <cell r="BD65">
            <v>8.3056545257568359</v>
          </cell>
          <cell r="BE65">
            <v>3.0305967330932617</v>
          </cell>
          <cell r="BF65">
            <v>2.7406003475189209</v>
          </cell>
          <cell r="BG65">
            <v>4.6829352378845215</v>
          </cell>
          <cell r="BH65">
            <v>-4.6570748090744019E-2</v>
          </cell>
          <cell r="BK65">
            <v>-1.0476379655301571E-2</v>
          </cell>
        </row>
        <row r="66">
          <cell r="E66">
            <v>8.9023771286010742</v>
          </cell>
          <cell r="F66">
            <v>3.068291187286377</v>
          </cell>
          <cell r="G66">
            <v>2.9014122486114502</v>
          </cell>
          <cell r="H66">
            <v>4.8249483108520508</v>
          </cell>
          <cell r="L66">
            <v>8.2710056304931641</v>
          </cell>
          <cell r="M66">
            <v>3.0219101905822754</v>
          </cell>
          <cell r="N66">
            <v>2.7370123863220215</v>
          </cell>
          <cell r="O66">
            <v>4.6675958633422852</v>
          </cell>
          <cell r="W66">
            <v>6.7596945762634277</v>
          </cell>
          <cell r="X66">
            <v>2.8450291156768799</v>
          </cell>
          <cell r="Y66">
            <v>2.3759665489196777</v>
          </cell>
          <cell r="Z66">
            <v>4.1945538520812988</v>
          </cell>
          <cell r="AA66">
            <v>-0.2406865656375885</v>
          </cell>
          <cell r="AB66">
            <v>-7.2764307260513306E-2</v>
          </cell>
          <cell r="AC66">
            <v>-0.18109998106956482</v>
          </cell>
          <cell r="AD66">
            <v>-0.13065309822559357</v>
          </cell>
          <cell r="AS66">
            <v>5.3157463073730469</v>
          </cell>
          <cell r="AT66">
            <v>2.6172873973846436</v>
          </cell>
          <cell r="AU66">
            <v>2.0310134887695313</v>
          </cell>
          <cell r="AV66">
            <v>3.6453456878662109</v>
          </cell>
          <cell r="AW66">
            <v>-0.40288463234901428</v>
          </cell>
          <cell r="AZ66">
            <v>-0.24447984993457794</v>
          </cell>
          <cell r="BD66">
            <v>8.2710056304931641</v>
          </cell>
          <cell r="BE66">
            <v>3.0219099521636963</v>
          </cell>
          <cell r="BF66">
            <v>2.7370126247406006</v>
          </cell>
          <cell r="BG66">
            <v>4.6675958633422852</v>
          </cell>
          <cell r="BH66">
            <v>-7.0921674370765686E-2</v>
          </cell>
          <cell r="BK66">
            <v>-3.2612256705760956E-2</v>
          </cell>
        </row>
        <row r="67">
          <cell r="E67">
            <v>8.5762157440185547</v>
          </cell>
          <cell r="F67">
            <v>2.946774959564209</v>
          </cell>
          <cell r="G67">
            <v>2.9103736877441406</v>
          </cell>
          <cell r="H67">
            <v>4.6381616592407227</v>
          </cell>
          <cell r="L67">
            <v>7.9632387161254883</v>
          </cell>
          <cell r="M67">
            <v>2.9057514667510986</v>
          </cell>
          <cell r="N67">
            <v>2.7405092716217041</v>
          </cell>
          <cell r="O67">
            <v>4.4899749755859375</v>
          </cell>
          <cell r="W67">
            <v>6.5829854011535645</v>
          </cell>
          <cell r="X67">
            <v>2.7480568885803223</v>
          </cell>
          <cell r="Y67">
            <v>2.395505428314209</v>
          </cell>
          <cell r="Z67">
            <v>4.0630078315734863</v>
          </cell>
          <cell r="AA67">
            <v>-0.23241373896598816</v>
          </cell>
          <cell r="AB67">
            <v>-6.7435778677463531E-2</v>
          </cell>
          <cell r="AC67">
            <v>-0.17690795660018921</v>
          </cell>
          <cell r="AD67">
            <v>-0.12400469928979874</v>
          </cell>
          <cell r="AS67">
            <v>5.1696081161499023</v>
          </cell>
          <cell r="AT67">
            <v>2.5313642024993896</v>
          </cell>
          <cell r="AU67">
            <v>2.0422220230102539</v>
          </cell>
          <cell r="AV67">
            <v>3.5330600738525391</v>
          </cell>
          <cell r="AW67">
            <v>-0.39721572399139404</v>
          </cell>
          <cell r="AZ67">
            <v>-0.2382628470659256</v>
          </cell>
          <cell r="BD67">
            <v>7.9632387161254883</v>
          </cell>
          <cell r="BE67">
            <v>2.9057514667510986</v>
          </cell>
          <cell r="BF67">
            <v>2.740509033203125</v>
          </cell>
          <cell r="BG67">
            <v>4.4899749755859375</v>
          </cell>
          <cell r="BH67">
            <v>-7.1474067866802216E-2</v>
          </cell>
          <cell r="BK67">
            <v>-3.1949441879987717E-2</v>
          </cell>
        </row>
        <row r="68">
          <cell r="E68">
            <v>9.350459098815918</v>
          </cell>
          <cell r="F68">
            <v>3.2148962020874023</v>
          </cell>
          <cell r="G68">
            <v>2.9084792137145996</v>
          </cell>
          <cell r="H68">
            <v>5.0591888427734375</v>
          </cell>
          <cell r="L68">
            <v>8.6018362045288086</v>
          </cell>
          <cell r="M68">
            <v>3.1480975151062012</v>
          </cell>
          <cell r="N68">
            <v>2.7323920726776123</v>
          </cell>
          <cell r="O68">
            <v>4.8599262237548828</v>
          </cell>
          <cell r="W68">
            <v>7.0556850433349609</v>
          </cell>
          <cell r="X68">
            <v>2.9645266532897949</v>
          </cell>
          <cell r="Y68">
            <v>2.3800375461578369</v>
          </cell>
          <cell r="Z68">
            <v>4.3733129501342773</v>
          </cell>
          <cell r="AA68">
            <v>-0.24541832506656647</v>
          </cell>
          <cell r="AB68">
            <v>-7.78779536485672E-2</v>
          </cell>
          <cell r="AC68">
            <v>-0.1816900223493576</v>
          </cell>
          <cell r="AD68">
            <v>-0.13557033240795135</v>
          </cell>
          <cell r="AS68">
            <v>5.4574542045593262</v>
          </cell>
          <cell r="AT68">
            <v>2.7073192596435547</v>
          </cell>
          <cell r="AU68">
            <v>2.0158147811889648</v>
          </cell>
          <cell r="AV68">
            <v>3.759941577911377</v>
          </cell>
          <cell r="AW68">
            <v>-0.41634371876716614</v>
          </cell>
          <cell r="AZ68">
            <v>-0.25680941343307495</v>
          </cell>
          <cell r="BD68">
            <v>8.601837158203125</v>
          </cell>
          <cell r="BE68">
            <v>3.1480975151062012</v>
          </cell>
          <cell r="BF68">
            <v>2.7323920726776123</v>
          </cell>
          <cell r="BG68">
            <v>4.859926700592041</v>
          </cell>
          <cell r="BH68">
            <v>-8.0062583088874817E-2</v>
          </cell>
          <cell r="BK68">
            <v>-3.9386183023452759E-2</v>
          </cell>
        </row>
        <row r="69">
          <cell r="E69">
            <v>9.3848953247070313</v>
          </cell>
          <cell r="F69">
            <v>3.2232959270477295</v>
          </cell>
          <cell r="G69">
            <v>2.911583423614502</v>
          </cell>
          <cell r="H69">
            <v>5.074033260345459</v>
          </cell>
          <cell r="L69">
            <v>8.69158935546875</v>
          </cell>
          <cell r="M69">
            <v>3.1856086254119873</v>
          </cell>
          <cell r="N69">
            <v>2.7283921241760254</v>
          </cell>
          <cell r="O69">
            <v>4.9155726432800293</v>
          </cell>
          <cell r="W69">
            <v>7.1953144073486328</v>
          </cell>
          <cell r="X69">
            <v>3.0078718662261963</v>
          </cell>
          <cell r="Y69">
            <v>2.3921613693237305</v>
          </cell>
          <cell r="Z69">
            <v>4.4450139999389648</v>
          </cell>
          <cell r="AA69">
            <v>-0.23330904543399811</v>
          </cell>
          <cell r="AB69">
            <v>-6.6833473742008209E-2</v>
          </cell>
          <cell r="AC69">
            <v>-0.17839847505092621</v>
          </cell>
          <cell r="AD69">
            <v>-0.12396829575300217</v>
          </cell>
          <cell r="AS69">
            <v>5.6026158332824707</v>
          </cell>
          <cell r="AT69">
            <v>2.7541258335113525</v>
          </cell>
          <cell r="AU69">
            <v>2.0342626571655273</v>
          </cell>
          <cell r="AV69">
            <v>3.8382692337036133</v>
          </cell>
          <cell r="AW69">
            <v>-0.40301775932312012</v>
          </cell>
          <cell r="AZ69">
            <v>-0.24354669451713562</v>
          </cell>
          <cell r="BD69">
            <v>8.6915903091430664</v>
          </cell>
          <cell r="BE69">
            <v>3.1856088638305664</v>
          </cell>
          <cell r="BF69">
            <v>2.7283921241760254</v>
          </cell>
          <cell r="BG69">
            <v>4.9155731201171875</v>
          </cell>
          <cell r="BH69">
            <v>-7.3874562978744507E-2</v>
          </cell>
          <cell r="BK69">
            <v>-3.1229622662067413E-2</v>
          </cell>
        </row>
        <row r="70">
          <cell r="E70">
            <v>9.5107975006103516</v>
          </cell>
          <cell r="F70">
            <v>3.2819442749023438</v>
          </cell>
          <cell r="G70">
            <v>2.8979156017303467</v>
          </cell>
          <cell r="H70">
            <v>5.1590476036071777</v>
          </cell>
          <cell r="L70">
            <v>8.8232879638671875</v>
          </cell>
          <cell r="M70">
            <v>3.2537162303924561</v>
          </cell>
          <cell r="N70">
            <v>2.7117569446563721</v>
          </cell>
          <cell r="O70">
            <v>5.0110082626342773</v>
          </cell>
          <cell r="W70">
            <v>7.2852578163146973</v>
          </cell>
          <cell r="X70">
            <v>3.0671777725219727</v>
          </cell>
          <cell r="Y70">
            <v>2.3752317428588867</v>
          </cell>
          <cell r="Z70">
            <v>4.5215950012207031</v>
          </cell>
          <cell r="AA70">
            <v>-0.23400136828422546</v>
          </cell>
          <cell r="AB70">
            <v>-6.5438799560070038E-2</v>
          </cell>
          <cell r="AC70">
            <v>-0.18036545813083649</v>
          </cell>
          <cell r="AD70">
            <v>-0.12356013059616089</v>
          </cell>
          <cell r="AS70">
            <v>5.6217303276062012</v>
          </cell>
          <cell r="AT70">
            <v>2.7951459884643555</v>
          </cell>
          <cell r="AU70">
            <v>2.0112473964691162</v>
          </cell>
          <cell r="AV70">
            <v>3.8785445690155029</v>
          </cell>
          <cell r="AW70">
            <v>-0.40891072154045105</v>
          </cell>
          <cell r="AZ70">
            <v>-0.24820531904697418</v>
          </cell>
          <cell r="BD70">
            <v>8.8232879638671875</v>
          </cell>
          <cell r="BE70">
            <v>3.2537162303924561</v>
          </cell>
          <cell r="BF70">
            <v>2.7117569446563721</v>
          </cell>
          <cell r="BG70">
            <v>5.0110082626342773</v>
          </cell>
          <cell r="BH70">
            <v>-7.2287261486053467E-2</v>
          </cell>
          <cell r="BK70">
            <v>-2.8695091605186462E-2</v>
          </cell>
        </row>
        <row r="71">
          <cell r="E71">
            <v>9.1023960113525391</v>
          </cell>
          <cell r="F71">
            <v>3.1077296733856201</v>
          </cell>
          <cell r="G71">
            <v>2.9289534091949463</v>
          </cell>
          <cell r="H71">
            <v>4.9008417129516602</v>
          </cell>
          <cell r="L71">
            <v>8.4177188873291016</v>
          </cell>
          <cell r="M71">
            <v>3.0733792781829834</v>
          </cell>
          <cell r="N71">
            <v>2.7389130592346191</v>
          </cell>
          <cell r="O71">
            <v>4.7481274604797363</v>
          </cell>
          <cell r="W71">
            <v>6.9652700424194336</v>
          </cell>
          <cell r="X71">
            <v>2.9041078090667725</v>
          </cell>
          <cell r="Y71">
            <v>2.3984198570251465</v>
          </cell>
          <cell r="Z71">
            <v>4.2955193519592285</v>
          </cell>
          <cell r="AA71">
            <v>-0.23478719592094421</v>
          </cell>
          <cell r="AB71">
            <v>-6.5521098673343658E-2</v>
          </cell>
          <cell r="AC71">
            <v>-0.1811341792345047</v>
          </cell>
          <cell r="AD71">
            <v>-0.12351395934820175</v>
          </cell>
          <cell r="AS71">
            <v>5.3599982261657715</v>
          </cell>
          <cell r="AT71">
            <v>2.650707483291626</v>
          </cell>
          <cell r="AU71">
            <v>2.0221011638641357</v>
          </cell>
          <cell r="AV71">
            <v>3.685704231262207</v>
          </cell>
          <cell r="AW71">
            <v>-0.41114425659179688</v>
          </cell>
          <cell r="AZ71">
            <v>-0.24794465303421021</v>
          </cell>
          <cell r="BD71">
            <v>8.4177188873291016</v>
          </cell>
          <cell r="BE71">
            <v>3.0733792781829834</v>
          </cell>
          <cell r="BF71">
            <v>2.7389132976531982</v>
          </cell>
          <cell r="BG71">
            <v>4.7481274604797363</v>
          </cell>
          <cell r="BH71">
            <v>-7.5219437479972839E-2</v>
          </cell>
          <cell r="BK71">
            <v>-3.1160822138190269E-2</v>
          </cell>
        </row>
        <row r="72">
          <cell r="E72">
            <v>9.2530326843261719</v>
          </cell>
          <cell r="F72">
            <v>3.0834169387817383</v>
          </cell>
          <cell r="G72">
            <v>3.0009021759033203</v>
          </cell>
          <cell r="H72">
            <v>4.8976244926452637</v>
          </cell>
          <cell r="L72">
            <v>8.5245952606201172</v>
          </cell>
          <cell r="M72">
            <v>3.0494070053100586</v>
          </cell>
          <cell r="N72">
            <v>2.7954928874969482</v>
          </cell>
          <cell r="O72">
            <v>4.7411623001098633</v>
          </cell>
          <cell r="W72">
            <v>7.0211973190307617</v>
          </cell>
          <cell r="X72">
            <v>2.8813693523406982</v>
          </cell>
          <cell r="Y72">
            <v>2.4367573261260986</v>
          </cell>
          <cell r="Z72">
            <v>4.2849836349487305</v>
          </cell>
          <cell r="AA72">
            <v>-0.24120041728019714</v>
          </cell>
          <cell r="AB72">
            <v>-6.5527170896530151E-2</v>
          </cell>
          <cell r="AC72">
            <v>-0.18799175322055817</v>
          </cell>
          <cell r="AD72">
            <v>-0.12508939206600189</v>
          </cell>
          <cell r="AS72">
            <v>5.3345379829406738</v>
          </cell>
          <cell r="AT72">
            <v>2.6223063468933105</v>
          </cell>
          <cell r="AU72">
            <v>2.034292459487915</v>
          </cell>
          <cell r="AV72">
            <v>3.6545803546905518</v>
          </cell>
          <cell r="AW72">
            <v>-0.42348220944404602</v>
          </cell>
          <cell r="AZ72">
            <v>-0.25380551815032959</v>
          </cell>
          <cell r="BD72">
            <v>8.5245952606201172</v>
          </cell>
          <cell r="BE72">
            <v>3.0494070053100586</v>
          </cell>
          <cell r="BF72">
            <v>2.7954928874969482</v>
          </cell>
          <cell r="BG72">
            <v>4.7411627769470215</v>
          </cell>
          <cell r="BH72">
            <v>-7.8724183142185211E-2</v>
          </cell>
          <cell r="BK72">
            <v>-3.1946450471878052E-2</v>
          </cell>
        </row>
        <row r="73">
          <cell r="E73">
            <v>9.3098945617675781</v>
          </cell>
          <cell r="F73">
            <v>3.1870648860931396</v>
          </cell>
          <cell r="G73">
            <v>2.9211499691009521</v>
          </cell>
          <cell r="H73">
            <v>5.0219392776489258</v>
          </cell>
          <cell r="L73">
            <v>8.5748796463012695</v>
          </cell>
          <cell r="M73">
            <v>3.1613926887512207</v>
          </cell>
          <cell r="N73">
            <v>2.712374210357666</v>
          </cell>
          <cell r="O73">
            <v>4.8691716194152832</v>
          </cell>
          <cell r="W73">
            <v>7.0989460945129395</v>
          </cell>
          <cell r="X73">
            <v>2.9843490123748779</v>
          </cell>
          <cell r="Y73">
            <v>2.3787252902984619</v>
          </cell>
          <cell r="Z73">
            <v>4.4017190933227539</v>
          </cell>
          <cell r="AA73">
            <v>-0.23748372495174408</v>
          </cell>
          <cell r="AB73">
            <v>-6.3605822622776031E-2</v>
          </cell>
          <cell r="AC73">
            <v>-0.18568874895572662</v>
          </cell>
          <cell r="AD73">
            <v>-0.12350212782621384</v>
          </cell>
          <cell r="AS73">
            <v>5.3786463737487793</v>
          </cell>
          <cell r="AT73">
            <v>2.703061580657959</v>
          </cell>
          <cell r="AU73">
            <v>1.9898349046707153</v>
          </cell>
          <cell r="AV73">
            <v>3.7353613376617432</v>
          </cell>
          <cell r="AW73">
            <v>-0.42226558923721313</v>
          </cell>
          <cell r="AZ73">
            <v>-0.25619146227836609</v>
          </cell>
          <cell r="BD73">
            <v>8.5748796463012695</v>
          </cell>
          <cell r="BE73">
            <v>3.1613926887512207</v>
          </cell>
          <cell r="BF73">
            <v>2.712374210357666</v>
          </cell>
          <cell r="BG73">
            <v>4.8691716194152832</v>
          </cell>
          <cell r="BH73">
            <v>-7.8949861228466034E-2</v>
          </cell>
          <cell r="BK73">
            <v>-3.0420053750276566E-2</v>
          </cell>
        </row>
        <row r="74">
          <cell r="E74">
            <v>9.600651741027832</v>
          </cell>
          <cell r="F74">
            <v>3.2120239734649658</v>
          </cell>
          <cell r="G74">
            <v>2.9889726638793945</v>
          </cell>
          <cell r="H74">
            <v>5.0959200859069824</v>
          </cell>
          <cell r="L74">
            <v>8.8552427291870117</v>
          </cell>
          <cell r="M74">
            <v>3.193983793258667</v>
          </cell>
          <cell r="N74">
            <v>2.7724759578704834</v>
          </cell>
          <cell r="O74">
            <v>4.953242301940918</v>
          </cell>
          <cell r="W74">
            <v>7.3425378799438477</v>
          </cell>
          <cell r="X74">
            <v>3.0201969146728516</v>
          </cell>
          <cell r="Y74">
            <v>2.4311454296112061</v>
          </cell>
          <cell r="Z74">
            <v>4.4879264831542969</v>
          </cell>
          <cell r="AA74">
            <v>-0.23520421981811523</v>
          </cell>
          <cell r="AB74">
            <v>-5.9721551835536957E-2</v>
          </cell>
          <cell r="AC74">
            <v>-0.18662841618061066</v>
          </cell>
          <cell r="AD74">
            <v>-0.11930987983942032</v>
          </cell>
          <cell r="AS74">
            <v>5.5237040519714355</v>
          </cell>
          <cell r="AT74">
            <v>2.7335062026977539</v>
          </cell>
          <cell r="AU74">
            <v>2.0207395553588867</v>
          </cell>
          <cell r="AV74">
            <v>3.7998545169830322</v>
          </cell>
          <cell r="AW74">
            <v>-0.42465323209762573</v>
          </cell>
          <cell r="AZ74">
            <v>-0.2543339729309082</v>
          </cell>
          <cell r="BD74">
            <v>8.8552427291870117</v>
          </cell>
          <cell r="BE74">
            <v>3.1939835548400879</v>
          </cell>
          <cell r="BF74">
            <v>2.7724759578704834</v>
          </cell>
          <cell r="BG74">
            <v>4.9532418251037598</v>
          </cell>
          <cell r="BH74">
            <v>-7.7641502022743225E-2</v>
          </cell>
          <cell r="BK74">
            <v>-2.7998527511954308E-2</v>
          </cell>
        </row>
        <row r="75">
          <cell r="E75">
            <v>9.1683988571166992</v>
          </cell>
          <cell r="F75">
            <v>3.0669574737548828</v>
          </cell>
          <cell r="G75">
            <v>2.9894118309020996</v>
          </cell>
          <cell r="H75">
            <v>4.8659806251525879</v>
          </cell>
          <cell r="L75">
            <v>8.4883413314819336</v>
          </cell>
          <cell r="M75">
            <v>3.0660021305084229</v>
          </cell>
          <cell r="N75">
            <v>2.7685375213623047</v>
          </cell>
          <cell r="O75">
            <v>4.7526664733886719</v>
          </cell>
          <cell r="W75">
            <v>7.1115336418151855</v>
          </cell>
          <cell r="X75">
            <v>2.9105384349822998</v>
          </cell>
          <cell r="Y75">
            <v>2.4433739185333252</v>
          </cell>
          <cell r="Z75">
            <v>4.3323402404785156</v>
          </cell>
          <cell r="AA75">
            <v>-0.22434289753437042</v>
          </cell>
          <cell r="AB75">
            <v>-5.1001373678445816E-2</v>
          </cell>
          <cell r="AC75">
            <v>-0.18265730142593384</v>
          </cell>
          <cell r="AD75">
            <v>-0.1096675917506218</v>
          </cell>
          <cell r="AS75">
            <v>5.3605093955993652</v>
          </cell>
          <cell r="AT75">
            <v>2.6408650875091553</v>
          </cell>
          <cell r="AU75">
            <v>2.0298309326171875</v>
          </cell>
          <cell r="AV75">
            <v>3.6773681640625</v>
          </cell>
          <cell r="AW75">
            <v>-0.41532763838768005</v>
          </cell>
          <cell r="AZ75">
            <v>-0.24426987767219543</v>
          </cell>
          <cell r="BD75">
            <v>8.4883413314819336</v>
          </cell>
          <cell r="BE75">
            <v>3.0660021305084229</v>
          </cell>
          <cell r="BF75">
            <v>2.7685372829437256</v>
          </cell>
          <cell r="BG75">
            <v>4.7526669502258301</v>
          </cell>
          <cell r="BH75">
            <v>-7.4174076318740845E-2</v>
          </cell>
          <cell r="BK75">
            <v>-2.3286914452910423E-2</v>
          </cell>
        </row>
        <row r="76">
          <cell r="E76">
            <v>9.0939111709594727</v>
          </cell>
          <cell r="F76">
            <v>3.0341808795928955</v>
          </cell>
          <cell r="G76">
            <v>2.9971551895141602</v>
          </cell>
          <cell r="H76">
            <v>4.8176484107971191</v>
          </cell>
          <cell r="L76">
            <v>8.2684106826782227</v>
          </cell>
          <cell r="M76">
            <v>2.975639820098877</v>
          </cell>
          <cell r="N76">
            <v>2.7787001132965088</v>
          </cell>
          <cell r="O76">
            <v>4.6178479194641113</v>
          </cell>
          <cell r="W76">
            <v>6.9748883247375488</v>
          </cell>
          <cell r="X76">
            <v>2.8328402042388916</v>
          </cell>
          <cell r="Y76">
            <v>2.4621539115905762</v>
          </cell>
          <cell r="Z76">
            <v>4.2275991439819336</v>
          </cell>
          <cell r="AA76">
            <v>-0.23301556706428528</v>
          </cell>
          <cell r="AB76">
            <v>-6.6357508301734924E-2</v>
          </cell>
          <cell r="AC76">
            <v>-0.17850302159786224</v>
          </cell>
          <cell r="AD76">
            <v>-0.12247661501169205</v>
          </cell>
          <cell r="AS76">
            <v>5.2348756790161133</v>
          </cell>
          <cell r="AT76">
            <v>2.5707228183746338</v>
          </cell>
          <cell r="AU76">
            <v>2.036344051361084</v>
          </cell>
          <cell r="AV76">
            <v>3.5840649604797363</v>
          </cell>
          <cell r="AW76">
            <v>-0.42435377836227417</v>
          </cell>
          <cell r="AZ76">
            <v>-0.25605508685112</v>
          </cell>
          <cell r="BD76">
            <v>8.2684106826782227</v>
          </cell>
          <cell r="BE76">
            <v>2.975639820098877</v>
          </cell>
          <cell r="BF76">
            <v>2.7787001132965088</v>
          </cell>
          <cell r="BG76">
            <v>4.6178474426269531</v>
          </cell>
          <cell r="BH76">
            <v>-9.0775080025196075E-2</v>
          </cell>
          <cell r="BK76">
            <v>-4.1472718119621277E-2</v>
          </cell>
        </row>
        <row r="77">
          <cell r="E77">
            <v>8.4233207702636719</v>
          </cell>
          <cell r="F77">
            <v>2.8684394359588623</v>
          </cell>
          <cell r="G77">
            <v>2.936551570892334</v>
          </cell>
          <cell r="H77">
            <v>4.5269885063171387</v>
          </cell>
          <cell r="L77">
            <v>7.6214375495910645</v>
          </cell>
          <cell r="M77">
            <v>2.8010218143463135</v>
          </cell>
          <cell r="N77">
            <v>2.7209489345550537</v>
          </cell>
          <cell r="O77">
            <v>4.3184223175048828</v>
          </cell>
          <cell r="W77">
            <v>6.4868626594543457</v>
          </cell>
          <cell r="X77">
            <v>2.6738190650939941</v>
          </cell>
          <cell r="Y77">
            <v>2.4260663986206055</v>
          </cell>
          <cell r="Z77">
            <v>3.9703965187072754</v>
          </cell>
          <cell r="AA77">
            <v>-0.22989247739315033</v>
          </cell>
          <cell r="AB77">
            <v>-6.7848868668079376E-2</v>
          </cell>
          <cell r="AC77">
            <v>-0.17383831739425659</v>
          </cell>
          <cell r="AD77">
            <v>-0.12294972687959671</v>
          </cell>
          <cell r="AS77">
            <v>4.8824968338012695</v>
          </cell>
          <cell r="AT77">
            <v>2.4302117824554443</v>
          </cell>
          <cell r="AU77">
            <v>2.0090827941894531</v>
          </cell>
          <cell r="AV77">
            <v>3.3707699775695801</v>
          </cell>
          <cell r="AW77">
            <v>-0.42035961151123047</v>
          </cell>
          <cell r="AZ77">
            <v>-0.25540566444396973</v>
          </cell>
          <cell r="BD77">
            <v>7.6214375495910645</v>
          </cell>
          <cell r="BE77">
            <v>2.8010218143463135</v>
          </cell>
          <cell r="BF77">
            <v>2.7209489345550537</v>
          </cell>
          <cell r="BG77">
            <v>4.3184218406677246</v>
          </cell>
          <cell r="BH77">
            <v>-9.5197990536689758E-2</v>
          </cell>
          <cell r="BK77">
            <v>-4.6071834862232208E-2</v>
          </cell>
        </row>
        <row r="78">
          <cell r="E78">
            <v>8.0139741897583008</v>
          </cell>
          <cell r="F78">
            <v>2.7666068077087402</v>
          </cell>
          <cell r="G78">
            <v>2.8966796398162842</v>
          </cell>
          <cell r="H78">
            <v>4.3484048843383789</v>
          </cell>
          <cell r="L78">
            <v>7.2854905128479004</v>
          </cell>
          <cell r="M78">
            <v>2.7158269882202148</v>
          </cell>
          <cell r="N78">
            <v>2.6826050281524658</v>
          </cell>
          <cell r="O78">
            <v>4.1683197021484375</v>
          </cell>
          <cell r="W78">
            <v>6.2026352882385254</v>
          </cell>
          <cell r="X78">
            <v>2.5922858715057373</v>
          </cell>
          <cell r="Y78">
            <v>2.3927280902862549</v>
          </cell>
          <cell r="Z78">
            <v>3.8311750888824463</v>
          </cell>
          <cell r="AA78">
            <v>-0.22602255642414093</v>
          </cell>
          <cell r="AB78">
            <v>-6.3008934259414673E-2</v>
          </cell>
          <cell r="AC78">
            <v>-0.17397558689117432</v>
          </cell>
          <cell r="AD78">
            <v>-0.11894702166318893</v>
          </cell>
          <cell r="AS78">
            <v>4.6912350654602051</v>
          </cell>
          <cell r="AT78">
            <v>2.3596203327178955</v>
          </cell>
          <cell r="AU78">
            <v>1.9881312847137451</v>
          </cell>
          <cell r="AV78">
            <v>3.2596819400787354</v>
          </cell>
          <cell r="AW78">
            <v>-0.41461813449859619</v>
          </cell>
          <cell r="AZ78">
            <v>-0.25037294626235962</v>
          </cell>
          <cell r="BD78">
            <v>7.2854905128479004</v>
          </cell>
          <cell r="BE78">
            <v>2.7158269882202148</v>
          </cell>
          <cell r="BF78">
            <v>2.6826050281524658</v>
          </cell>
          <cell r="BG78">
            <v>4.1683197021484375</v>
          </cell>
          <cell r="BH78">
            <v>-9.0901672840118408E-2</v>
          </cell>
          <cell r="BK78">
            <v>-4.1414078325033188E-2</v>
          </cell>
        </row>
        <row r="79">
          <cell r="E79">
            <v>7.7916040420532227</v>
          </cell>
          <cell r="F79">
            <v>2.7241675853729248</v>
          </cell>
          <cell r="G79">
            <v>2.860177755355835</v>
          </cell>
          <cell r="H79">
            <v>4.2652921676635742</v>
          </cell>
          <cell r="L79">
            <v>7.0400199890136719</v>
          </cell>
          <cell r="M79">
            <v>2.6680779457092285</v>
          </cell>
          <cell r="N79">
            <v>2.63861083984375</v>
          </cell>
          <cell r="O79">
            <v>4.0734453201293945</v>
          </cell>
          <cell r="W79">
            <v>5.9798660278320313</v>
          </cell>
          <cell r="X79">
            <v>2.5390739440917969</v>
          </cell>
          <cell r="Y79">
            <v>2.3551366329193115</v>
          </cell>
          <cell r="Z79">
            <v>3.7320911884307861</v>
          </cell>
          <cell r="AA79">
            <v>-0.23252439498901367</v>
          </cell>
          <cell r="AB79">
            <v>-6.7945025861263275E-2</v>
          </cell>
          <cell r="AC79">
            <v>-0.17657682299613953</v>
          </cell>
          <cell r="AD79">
            <v>-0.12500925362110138</v>
          </cell>
          <cell r="AS79">
            <v>4.4662380218505859</v>
          </cell>
          <cell r="AT79">
            <v>2.2975740432739258</v>
          </cell>
          <cell r="AU79">
            <v>1.9438929557800293</v>
          </cell>
          <cell r="AV79">
            <v>3.1463282108306885</v>
          </cell>
          <cell r="AW79">
            <v>-0.42678835988044739</v>
          </cell>
          <cell r="AZ79">
            <v>-0.26234167814254761</v>
          </cell>
          <cell r="BD79">
            <v>7.0185713768005371</v>
          </cell>
          <cell r="BE79">
            <v>2.6612818241119385</v>
          </cell>
          <cell r="BF79">
            <v>2.6372897624969482</v>
          </cell>
          <cell r="BG79">
            <v>4.062415599822998</v>
          </cell>
          <cell r="BH79">
            <v>-9.9213548004627228E-2</v>
          </cell>
          <cell r="BK79">
            <v>-4.7564517706632614E-2</v>
          </cell>
        </row>
        <row r="80">
          <cell r="E80">
            <v>7.5149683952331543</v>
          </cell>
          <cell r="F80">
            <v>2.6828229427337646</v>
          </cell>
          <cell r="G80">
            <v>2.8011419773101807</v>
          </cell>
          <cell r="H80">
            <v>4.1738219261169434</v>
          </cell>
          <cell r="L80">
            <v>6.8020339012145996</v>
          </cell>
          <cell r="M80">
            <v>2.6401700973510742</v>
          </cell>
          <cell r="N80">
            <v>2.576362133026123</v>
          </cell>
          <cell r="O80">
            <v>3.999093770980835</v>
          </cell>
          <cell r="W80">
            <v>5.7591452598571777</v>
          </cell>
          <cell r="X80">
            <v>2.5064773559570313</v>
          </cell>
          <cell r="Y80">
            <v>2.2977049350738525</v>
          </cell>
          <cell r="Z80">
            <v>3.6527278423309326</v>
          </cell>
          <cell r="AA80">
            <v>-0.23364344239234924</v>
          </cell>
          <cell r="AB80">
            <v>-6.5731354057788849E-2</v>
          </cell>
          <cell r="AC80">
            <v>-0.17972564697265625</v>
          </cell>
          <cell r="AD80">
            <v>-0.12484817951917648</v>
          </cell>
          <cell r="AS80">
            <v>4.3362836837768555</v>
          </cell>
          <cell r="AT80">
            <v>2.2711126804351807</v>
          </cell>
          <cell r="AU80">
            <v>1.9093211889266968</v>
          </cell>
          <cell r="AV80">
            <v>3.088371753692627</v>
          </cell>
          <cell r="AW80">
            <v>-0.42298045754432678</v>
          </cell>
          <cell r="AZ80">
            <v>-0.26006144285202026</v>
          </cell>
          <cell r="BD80">
            <v>6.7603039741516113</v>
          </cell>
          <cell r="BE80">
            <v>2.629469633102417</v>
          </cell>
          <cell r="BF80">
            <v>2.5709762573242188</v>
          </cell>
          <cell r="BG80">
            <v>3.9810652732849121</v>
          </cell>
          <cell r="BH80">
            <v>-0.10042150318622589</v>
          </cell>
          <cell r="BK80">
            <v>-4.6182289719581604E-2</v>
          </cell>
        </row>
        <row r="81">
          <cell r="E81">
            <v>7.2647824287414551</v>
          </cell>
          <cell r="F81">
            <v>2.6633586883544922</v>
          </cell>
          <cell r="G81">
            <v>2.7276771068572998</v>
          </cell>
          <cell r="H81">
            <v>4.109382152557373</v>
          </cell>
          <cell r="L81">
            <v>6.6302371025085449</v>
          </cell>
          <cell r="M81">
            <v>2.6383099555969238</v>
          </cell>
          <cell r="N81">
            <v>2.5130622386932373</v>
          </cell>
          <cell r="O81">
            <v>3.9636671543121338</v>
          </cell>
          <cell r="W81">
            <v>5.5935578346252441</v>
          </cell>
          <cell r="X81">
            <v>2.4937808513641357</v>
          </cell>
          <cell r="Y81">
            <v>2.2430028915405273</v>
          </cell>
          <cell r="Z81">
            <v>3.6032593250274658</v>
          </cell>
          <cell r="AA81">
            <v>-0.23004469275474548</v>
          </cell>
          <cell r="AB81">
            <v>-6.3670672476291656E-2</v>
          </cell>
          <cell r="AC81">
            <v>-0.17768752574920654</v>
          </cell>
          <cell r="AD81">
            <v>-0.12316275388002396</v>
          </cell>
          <cell r="AS81">
            <v>4.2642607688903809</v>
          </cell>
          <cell r="AT81">
            <v>2.2681078910827637</v>
          </cell>
          <cell r="AU81">
            <v>1.8800960779190063</v>
          </cell>
          <cell r="AV81">
            <v>3.0654299259185791</v>
          </cell>
          <cell r="AW81">
            <v>-0.41302293539047241</v>
          </cell>
          <cell r="AZ81">
            <v>-0.2540411651134491</v>
          </cell>
          <cell r="BD81">
            <v>6.5538020133972168</v>
          </cell>
          <cell r="BE81">
            <v>2.6161410808563232</v>
          </cell>
          <cell r="BF81">
            <v>2.505141019821167</v>
          </cell>
          <cell r="BG81">
            <v>3.9271185398101807</v>
          </cell>
          <cell r="BH81">
            <v>-9.7866721451282501E-2</v>
          </cell>
          <cell r="BK81">
            <v>-4.4353045523166656E-2</v>
          </cell>
        </row>
        <row r="82">
          <cell r="E82">
            <v>7.1222753524780273</v>
          </cell>
          <cell r="F82">
            <v>2.6572449207305908</v>
          </cell>
          <cell r="G82">
            <v>2.6803233623504639</v>
          </cell>
          <cell r="H82">
            <v>4.0773067474365234</v>
          </cell>
          <cell r="L82">
            <v>6.4929533004760742</v>
          </cell>
          <cell r="M82">
            <v>2.6426043510437012</v>
          </cell>
          <cell r="N82">
            <v>2.4570281505584717</v>
          </cell>
          <cell r="O82">
            <v>3.9394447803497314</v>
          </cell>
          <cell r="W82">
            <v>5.4407191276550293</v>
          </cell>
          <cell r="X82">
            <v>2.4837465286254883</v>
          </cell>
          <cell r="Y82">
            <v>2.1905291080474854</v>
          </cell>
          <cell r="Z82">
            <v>3.5582723617553711</v>
          </cell>
          <cell r="AA82">
            <v>-0.23609817028045654</v>
          </cell>
          <cell r="AB82">
            <v>-6.5292589366436005E-2</v>
          </cell>
          <cell r="AC82">
            <v>-0.18273700773715973</v>
          </cell>
          <cell r="AD82">
            <v>-0.12729834020137787</v>
          </cell>
          <cell r="AS82">
            <v>4.1936469078063965</v>
          </cell>
          <cell r="AT82">
            <v>2.2666523456573486</v>
          </cell>
          <cell r="AU82">
            <v>1.8501501083374023</v>
          </cell>
          <cell r="AV82">
            <v>3.0438008308410645</v>
          </cell>
          <cell r="AW82">
            <v>-0.41119280457496643</v>
          </cell>
          <cell r="AZ82">
            <v>-0.25347760319709778</v>
          </cell>
          <cell r="BD82">
            <v>6.375889778137207</v>
          </cell>
          <cell r="BE82">
            <v>2.6069083213806152</v>
          </cell>
          <cell r="BF82">
            <v>2.4457669258117676</v>
          </cell>
          <cell r="BG82">
            <v>3.8819057941436768</v>
          </cell>
          <cell r="BH82">
            <v>-0.10479594767093658</v>
          </cell>
          <cell r="BK82">
            <v>-4.7924026846885681E-2</v>
          </cell>
        </row>
        <row r="83">
          <cell r="E83">
            <v>6.920006275177002</v>
          </cell>
          <cell r="F83">
            <v>2.6276047229766846</v>
          </cell>
          <cell r="G83">
            <v>2.6335794925689697</v>
          </cell>
          <cell r="H83">
            <v>4.009188175201416</v>
          </cell>
          <cell r="L83">
            <v>6.0550570487976074</v>
          </cell>
          <cell r="M83">
            <v>2.5386843681335449</v>
          </cell>
          <cell r="N83">
            <v>2.3851161003112793</v>
          </cell>
          <cell r="O83">
            <v>3.7460494041442871</v>
          </cell>
          <cell r="W83">
            <v>5.150691032409668</v>
          </cell>
          <cell r="X83">
            <v>2.4027695655822754</v>
          </cell>
          <cell r="Y83">
            <v>2.1436474323272705</v>
          </cell>
          <cell r="Z83">
            <v>3.4151179790496826</v>
          </cell>
          <cell r="AA83">
            <v>-0.25568115711212158</v>
          </cell>
          <cell r="AB83">
            <v>-8.5566580295562744E-2</v>
          </cell>
          <cell r="AC83">
            <v>-0.18603275716304779</v>
          </cell>
          <cell r="AD83">
            <v>-0.14817717671394348</v>
          </cell>
          <cell r="AS83">
            <v>3.9704666137695313</v>
          </cell>
          <cell r="AT83">
            <v>2.1866319179534912</v>
          </cell>
          <cell r="AU83">
            <v>1.8157910108566284</v>
          </cell>
          <cell r="AV83">
            <v>2.9141035079956055</v>
          </cell>
          <cell r="AW83">
            <v>-0.4262336790561676</v>
          </cell>
          <cell r="AZ83">
            <v>-0.27314373850822449</v>
          </cell>
          <cell r="BD83">
            <v>5.9884896278381348</v>
          </cell>
          <cell r="BE83">
            <v>2.5200169086456299</v>
          </cell>
          <cell r="BF83">
            <v>2.3763687610626221</v>
          </cell>
          <cell r="BG83">
            <v>3.7158043384552002</v>
          </cell>
          <cell r="BH83">
            <v>-0.13461211323738098</v>
          </cell>
          <cell r="BK83">
            <v>-7.3177866637706757E-2</v>
          </cell>
        </row>
        <row r="84">
          <cell r="E84">
            <v>6.3092155456542969</v>
          </cell>
          <cell r="F84">
            <v>2.477985143661499</v>
          </cell>
          <cell r="G84">
            <v>2.546107292175293</v>
          </cell>
          <cell r="H84">
            <v>3.7395508289337158</v>
          </cell>
          <cell r="L84">
            <v>5.6341872215270996</v>
          </cell>
          <cell r="M84">
            <v>2.441389799118042</v>
          </cell>
          <cell r="N84">
            <v>2.3077788352966309</v>
          </cell>
          <cell r="O84">
            <v>3.5631561279296875</v>
          </cell>
          <cell r="W84">
            <v>4.8170595169067383</v>
          </cell>
          <cell r="X84">
            <v>2.3185482025146484</v>
          </cell>
          <cell r="Y84">
            <v>2.0776190757751465</v>
          </cell>
          <cell r="Z84">
            <v>3.257098913192749</v>
          </cell>
          <cell r="AA84">
            <v>-0.2365042120218277</v>
          </cell>
          <cell r="AB84">
            <v>-6.4341366291046143E-2</v>
          </cell>
          <cell r="AC84">
            <v>-0.18400175869464874</v>
          </cell>
          <cell r="AD84">
            <v>-0.12901332974433899</v>
          </cell>
          <cell r="AS84">
            <v>3.7333295345306396</v>
          </cell>
          <cell r="AT84">
            <v>2.1071701049804688</v>
          </cell>
          <cell r="AU84">
            <v>1.7717267274856567</v>
          </cell>
          <cell r="AV84">
            <v>2.7798645496368408</v>
          </cell>
          <cell r="AW84">
            <v>-0.40827357769012451</v>
          </cell>
          <cell r="AZ84">
            <v>-0.25663143396377563</v>
          </cell>
          <cell r="BD84">
            <v>5.6286993026733398</v>
          </cell>
          <cell r="BE84">
            <v>2.4401543140411377</v>
          </cell>
          <cell r="BF84">
            <v>2.3066983222961426</v>
          </cell>
          <cell r="BG84">
            <v>3.5607669353485107</v>
          </cell>
          <cell r="BH84">
            <v>-0.10786067694425583</v>
          </cell>
          <cell r="BK84">
            <v>-4.7808922827243805E-2</v>
          </cell>
        </row>
        <row r="85">
          <cell r="E85">
            <v>6.1258249282836914</v>
          </cell>
          <cell r="F85">
            <v>2.4202947616577148</v>
          </cell>
          <cell r="G85">
            <v>2.5310244560241699</v>
          </cell>
          <cell r="H85">
            <v>3.6453430652618408</v>
          </cell>
          <cell r="L85">
            <v>5.3671808242797852</v>
          </cell>
          <cell r="M85">
            <v>2.3467330932617188</v>
          </cell>
          <cell r="N85">
            <v>2.2870862483978271</v>
          </cell>
          <cell r="O85">
            <v>3.4106042385101318</v>
          </cell>
          <cell r="W85">
            <v>4.5863127708435059</v>
          </cell>
          <cell r="X85">
            <v>2.2355437278747559</v>
          </cell>
          <cell r="Y85">
            <v>2.0515422821044922</v>
          </cell>
          <cell r="Z85">
            <v>3.1258137226104736</v>
          </cell>
          <cell r="AA85">
            <v>-0.25131508708000183</v>
          </cell>
          <cell r="AB85">
            <v>-7.6334103941917419E-2</v>
          </cell>
          <cell r="AC85">
            <v>-0.18944193422794342</v>
          </cell>
          <cell r="AD85">
            <v>-0.14251863956451416</v>
          </cell>
          <cell r="AS85">
            <v>3.5279946327209473</v>
          </cell>
          <cell r="AT85">
            <v>2.0215601921081543</v>
          </cell>
          <cell r="AU85">
            <v>1.7451841831207275</v>
          </cell>
          <cell r="AV85">
            <v>2.6504485607147217</v>
          </cell>
          <cell r="AW85">
            <v>-0.42407843470573425</v>
          </cell>
          <cell r="AZ85">
            <v>-0.27292203903198242</v>
          </cell>
          <cell r="BD85">
            <v>5.3801226615905762</v>
          </cell>
          <cell r="BE85">
            <v>2.3583083152770996</v>
          </cell>
          <cell r="BF85">
            <v>2.2813482284545898</v>
          </cell>
          <cell r="BG85">
            <v>3.4282209873199463</v>
          </cell>
          <cell r="BH85">
            <v>-0.12173091620206833</v>
          </cell>
          <cell r="BK85">
            <v>-5.9561494737863541E-2</v>
          </cell>
        </row>
        <row r="86">
          <cell r="E86">
            <v>6.0357699394226074</v>
          </cell>
          <cell r="F86">
            <v>2.3917338848114014</v>
          </cell>
          <cell r="G86">
            <v>2.5235960483551025</v>
          </cell>
          <cell r="H86">
            <v>3.5988199710845947</v>
          </cell>
          <cell r="L86">
            <v>5.2590107917785645</v>
          </cell>
          <cell r="M86">
            <v>2.3275289535522461</v>
          </cell>
          <cell r="N86">
            <v>2.2594823837280273</v>
          </cell>
          <cell r="O86">
            <v>3.3719956874847412</v>
          </cell>
          <cell r="W86">
            <v>4.4906702041625977</v>
          </cell>
          <cell r="X86">
            <v>2.212677001953125</v>
          </cell>
          <cell r="Y86">
            <v>2.0295190811157227</v>
          </cell>
          <cell r="Z86">
            <v>3.0812113285064697</v>
          </cell>
          <cell r="AA86">
            <v>-0.25599050521850586</v>
          </cell>
          <cell r="AB86">
            <v>-7.4864886701107025E-2</v>
          </cell>
          <cell r="AC86">
            <v>-0.19578289985656738</v>
          </cell>
          <cell r="AD86">
            <v>-0.14382731914520264</v>
          </cell>
          <cell r="AS86">
            <v>3.4908146858215332</v>
          </cell>
          <cell r="AT86">
            <v>2.009979248046875</v>
          </cell>
          <cell r="AU86">
            <v>1.7367416620254517</v>
          </cell>
          <cell r="AV86">
            <v>2.6299543380737305</v>
          </cell>
          <cell r="AW86">
            <v>-0.42164549231529236</v>
          </cell>
          <cell r="AZ86">
            <v>-0.26921758055686951</v>
          </cell>
          <cell r="BD86">
            <v>5.268498420715332</v>
          </cell>
          <cell r="BE86">
            <v>2.3339705467224121</v>
          </cell>
          <cell r="BF86">
            <v>2.2573115825653076</v>
          </cell>
          <cell r="BG86">
            <v>3.3801343441009521</v>
          </cell>
          <cell r="BH86">
            <v>-0.1271207332611084</v>
          </cell>
          <cell r="BK86">
            <v>-6.0765925794839859E-2</v>
          </cell>
        </row>
        <row r="87">
          <cell r="E87">
            <v>5.8562216758728027</v>
          </cell>
          <cell r="F87">
            <v>2.3513906002044678</v>
          </cell>
          <cell r="G87">
            <v>2.4905354976654053</v>
          </cell>
          <cell r="H87">
            <v>3.5226302146911621</v>
          </cell>
          <cell r="L87">
            <v>5.0870747566223145</v>
          </cell>
          <cell r="M87">
            <v>2.2821669578552246</v>
          </cell>
          <cell r="N87">
            <v>2.2290546894073486</v>
          </cell>
          <cell r="O87">
            <v>3.2929844856262207</v>
          </cell>
          <cell r="W87">
            <v>4.3270578384399414</v>
          </cell>
          <cell r="X87">
            <v>2.1658916473388672</v>
          </cell>
          <cell r="Y87">
            <v>1.9978183507919312</v>
          </cell>
          <cell r="Z87">
            <v>2.9979736804962158</v>
          </cell>
          <cell r="AA87">
            <v>-0.26111781597137451</v>
          </cell>
          <cell r="AB87">
            <v>-7.8889042139053345E-2</v>
          </cell>
          <cell r="AC87">
            <v>-0.19783583283424377</v>
          </cell>
          <cell r="AD87">
            <v>-0.1489388644695282</v>
          </cell>
          <cell r="AS87">
            <v>3.4020230770111084</v>
          </cell>
          <cell r="AT87">
            <v>1.9750912189483643</v>
          </cell>
          <cell r="AU87">
            <v>1.722463846206665</v>
          </cell>
          <cell r="AV87">
            <v>2.5754075050354004</v>
          </cell>
          <cell r="AW87">
            <v>-0.41907542943954468</v>
          </cell>
          <cell r="AZ87">
            <v>-0.2688964307308197</v>
          </cell>
          <cell r="BD87">
            <v>5.1085658073425293</v>
          </cell>
          <cell r="BE87">
            <v>2.2903320789337158</v>
          </cell>
          <cell r="BF87">
            <v>2.2304911613464355</v>
          </cell>
          <cell r="BG87">
            <v>3.3028311729431152</v>
          </cell>
          <cell r="BH87">
            <v>-0.12766864895820618</v>
          </cell>
          <cell r="BK87">
            <v>-6.2396284192800522E-2</v>
          </cell>
        </row>
        <row r="88">
          <cell r="E88">
            <v>5.7397880554199219</v>
          </cell>
          <cell r="F88">
            <v>2.3276467323303223</v>
          </cell>
          <cell r="G88">
            <v>2.465919017791748</v>
          </cell>
          <cell r="H88">
            <v>3.475459098815918</v>
          </cell>
          <cell r="L88">
            <v>5.0107631683349609</v>
          </cell>
          <cell r="M88">
            <v>2.2690401077270508</v>
          </cell>
          <cell r="N88">
            <v>2.2083184719085693</v>
          </cell>
          <cell r="O88">
            <v>3.260028600692749</v>
          </cell>
          <cell r="W88">
            <v>4.2468199729919434</v>
          </cell>
          <cell r="X88">
            <v>2.1466789245605469</v>
          </cell>
          <cell r="Y88">
            <v>1.9783210754394531</v>
          </cell>
          <cell r="Z88">
            <v>2.9598498344421387</v>
          </cell>
          <cell r="AA88">
            <v>-0.26010856032371521</v>
          </cell>
          <cell r="AB88">
            <v>-7.774711400270462E-2</v>
          </cell>
          <cell r="AC88">
            <v>-0.1977347731590271</v>
          </cell>
          <cell r="AD88">
            <v>-0.14835716784000397</v>
          </cell>
          <cell r="AS88">
            <v>3.3341288566589355</v>
          </cell>
          <cell r="AT88">
            <v>1.9573094844818115</v>
          </cell>
          <cell r="AU88">
            <v>1.7034244537353516</v>
          </cell>
          <cell r="AV88">
            <v>2.5400311946868896</v>
          </cell>
          <cell r="AW88">
            <v>-0.41911986470222473</v>
          </cell>
          <cell r="AZ88">
            <v>-0.26915231347084045</v>
          </cell>
          <cell r="BD88">
            <v>5.0020852088928223</v>
          </cell>
          <cell r="BE88">
            <v>2.2676424980163574</v>
          </cell>
          <cell r="BF88">
            <v>2.205852746963501</v>
          </cell>
          <cell r="BG88">
            <v>3.2567048072814941</v>
          </cell>
          <cell r="BH88">
            <v>-0.12852440774440765</v>
          </cell>
          <cell r="BK88">
            <v>-6.2942557036876678E-2</v>
          </cell>
        </row>
        <row r="89">
          <cell r="E89">
            <v>5.7239246368408203</v>
          </cell>
          <cell r="F89">
            <v>2.3033623695373535</v>
          </cell>
          <cell r="G89">
            <v>2.485029935836792</v>
          </cell>
          <cell r="H89">
            <v>3.4481196403503418</v>
          </cell>
          <cell r="L89">
            <v>4.9041829109191895</v>
          </cell>
          <cell r="M89">
            <v>2.2213122844696045</v>
          </cell>
          <cell r="N89">
            <v>2.2077863216400146</v>
          </cell>
          <cell r="O89">
            <v>3.1882045269012451</v>
          </cell>
          <cell r="W89">
            <v>4.1774997711181641</v>
          </cell>
          <cell r="X89">
            <v>2.1106576919555664</v>
          </cell>
          <cell r="Y89">
            <v>1.9792407751083374</v>
          </cell>
          <cell r="Z89">
            <v>2.9087626934051514</v>
          </cell>
          <cell r="AA89">
            <v>-0.27016863226890564</v>
          </cell>
          <cell r="AB89">
            <v>-8.3662338554859161E-2</v>
          </cell>
          <cell r="AC89">
            <v>-0.20353443920612335</v>
          </cell>
          <cell r="AD89">
            <v>-0.15642060339450836</v>
          </cell>
          <cell r="AS89">
            <v>3.2680397033691406</v>
          </cell>
          <cell r="AT89">
            <v>1.9208438396453857</v>
          </cell>
          <cell r="AU89">
            <v>1.7013562917709351</v>
          </cell>
          <cell r="AV89">
            <v>2.489821195602417</v>
          </cell>
          <cell r="AW89">
            <v>-0.42905613780021667</v>
          </cell>
          <cell r="AZ89">
            <v>-0.27791914343833923</v>
          </cell>
          <cell r="BD89">
            <v>4.9092197418212891</v>
          </cell>
          <cell r="BE89">
            <v>2.2285621166229248</v>
          </cell>
          <cell r="BF89">
            <v>2.2028641700744629</v>
          </cell>
          <cell r="BG89">
            <v>3.1968204975128174</v>
          </cell>
          <cell r="BH89">
            <v>-0.1423332691192627</v>
          </cell>
          <cell r="BK89">
            <v>-7.2880052030086517E-2</v>
          </cell>
        </row>
        <row r="90">
          <cell r="E90">
            <v>5.6785588264465332</v>
          </cell>
          <cell r="F90">
            <v>2.2881414890289307</v>
          </cell>
          <cell r="G90">
            <v>2.481734037399292</v>
          </cell>
          <cell r="H90">
            <v>3.4238126277923584</v>
          </cell>
          <cell r="L90">
            <v>4.7432489395141602</v>
          </cell>
          <cell r="M90">
            <v>2.1755452156066895</v>
          </cell>
          <cell r="N90">
            <v>2.1802575588226318</v>
          </cell>
          <cell r="O90">
            <v>3.1162185668945313</v>
          </cell>
          <cell r="W90">
            <v>4.0889081954956055</v>
          </cell>
          <cell r="X90">
            <v>2.0767982006072998</v>
          </cell>
          <cell r="Y90">
            <v>1.9688519239425659</v>
          </cell>
          <cell r="Z90">
            <v>2.8584668636322021</v>
          </cell>
          <cell r="AA90">
            <v>-0.27993908524513245</v>
          </cell>
          <cell r="AB90">
            <v>-9.2364609241485596E-2</v>
          </cell>
          <cell r="AC90">
            <v>-0.20666280388832092</v>
          </cell>
          <cell r="AD90">
            <v>-0.16512170433998108</v>
          </cell>
          <cell r="AS90">
            <v>3.2067296504974365</v>
          </cell>
          <cell r="AT90">
            <v>1.8907995223999023</v>
          </cell>
          <cell r="AU90">
            <v>1.6959648132324219</v>
          </cell>
          <cell r="AV90">
            <v>2.4494020938873291</v>
          </cell>
          <cell r="AW90">
            <v>-0.43529164791107178</v>
          </cell>
          <cell r="AZ90">
            <v>-0.28459808230400085</v>
          </cell>
          <cell r="BD90">
            <v>4.7866826057434082</v>
          </cell>
          <cell r="BE90">
            <v>2.1909668445587158</v>
          </cell>
          <cell r="BF90">
            <v>2.1847352981567383</v>
          </cell>
          <cell r="BG90">
            <v>3.1359508037567139</v>
          </cell>
          <cell r="BH90">
            <v>-0.15706031024456024</v>
          </cell>
          <cell r="BK90">
            <v>-8.4076397120952606E-2</v>
          </cell>
        </row>
        <row r="91">
          <cell r="E91">
            <v>5.6006555557250977</v>
          </cell>
          <cell r="F91">
            <v>2.2553868293762207</v>
          </cell>
          <cell r="G91">
            <v>2.4832348823547363</v>
          </cell>
          <cell r="H91">
            <v>3.3754861354827881</v>
          </cell>
          <cell r="L91">
            <v>4.6275105476379395</v>
          </cell>
          <cell r="M91">
            <v>2.1415858268737793</v>
          </cell>
          <cell r="N91">
            <v>2.1607868671417236</v>
          </cell>
          <cell r="O91">
            <v>3.0581233501434326</v>
          </cell>
          <cell r="W91">
            <v>4.0113282203674316</v>
          </cell>
          <cell r="X91">
            <v>2.04899001121521</v>
          </cell>
          <cell r="Y91">
            <v>1.9577100276947021</v>
          </cell>
          <cell r="Z91">
            <v>2.8139386177062988</v>
          </cell>
          <cell r="AA91">
            <v>-0.28377524018287659</v>
          </cell>
          <cell r="AB91">
            <v>-9.1512821614742279E-2</v>
          </cell>
          <cell r="AC91">
            <v>-0.21162913739681244</v>
          </cell>
          <cell r="AD91">
            <v>-0.16636048257350922</v>
          </cell>
          <cell r="AS91">
            <v>3.1412243843078613</v>
          </cell>
          <cell r="AT91">
            <v>1.8635339736938477</v>
          </cell>
          <cell r="AU91">
            <v>1.6856275796890259</v>
          </cell>
          <cell r="AV91">
            <v>2.4077877998352051</v>
          </cell>
          <cell r="AW91">
            <v>-0.43913272023200989</v>
          </cell>
          <cell r="AZ91">
            <v>-0.28668412566184998</v>
          </cell>
          <cell r="BD91">
            <v>4.6867289543151855</v>
          </cell>
          <cell r="BE91">
            <v>2.1608474254608154</v>
          </cell>
          <cell r="BF91">
            <v>2.1689310073852539</v>
          </cell>
          <cell r="BG91">
            <v>3.0846219062805176</v>
          </cell>
          <cell r="BH91">
            <v>-0.16318207979202271</v>
          </cell>
          <cell r="BK91">
            <v>-8.6169585585594177E-2</v>
          </cell>
        </row>
        <row r="92">
          <cell r="E92">
            <v>5.6310200691223145</v>
          </cell>
          <cell r="F92">
            <v>2.2587211132049561</v>
          </cell>
          <cell r="G92">
            <v>2.4930124282836914</v>
          </cell>
          <cell r="H92">
            <v>3.384918212890625</v>
          </cell>
          <cell r="L92">
            <v>4.617642879486084</v>
          </cell>
          <cell r="M92">
            <v>2.1409287452697754</v>
          </cell>
          <cell r="N92">
            <v>2.1568408012390137</v>
          </cell>
          <cell r="O92">
            <v>3.0530040264129639</v>
          </cell>
          <cell r="W92">
            <v>3.9885048866271973</v>
          </cell>
          <cell r="X92">
            <v>2.0439553260803223</v>
          </cell>
          <cell r="Y92">
            <v>1.9513659477233887</v>
          </cell>
          <cell r="Z92">
            <v>2.8034560680389404</v>
          </cell>
          <cell r="AA92">
            <v>-0.29169052839279175</v>
          </cell>
          <cell r="AB92">
            <v>-9.508291631937027E-2</v>
          </cell>
          <cell r="AC92">
            <v>-0.21726585924625397</v>
          </cell>
          <cell r="AD92">
            <v>-0.17178025841712952</v>
          </cell>
          <cell r="AS92">
            <v>3.1142756938934326</v>
          </cell>
          <cell r="AT92">
            <v>1.8576886653900146</v>
          </cell>
          <cell r="AU92">
            <v>1.6764249801635742</v>
          </cell>
          <cell r="AV92">
            <v>2.3946239948272705</v>
          </cell>
          <cell r="AW92">
            <v>-0.44694289565086365</v>
          </cell>
          <cell r="AZ92">
            <v>-0.29256075620651245</v>
          </cell>
          <cell r="BD92">
            <v>4.6597046852111816</v>
          </cell>
          <cell r="BE92">
            <v>2.1548137664794922</v>
          </cell>
          <cell r="BF92">
            <v>2.1624629497528076</v>
          </cell>
          <cell r="BG92">
            <v>3.0726296901702881</v>
          </cell>
          <cell r="BH92">
            <v>-0.17249368131160736</v>
          </cell>
          <cell r="BK92">
            <v>-9.2258810997009277E-2</v>
          </cell>
        </row>
        <row r="93">
          <cell r="E93">
            <v>5.7113075256347656</v>
          </cell>
          <cell r="F93">
            <v>2.2703399658203125</v>
          </cell>
          <cell r="G93">
            <v>2.515617847442627</v>
          </cell>
          <cell r="H93">
            <v>3.4125721454620361</v>
          </cell>
          <cell r="L93">
            <v>4.6893768310546875</v>
          </cell>
          <cell r="M93">
            <v>2.169677734375</v>
          </cell>
          <cell r="N93">
            <v>2.1613240242004395</v>
          </cell>
          <cell r="O93">
            <v>3.0929625034332275</v>
          </cell>
          <cell r="W93">
            <v>3.9933900833129883</v>
          </cell>
          <cell r="X93">
            <v>2.0559115409851074</v>
          </cell>
          <cell r="Y93">
            <v>1.9423937797546387</v>
          </cell>
          <cell r="Z93">
            <v>2.814542293548584</v>
          </cell>
          <cell r="AA93">
            <v>-0.30079230666160583</v>
          </cell>
          <cell r="AB93">
            <v>-9.4447717070579529E-2</v>
          </cell>
          <cell r="AC93">
            <v>-0.22786611318588257</v>
          </cell>
          <cell r="AD93">
            <v>-0.17524313926696777</v>
          </cell>
          <cell r="AS93">
            <v>3.1183304786682129</v>
          </cell>
          <cell r="AT93">
            <v>1.8706262111663818</v>
          </cell>
          <cell r="AU93">
            <v>1.6669981479644775</v>
          </cell>
          <cell r="AV93">
            <v>2.4052958488464355</v>
          </cell>
          <cell r="AW93">
            <v>-0.4540075957775116</v>
          </cell>
          <cell r="AZ93">
            <v>-0.29516631364822388</v>
          </cell>
          <cell r="BD93">
            <v>4.6896967887878418</v>
          </cell>
          <cell r="BE93">
            <v>2.1696469783782959</v>
          </cell>
          <cell r="BF93">
            <v>2.1615021228790283</v>
          </cell>
          <cell r="BG93">
            <v>3.0930120944976807</v>
          </cell>
          <cell r="BH93">
            <v>-0.17887510359287262</v>
          </cell>
          <cell r="BK93">
            <v>-9.3641988933086395E-2</v>
          </cell>
        </row>
        <row r="94">
          <cell r="E94">
            <v>5.7269697189331055</v>
          </cell>
          <cell r="F94">
            <v>2.3173599243164063</v>
          </cell>
          <cell r="G94">
            <v>2.4713335037231445</v>
          </cell>
          <cell r="H94">
            <v>3.4626529216766357</v>
          </cell>
          <cell r="L94">
            <v>4.7597098350524902</v>
          </cell>
          <cell r="M94">
            <v>2.2254514694213867</v>
          </cell>
          <cell r="N94">
            <v>2.1387615203857422</v>
          </cell>
          <cell r="O94">
            <v>3.1600596904754639</v>
          </cell>
          <cell r="W94">
            <v>4.0413150787353516</v>
          </cell>
          <cell r="X94">
            <v>2.1060478687286377</v>
          </cell>
          <cell r="Y94">
            <v>1.9189093112945557</v>
          </cell>
          <cell r="Z94">
            <v>2.8696229457855225</v>
          </cell>
          <cell r="AA94">
            <v>-0.2943362295627594</v>
          </cell>
          <cell r="AB94">
            <v>-9.1186553239822388E-2</v>
          </cell>
          <cell r="AC94">
            <v>-0.22353284060955048</v>
          </cell>
          <cell r="AD94">
            <v>-0.17126463353633881</v>
          </cell>
          <cell r="AS94">
            <v>3.1445677280426025</v>
          </cell>
          <cell r="AT94">
            <v>1.9063929319381714</v>
          </cell>
          <cell r="AU94">
            <v>1.64948570728302</v>
          </cell>
          <cell r="AV94">
            <v>2.440342903137207</v>
          </cell>
          <cell r="AW94">
            <v>-0.45091944932937622</v>
          </cell>
          <cell r="AZ94">
            <v>-0.29523894190788269</v>
          </cell>
          <cell r="BD94">
            <v>4.7780466079711914</v>
          </cell>
          <cell r="BE94">
            <v>2.23250412940979</v>
          </cell>
          <cell r="BF94">
            <v>2.1402184963226318</v>
          </cell>
          <cell r="BG94">
            <v>3.17128586769104</v>
          </cell>
          <cell r="BH94">
            <v>-0.16569375991821289</v>
          </cell>
          <cell r="BK94">
            <v>-8.4145613014698029E-2</v>
          </cell>
        </row>
        <row r="95">
          <cell r="E95">
            <v>5.9122257232666016</v>
          </cell>
          <cell r="F95">
            <v>2.4165949821472168</v>
          </cell>
          <cell r="G95">
            <v>2.4465107917785645</v>
          </cell>
          <cell r="H95">
            <v>3.5986697673797607</v>
          </cell>
          <cell r="L95">
            <v>4.9952058792114258</v>
          </cell>
          <cell r="M95">
            <v>2.3503053188323975</v>
          </cell>
          <cell r="N95">
            <v>2.1253433227539063</v>
          </cell>
          <cell r="O95">
            <v>3.3306105136871338</v>
          </cell>
          <cell r="W95">
            <v>4.2145051956176758</v>
          </cell>
          <cell r="X95">
            <v>2.2095339298248291</v>
          </cell>
          <cell r="Y95">
            <v>1.9074182510375977</v>
          </cell>
          <cell r="Z95">
            <v>3.0034730434417725</v>
          </cell>
          <cell r="AA95">
            <v>-0.28715422749519348</v>
          </cell>
          <cell r="AB95">
            <v>-8.5682980716228485E-2</v>
          </cell>
          <cell r="AC95">
            <v>-0.22035159170627594</v>
          </cell>
          <cell r="AD95">
            <v>-0.16539353132247925</v>
          </cell>
          <cell r="AS95">
            <v>3.2828323841094971</v>
          </cell>
          <cell r="AT95">
            <v>1.9980194568634033</v>
          </cell>
          <cell r="AU95">
            <v>1.6430431604385376</v>
          </cell>
          <cell r="AV95">
            <v>2.5533010959625244</v>
          </cell>
          <cell r="AW95">
            <v>-0.44473832845687866</v>
          </cell>
          <cell r="AZ95">
            <v>-0.29048752784729004</v>
          </cell>
          <cell r="BD95">
            <v>4.9845175743103027</v>
          </cell>
          <cell r="BE95">
            <v>2.344698429107666</v>
          </cell>
          <cell r="BF95">
            <v>2.1258673667907715</v>
          </cell>
          <cell r="BG95">
            <v>3.3223679065704346</v>
          </cell>
          <cell r="BH95">
            <v>-0.15691351890563965</v>
          </cell>
          <cell r="BK95">
            <v>-7.6778888702392578E-2</v>
          </cell>
        </row>
        <row r="96">
          <cell r="E96">
            <v>5.9810495376586914</v>
          </cell>
          <cell r="F96">
            <v>2.474600076675415</v>
          </cell>
          <cell r="G96">
            <v>2.4169762134552002</v>
          </cell>
          <cell r="H96">
            <v>3.6698801517486572</v>
          </cell>
          <cell r="L96">
            <v>5.1551313400268555</v>
          </cell>
          <cell r="M96">
            <v>2.44557785987854</v>
          </cell>
          <cell r="N96">
            <v>2.1079399585723877</v>
          </cell>
          <cell r="O96">
            <v>3.4544153213500977</v>
          </cell>
          <cell r="W96">
            <v>4.3281335830688477</v>
          </cell>
          <cell r="X96">
            <v>2.289376974105835</v>
          </cell>
          <cell r="Y96">
            <v>1.8905290365219116</v>
          </cell>
          <cell r="Z96">
            <v>3.1010200977325439</v>
          </cell>
          <cell r="AA96">
            <v>-0.27635884284973145</v>
          </cell>
          <cell r="AB96">
            <v>-7.4849709868431091E-2</v>
          </cell>
          <cell r="AC96">
            <v>-0.21781231462955475</v>
          </cell>
          <cell r="AD96">
            <v>-0.15500779449939728</v>
          </cell>
          <cell r="AS96">
            <v>3.3646857738494873</v>
          </cell>
          <cell r="AT96">
            <v>2.0633010864257813</v>
          </cell>
          <cell r="AU96">
            <v>1.6307294368743896</v>
          </cell>
          <cell r="AV96">
            <v>2.628136157989502</v>
          </cell>
          <cell r="AW96">
            <v>-0.43744224309921265</v>
          </cell>
          <cell r="AZ96">
            <v>-0.28386321663856506</v>
          </cell>
          <cell r="BD96">
            <v>5.1319828033447266</v>
          </cell>
          <cell r="BE96">
            <v>2.4354069232940674</v>
          </cell>
          <cell r="BF96">
            <v>2.1072382926940918</v>
          </cell>
          <cell r="BG96">
            <v>3.4396200180053711</v>
          </cell>
          <cell r="BH96">
            <v>-0.14195948839187622</v>
          </cell>
          <cell r="BK96">
            <v>-6.2743231654167175E-2</v>
          </cell>
        </row>
        <row r="97">
          <cell r="E97">
            <v>6.0207071304321289</v>
          </cell>
          <cell r="F97">
            <v>2.523357629776001</v>
          </cell>
          <cell r="G97">
            <v>2.3859903812408447</v>
          </cell>
          <cell r="H97">
            <v>3.7256948947906494</v>
          </cell>
          <cell r="L97">
            <v>5.2382898330688477</v>
          </cell>
          <cell r="M97">
            <v>2.5012228488922119</v>
          </cell>
          <cell r="N97">
            <v>2.0942914485931396</v>
          </cell>
          <cell r="O97">
            <v>3.5242598056793213</v>
          </cell>
          <cell r="W97">
            <v>4.4114551544189453</v>
          </cell>
          <cell r="X97">
            <v>2.3449692726135254</v>
          </cell>
          <cell r="Y97">
            <v>1.8812422752380371</v>
          </cell>
          <cell r="Z97">
            <v>3.1699159145355225</v>
          </cell>
          <cell r="AA97">
            <v>-0.26728621125221252</v>
          </cell>
          <cell r="AB97">
            <v>-7.0694833993911743E-2</v>
          </cell>
          <cell r="AC97">
            <v>-0.21154658496379852</v>
          </cell>
          <cell r="AD97">
            <v>-0.14917458593845367</v>
          </cell>
          <cell r="AS97">
            <v>3.41599440574646</v>
          </cell>
          <cell r="AT97">
            <v>2.1032350063323975</v>
          </cell>
          <cell r="AU97">
            <v>1.624161958694458</v>
          </cell>
          <cell r="AV97">
            <v>2.6741664409637451</v>
          </cell>
          <cell r="AW97">
            <v>-0.43262571096420288</v>
          </cell>
          <cell r="AZ97">
            <v>-0.28223687410354614</v>
          </cell>
          <cell r="BD97">
            <v>5.2246217727661133</v>
          </cell>
          <cell r="BE97">
            <v>2.4983851909637451</v>
          </cell>
          <cell r="BF97">
            <v>2.0911993980407715</v>
          </cell>
          <cell r="BG97">
            <v>3.5183169841766357</v>
          </cell>
          <cell r="BH97">
            <v>-0.13222455978393555</v>
          </cell>
          <cell r="BK97">
            <v>-5.5661540478467941E-2</v>
          </cell>
        </row>
        <row r="98">
          <cell r="E98">
            <v>6.2750983238220215</v>
          </cell>
          <cell r="F98">
            <v>2.5860254764556885</v>
          </cell>
          <cell r="G98">
            <v>2.4265415668487549</v>
          </cell>
          <cell r="H98">
            <v>3.8402869701385498</v>
          </cell>
          <cell r="L98">
            <v>5.3750543594360352</v>
          </cell>
          <cell r="M98">
            <v>2.5483076572418213</v>
          </cell>
          <cell r="N98">
            <v>2.1092643737792969</v>
          </cell>
          <cell r="O98">
            <v>3.6000969409942627</v>
          </cell>
          <cell r="W98">
            <v>4.5010223388671875</v>
          </cell>
          <cell r="X98">
            <v>2.3800718784332275</v>
          </cell>
          <cell r="Y98">
            <v>1.8911288976669312</v>
          </cell>
          <cell r="Z98">
            <v>3.2243120670318604</v>
          </cell>
          <cell r="AA98">
            <v>-0.28271684050559998</v>
          </cell>
          <cell r="AB98">
            <v>-7.9640977084636688E-2</v>
          </cell>
          <cell r="AC98">
            <v>-0.22064846754074097</v>
          </cell>
          <cell r="AD98">
            <v>-0.16039814054965973</v>
          </cell>
          <cell r="AS98">
            <v>3.5039961338043213</v>
          </cell>
          <cell r="AT98">
            <v>2.1433241367340088</v>
          </cell>
          <cell r="AU98">
            <v>1.6348419189453125</v>
          </cell>
          <cell r="AV98">
            <v>2.7330782413482666</v>
          </cell>
          <cell r="AW98">
            <v>-0.44160300493240356</v>
          </cell>
          <cell r="AZ98">
            <v>-0.28831407427787781</v>
          </cell>
          <cell r="BD98">
            <v>5.3257083892822266</v>
          </cell>
          <cell r="BE98">
            <v>2.5323042869567871</v>
          </cell>
          <cell r="BF98">
            <v>2.1031076908111572</v>
          </cell>
          <cell r="BG98">
            <v>3.5738997459411621</v>
          </cell>
          <cell r="BH98">
            <v>-0.15129482746124268</v>
          </cell>
          <cell r="BK98">
            <v>-6.9366492331027985E-2</v>
          </cell>
        </row>
        <row r="99">
          <cell r="E99">
            <v>6.335782527923584</v>
          </cell>
          <cell r="F99">
            <v>2.5749287605285645</v>
          </cell>
          <cell r="G99">
            <v>2.4605662822723389</v>
          </cell>
          <cell r="H99">
            <v>3.8418693542480469</v>
          </cell>
          <cell r="L99">
            <v>5.3056120872497559</v>
          </cell>
          <cell r="M99">
            <v>2.5060043334960938</v>
          </cell>
          <cell r="N99">
            <v>2.1171600818634033</v>
          </cell>
          <cell r="O99">
            <v>3.5453104972839355</v>
          </cell>
          <cell r="W99">
            <v>4.4749240875244141</v>
          </cell>
          <cell r="X99">
            <v>2.3542709350585938</v>
          </cell>
          <cell r="Y99">
            <v>1.900768518447876</v>
          </cell>
          <cell r="Z99">
            <v>3.1955947875976563</v>
          </cell>
          <cell r="AA99">
            <v>-0.29370617866516113</v>
          </cell>
          <cell r="AB99">
            <v>-8.5694730281829834E-2</v>
          </cell>
          <cell r="AC99">
            <v>-0.22750769555568695</v>
          </cell>
          <cell r="AD99">
            <v>-0.16821877658367157</v>
          </cell>
          <cell r="AS99">
            <v>3.4793248176574707</v>
          </cell>
          <cell r="AT99">
            <v>2.1181671619415283</v>
          </cell>
          <cell r="AU99">
            <v>1.642611026763916</v>
          </cell>
          <cell r="AV99">
            <v>2.7063717842102051</v>
          </cell>
          <cell r="AW99">
            <v>-0.45084530115127563</v>
          </cell>
          <cell r="AZ99">
            <v>-0.29555860161781311</v>
          </cell>
          <cell r="BD99">
            <v>5.2912640571594238</v>
          </cell>
          <cell r="BE99">
            <v>2.5048046112060547</v>
          </cell>
          <cell r="BF99">
            <v>2.112445592880249</v>
          </cell>
          <cell r="BG99">
            <v>3.540679931640625</v>
          </cell>
          <cell r="BH99">
            <v>-0.16486021876335144</v>
          </cell>
          <cell r="BK99">
            <v>-7.839658111333847E-2</v>
          </cell>
        </row>
        <row r="100">
          <cell r="E100">
            <v>6.3179588317871094</v>
          </cell>
          <cell r="F100">
            <v>2.5375947952270508</v>
          </cell>
          <cell r="G100">
            <v>2.4897429943084717</v>
          </cell>
          <cell r="H100">
            <v>3.8011720180511475</v>
          </cell>
          <cell r="L100">
            <v>5.2662844657897949</v>
          </cell>
          <cell r="M100">
            <v>2.4616398811340332</v>
          </cell>
          <cell r="N100">
            <v>2.1393399238586426</v>
          </cell>
          <cell r="O100">
            <v>3.496002197265625</v>
          </cell>
          <cell r="W100">
            <v>4.4605851173400879</v>
          </cell>
          <cell r="X100">
            <v>2.3185245990753174</v>
          </cell>
          <cell r="Y100">
            <v>1.9238896369934082</v>
          </cell>
          <cell r="Z100">
            <v>3.1621506214141846</v>
          </cell>
          <cell r="AA100">
            <v>-0.29398319125175476</v>
          </cell>
          <cell r="AB100">
            <v>-8.6329855024814606E-2</v>
          </cell>
          <cell r="AC100">
            <v>-0.22727380692958832</v>
          </cell>
          <cell r="AD100">
            <v>-0.16811168193817139</v>
          </cell>
          <cell r="AS100">
            <v>3.4540278911590576</v>
          </cell>
          <cell r="AT100">
            <v>2.0865848064422607</v>
          </cell>
          <cell r="AU100">
            <v>1.6553498506546021</v>
          </cell>
          <cell r="AV100">
            <v>2.6749145984649658</v>
          </cell>
          <cell r="AW100">
            <v>-0.45330002903938293</v>
          </cell>
          <cell r="AZ100">
            <v>-0.29629215598106384</v>
          </cell>
          <cell r="BD100">
            <v>5.2609972953796387</v>
          </cell>
          <cell r="BE100">
            <v>2.4612326622009277</v>
          </cell>
          <cell r="BF100">
            <v>2.1375458240509033</v>
          </cell>
          <cell r="BG100">
            <v>3.4943420886993408</v>
          </cell>
          <cell r="BH100">
            <v>-0.16729478538036346</v>
          </cell>
          <cell r="BK100">
            <v>-8.0719821155071259E-2</v>
          </cell>
        </row>
        <row r="101">
          <cell r="E101">
            <v>6.2672266960144043</v>
          </cell>
          <cell r="F101">
            <v>2.4857451915740967</v>
          </cell>
          <cell r="G101">
            <v>2.5212666988372803</v>
          </cell>
          <cell r="H101">
            <v>3.7391312122344971</v>
          </cell>
          <cell r="L101">
            <v>5.340792179107666</v>
          </cell>
          <cell r="M101">
            <v>2.4773709774017334</v>
          </cell>
          <cell r="N101">
            <v>2.1558306217193604</v>
          </cell>
          <cell r="O101">
            <v>3.528296947479248</v>
          </cell>
          <cell r="W101">
            <v>4.541386604309082</v>
          </cell>
          <cell r="X101">
            <v>2.337444543838501</v>
          </cell>
          <cell r="Y101">
            <v>1.9428852796554565</v>
          </cell>
          <cell r="Z101">
            <v>3.2002780437469482</v>
          </cell>
          <cell r="AA101">
            <v>-0.27537539601325989</v>
          </cell>
          <cell r="AB101">
            <v>-5.9660438448190689E-2</v>
          </cell>
          <cell r="AC101">
            <v>-0.2294011265039444</v>
          </cell>
          <cell r="AD101">
            <v>-0.14411185681819916</v>
          </cell>
          <cell r="AS101">
            <v>3.4954776763916016</v>
          </cell>
          <cell r="AT101">
            <v>2.100175142288208</v>
          </cell>
          <cell r="AU101">
            <v>1.6643743515014648</v>
          </cell>
          <cell r="AV101">
            <v>2.6986322402954102</v>
          </cell>
          <cell r="AW101">
            <v>-0.44226086139678955</v>
          </cell>
          <cell r="AZ101">
            <v>-0.27827292680740356</v>
          </cell>
          <cell r="BD101">
            <v>5.3431744575500488</v>
          </cell>
          <cell r="BE101">
            <v>2.4775338172912598</v>
          </cell>
          <cell r="BF101">
            <v>2.1566503047943115</v>
          </cell>
          <cell r="BG101">
            <v>3.5290217399597168</v>
          </cell>
          <cell r="BH101">
            <v>-0.14744196832180023</v>
          </cell>
          <cell r="BK101">
            <v>-5.6192055344581604E-2</v>
          </cell>
        </row>
        <row r="102">
          <cell r="E102">
            <v>6.3635363578796387</v>
          </cell>
          <cell r="F102">
            <v>2.4617824554443359</v>
          </cell>
          <cell r="G102">
            <v>2.584930419921875</v>
          </cell>
          <cell r="H102">
            <v>3.7335634231567383</v>
          </cell>
          <cell r="L102">
            <v>5.3416032791137695</v>
          </cell>
          <cell r="M102">
            <v>2.4417436122894287</v>
          </cell>
          <cell r="N102">
            <v>2.1876182556152344</v>
          </cell>
          <cell r="O102">
            <v>3.496201753616333</v>
          </cell>
          <cell r="W102">
            <v>4.5389513969421387</v>
          </cell>
          <cell r="X102">
            <v>2.306760311126709</v>
          </cell>
          <cell r="Y102">
            <v>1.967673659324646</v>
          </cell>
          <cell r="Z102">
            <v>3.1739206314086914</v>
          </cell>
          <cell r="AA102">
            <v>-0.28672501444816589</v>
          </cell>
          <cell r="AB102">
            <v>-6.2971502542495728E-2</v>
          </cell>
          <cell r="AC102">
            <v>-0.23879046738147736</v>
          </cell>
          <cell r="AD102">
            <v>-0.1498950868844986</v>
          </cell>
          <cell r="AS102">
            <v>3.4755194187164307</v>
          </cell>
          <cell r="AT102">
            <v>2.0724091529846191</v>
          </cell>
          <cell r="AU102">
            <v>1.6770431995391846</v>
          </cell>
          <cell r="AV102">
            <v>2.6716101169586182</v>
          </cell>
          <cell r="AW102">
            <v>-0.45383837819099426</v>
          </cell>
          <cell r="AZ102">
            <v>-0.28443425893783569</v>
          </cell>
          <cell r="BD102">
            <v>5.3592982292175293</v>
          </cell>
          <cell r="BE102">
            <v>2.4451029300689697</v>
          </cell>
          <cell r="BF102">
            <v>2.191849946975708</v>
          </cell>
          <cell r="BG102">
            <v>3.5034708976745605</v>
          </cell>
          <cell r="BH102">
            <v>-0.15781132876873016</v>
          </cell>
          <cell r="BK102">
            <v>-6.1628129333257675E-2</v>
          </cell>
        </row>
        <row r="103">
          <cell r="E103">
            <v>6.4656105041503906</v>
          </cell>
          <cell r="F103">
            <v>2.5064108371734619</v>
          </cell>
          <cell r="G103">
            <v>2.5796291828155518</v>
          </cell>
          <cell r="H103">
            <v>3.7987029552459717</v>
          </cell>
          <cell r="L103">
            <v>5.2948765754699707</v>
          </cell>
          <cell r="M103">
            <v>2.4531841278076172</v>
          </cell>
          <cell r="N103">
            <v>2.1583690643310547</v>
          </cell>
          <cell r="O103">
            <v>3.4953584671020508</v>
          </cell>
          <cell r="W103">
            <v>4.4961895942687988</v>
          </cell>
          <cell r="X103">
            <v>2.3143510818481445</v>
          </cell>
          <cell r="Y103">
            <v>1.9427430629730225</v>
          </cell>
          <cell r="Z103">
            <v>3.1685688495635986</v>
          </cell>
          <cell r="AA103">
            <v>-0.30459937453269958</v>
          </cell>
          <cell r="AB103">
            <v>-7.6627403497695923E-2</v>
          </cell>
          <cell r="AC103">
            <v>-0.24689057469367981</v>
          </cell>
          <cell r="AD103">
            <v>-0.16588138043880463</v>
          </cell>
          <cell r="AS103">
            <v>3.4424750804901123</v>
          </cell>
          <cell r="AT103">
            <v>2.0747263431549072</v>
          </cell>
          <cell r="AU103">
            <v>1.6592428684234619</v>
          </cell>
          <cell r="AV103">
            <v>2.6624002456665039</v>
          </cell>
          <cell r="AW103">
            <v>-0.46757152676582336</v>
          </cell>
          <cell r="AZ103">
            <v>-0.29912912845611572</v>
          </cell>
          <cell r="BD103">
            <v>5.3033242225646973</v>
          </cell>
          <cell r="BE103">
            <v>2.4543118476867676</v>
          </cell>
          <cell r="BF103">
            <v>2.1608192920684814</v>
          </cell>
          <cell r="BG103">
            <v>3.498420238494873</v>
          </cell>
          <cell r="BH103">
            <v>-0.17976434528827667</v>
          </cell>
          <cell r="BK103">
            <v>-7.9048752784729004E-2</v>
          </cell>
        </row>
        <row r="104">
          <cell r="E104">
            <v>6.4786548614501953</v>
          </cell>
          <cell r="F104">
            <v>2.5256104469299316</v>
          </cell>
          <cell r="G104">
            <v>2.5651836395263672</v>
          </cell>
          <cell r="H104">
            <v>3.8207788467407227</v>
          </cell>
          <cell r="L104">
            <v>5.3073382377624512</v>
          </cell>
          <cell r="M104">
            <v>2.4749431610107422</v>
          </cell>
          <cell r="N104">
            <v>2.1444282531738281</v>
          </cell>
          <cell r="O104">
            <v>3.5179741382598877</v>
          </cell>
          <cell r="W104">
            <v>4.4829769134521484</v>
          </cell>
          <cell r="X104">
            <v>2.3283107280731201</v>
          </cell>
          <cell r="Y104">
            <v>1.9254202842712402</v>
          </cell>
          <cell r="Z104">
            <v>3.1764922142028809</v>
          </cell>
          <cell r="AA104">
            <v>-0.30803894996643066</v>
          </cell>
          <cell r="AB104">
            <v>-7.8119613230228424E-2</v>
          </cell>
          <cell r="AC104">
            <v>-0.24940255284309387</v>
          </cell>
          <cell r="AD104">
            <v>-0.16862703859806061</v>
          </cell>
          <cell r="AS104">
            <v>3.4488003253936768</v>
          </cell>
          <cell r="AT104">
            <v>2.0893404483795166</v>
          </cell>
          <cell r="AU104">
            <v>1.6506646871566772</v>
          </cell>
          <cell r="AV104">
            <v>2.675180196762085</v>
          </cell>
          <cell r="AW104">
            <v>-0.46766722202301025</v>
          </cell>
          <cell r="AZ104">
            <v>-0.29983380436897278</v>
          </cell>
          <cell r="BD104">
            <v>5.3137845993041992</v>
          </cell>
          <cell r="BE104">
            <v>2.4761559963226318</v>
          </cell>
          <cell r="BF104">
            <v>2.1459813117980957</v>
          </cell>
          <cell r="BG104">
            <v>3.5206363201141357</v>
          </cell>
          <cell r="BH104">
            <v>-0.17980125546455383</v>
          </cell>
          <cell r="BK104">
            <v>-7.855532318353653E-2</v>
          </cell>
        </row>
        <row r="105">
          <cell r="E105">
            <v>6.7702794075012207</v>
          </cell>
          <cell r="F105">
            <v>2.6278221607208252</v>
          </cell>
          <cell r="G105">
            <v>2.5763840675354004</v>
          </cell>
          <cell r="H105">
            <v>3.9810764789581299</v>
          </cell>
          <cell r="L105">
            <v>5.4689764976501465</v>
          </cell>
          <cell r="M105">
            <v>2.5662786960601807</v>
          </cell>
          <cell r="N105">
            <v>2.1310920715332031</v>
          </cell>
          <cell r="O105">
            <v>3.6394147872924805</v>
          </cell>
          <cell r="W105">
            <v>4.6121416091918945</v>
          </cell>
          <cell r="X105">
            <v>2.4093301296234131</v>
          </cell>
          <cell r="Y105">
            <v>1.9142836332321167</v>
          </cell>
          <cell r="Z105">
            <v>3.2795157432556152</v>
          </cell>
          <cell r="AA105">
            <v>-0.31876644492149353</v>
          </cell>
          <cell r="AB105">
            <v>-8.3145670592784882E-2</v>
          </cell>
          <cell r="AC105">
            <v>-0.25698825716972351</v>
          </cell>
          <cell r="AD105">
            <v>-0.17622387409210205</v>
          </cell>
          <cell r="AS105">
            <v>3.5264103412628174</v>
          </cell>
          <cell r="AT105">
            <v>2.1508660316467285</v>
          </cell>
          <cell r="AU105">
            <v>1.6395304203033447</v>
          </cell>
          <cell r="AV105">
            <v>2.7459213733673096</v>
          </cell>
          <cell r="AW105">
            <v>-0.47913369536399841</v>
          </cell>
          <cell r="AZ105">
            <v>-0.31025657057762146</v>
          </cell>
          <cell r="BD105">
            <v>5.473966121673584</v>
          </cell>
          <cell r="BE105">
            <v>2.566948413848877</v>
          </cell>
          <cell r="BF105">
            <v>2.1324799060821533</v>
          </cell>
          <cell r="BG105">
            <v>3.6412408351898193</v>
          </cell>
          <cell r="BH105">
            <v>-0.1914711594581604</v>
          </cell>
          <cell r="BK105">
            <v>-8.5362754762172699E-2</v>
          </cell>
        </row>
        <row r="106">
          <cell r="E106">
            <v>6.8682446479797363</v>
          </cell>
          <cell r="F106">
            <v>2.6512782573699951</v>
          </cell>
          <cell r="G106">
            <v>2.5905406475067139</v>
          </cell>
          <cell r="H106">
            <v>4.0237956047058105</v>
          </cell>
          <cell r="L106">
            <v>5.4517731666564941</v>
          </cell>
          <cell r="M106">
            <v>2.5803027153015137</v>
          </cell>
          <cell r="N106">
            <v>2.1128425598144531</v>
          </cell>
          <cell r="O106">
            <v>3.6476550102233887</v>
          </cell>
          <cell r="W106">
            <v>4.6104092597961426</v>
          </cell>
          <cell r="X106">
            <v>2.4232635498046875</v>
          </cell>
          <cell r="Y106">
            <v>1.9025620222091675</v>
          </cell>
          <cell r="Z106">
            <v>3.2904732227325439</v>
          </cell>
          <cell r="AA106">
            <v>-0.32873544096946716</v>
          </cell>
          <cell r="AB106">
            <v>-8.6001798510551453E-2</v>
          </cell>
          <cell r="AC106">
            <v>-0.26557338237762451</v>
          </cell>
          <cell r="AD106">
            <v>-0.18224643170833588</v>
          </cell>
          <cell r="AS106">
            <v>3.5135250091552734</v>
          </cell>
          <cell r="AT106">
            <v>2.1576616764068604</v>
          </cell>
          <cell r="AU106">
            <v>1.6283948421478271</v>
          </cell>
          <cell r="AV106">
            <v>2.7464721202850342</v>
          </cell>
          <cell r="AW106">
            <v>-0.4884391725063324</v>
          </cell>
          <cell r="AZ106">
            <v>-0.31744244694709778</v>
          </cell>
          <cell r="BD106">
            <v>5.4525384902954102</v>
          </cell>
          <cell r="BE106">
            <v>2.5804030895233154</v>
          </cell>
          <cell r="BF106">
            <v>2.1130568981170654</v>
          </cell>
          <cell r="BG106">
            <v>3.6479344367980957</v>
          </cell>
          <cell r="BH106">
            <v>-0.20612342655658722</v>
          </cell>
          <cell r="BK106">
            <v>-9.3409605324268341E-2</v>
          </cell>
        </row>
        <row r="107">
          <cell r="E107">
            <v>7.0557126998901367</v>
          </cell>
          <cell r="F107">
            <v>2.7236869335174561</v>
          </cell>
          <cell r="G107">
            <v>2.5905005931854248</v>
          </cell>
          <cell r="H107">
            <v>4.1336679458618164</v>
          </cell>
          <cell r="L107">
            <v>5.6240487098693848</v>
          </cell>
          <cell r="M107">
            <v>2.6545312404632568</v>
          </cell>
          <cell r="N107">
            <v>2.1186597347259521</v>
          </cell>
          <cell r="O107">
            <v>3.7564225196838379</v>
          </cell>
          <cell r="W107">
            <v>4.7384433746337891</v>
          </cell>
          <cell r="X107">
            <v>2.4880912303924561</v>
          </cell>
          <cell r="Y107">
            <v>1.9044491052627563</v>
          </cell>
          <cell r="Z107">
            <v>3.379828929901123</v>
          </cell>
          <cell r="AA107">
            <v>-0.32842457294464111</v>
          </cell>
          <cell r="AB107">
            <v>-8.6498819291591644E-2</v>
          </cell>
          <cell r="AC107">
            <v>-0.26483356952667236</v>
          </cell>
          <cell r="AD107">
            <v>-0.18236564099788666</v>
          </cell>
          <cell r="AS107">
            <v>3.6159877777099609</v>
          </cell>
          <cell r="AT107">
            <v>2.214216947555542</v>
          </cell>
          <cell r="AU107">
            <v>1.6330773830413818</v>
          </cell>
          <cell r="AV107">
            <v>2.8219752311706543</v>
          </cell>
          <cell r="AW107">
            <v>-0.48750922083854675</v>
          </cell>
          <cell r="AZ107">
            <v>-0.31731933355331421</v>
          </cell>
          <cell r="BD107">
            <v>5.6202354431152344</v>
          </cell>
          <cell r="BE107">
            <v>2.6536121368408203</v>
          </cell>
          <cell r="BF107">
            <v>2.1179566383361816</v>
          </cell>
          <cell r="BG107">
            <v>3.7546594142913818</v>
          </cell>
          <cell r="BH107">
            <v>-0.20344893634319305</v>
          </cell>
          <cell r="BK107">
            <v>-9.1688193380832672E-2</v>
          </cell>
        </row>
        <row r="108">
          <cell r="E108">
            <v>6.9761910438537598</v>
          </cell>
          <cell r="F108">
            <v>2.714393138885498</v>
          </cell>
          <cell r="G108">
            <v>2.5700738430023193</v>
          </cell>
          <cell r="H108">
            <v>4.1089334487915039</v>
          </cell>
          <cell r="L108">
            <v>5.5258255004882813</v>
          </cell>
          <cell r="M108">
            <v>2.6234557628631592</v>
          </cell>
          <cell r="N108">
            <v>2.1063156127929688</v>
          </cell>
          <cell r="O108">
            <v>3.7043917179107666</v>
          </cell>
          <cell r="W108">
            <v>4.6515064239501953</v>
          </cell>
          <cell r="X108">
            <v>2.4583008289337158</v>
          </cell>
          <cell r="Y108">
            <v>1.8921631574630737</v>
          </cell>
          <cell r="Z108">
            <v>3.3307909965515137</v>
          </cell>
          <cell r="AA108">
            <v>-0.33323121070861816</v>
          </cell>
          <cell r="AB108">
            <v>-9.43460613489151E-2</v>
          </cell>
          <cell r="AC108">
            <v>-0.26377090811729431</v>
          </cell>
          <cell r="AD108">
            <v>-0.18937820196151733</v>
          </cell>
          <cell r="AS108">
            <v>3.5513548851013184</v>
          </cell>
          <cell r="AT108">
            <v>2.1877505779266357</v>
          </cell>
          <cell r="AU108">
            <v>1.6232905387878418</v>
          </cell>
          <cell r="AV108">
            <v>2.7809746265411377</v>
          </cell>
          <cell r="AW108">
            <v>-0.49093210697174072</v>
          </cell>
          <cell r="AZ108">
            <v>-0.32318821549415588</v>
          </cell>
          <cell r="BD108">
            <v>5.5214591026306152</v>
          </cell>
          <cell r="BE108">
            <v>2.623298168182373</v>
          </cell>
          <cell r="BF108">
            <v>2.1047773361206055</v>
          </cell>
          <cell r="BG108">
            <v>3.7031612396240234</v>
          </cell>
          <cell r="BH108">
            <v>-0.20852811634540558</v>
          </cell>
          <cell r="BK108">
            <v>-9.8753660917282104E-2</v>
          </cell>
        </row>
        <row r="109">
          <cell r="E109">
            <v>7.0541901588439941</v>
          </cell>
          <cell r="F109">
            <v>2.7627367973327637</v>
          </cell>
          <cell r="G109">
            <v>2.5533342361450195</v>
          </cell>
          <cell r="H109">
            <v>4.1731610298156738</v>
          </cell>
          <cell r="L109">
            <v>5.5055050849914551</v>
          </cell>
          <cell r="M109">
            <v>2.647212028503418</v>
          </cell>
          <cell r="N109">
            <v>2.0797371864318848</v>
          </cell>
          <cell r="O109">
            <v>3.7202293872833252</v>
          </cell>
          <cell r="W109">
            <v>4.6476840972900391</v>
          </cell>
          <cell r="X109">
            <v>2.4803769588470459</v>
          </cell>
          <cell r="Y109">
            <v>1.8737813234329224</v>
          </cell>
          <cell r="Z109">
            <v>3.3476378917694092</v>
          </cell>
          <cell r="AA109">
            <v>-0.34114560484886169</v>
          </cell>
          <cell r="AB109">
            <v>-0.10220294445753098</v>
          </cell>
          <cell r="AC109">
            <v>-0.26614335179328918</v>
          </cell>
          <cell r="AD109">
            <v>-0.19781722128391266</v>
          </cell>
          <cell r="AS109">
            <v>3.5760383605957031</v>
          </cell>
          <cell r="AT109">
            <v>2.2115375995635986</v>
          </cell>
          <cell r="AU109">
            <v>1.6169919967651367</v>
          </cell>
          <cell r="AV109">
            <v>2.8064558506011963</v>
          </cell>
          <cell r="AW109">
            <v>-0.49306181073188782</v>
          </cell>
          <cell r="AZ109">
            <v>-0.32749879360198975</v>
          </cell>
          <cell r="BD109">
            <v>5.5052227973937988</v>
          </cell>
          <cell r="BE109">
            <v>2.647752046585083</v>
          </cell>
          <cell r="BF109">
            <v>2.0792062282562256</v>
          </cell>
          <cell r="BG109">
            <v>3.7206318378448486</v>
          </cell>
          <cell r="BH109">
            <v>-0.21958117187023163</v>
          </cell>
          <cell r="BK109">
            <v>-0.10843799263238907</v>
          </cell>
        </row>
        <row r="110">
          <cell r="E110">
            <v>7.0929765701293945</v>
          </cell>
          <cell r="F110">
            <v>2.8041832447052002</v>
          </cell>
          <cell r="G110">
            <v>2.5294268131256104</v>
          </cell>
          <cell r="H110">
            <v>4.2226500511169434</v>
          </cell>
          <cell r="L110">
            <v>5.5039544105529785</v>
          </cell>
          <cell r="M110">
            <v>2.6648023128509521</v>
          </cell>
          <cell r="N110">
            <v>2.0654268264770508</v>
          </cell>
          <cell r="O110">
            <v>3.7352344989776611</v>
          </cell>
          <cell r="W110">
            <v>4.6304502487182617</v>
          </cell>
          <cell r="X110">
            <v>2.4919116497039795</v>
          </cell>
          <cell r="Y110">
            <v>1.858191967010498</v>
          </cell>
          <cell r="Z110">
            <v>3.3519530296325684</v>
          </cell>
          <cell r="AA110">
            <v>-0.3471781313419342</v>
          </cell>
          <cell r="AB110">
            <v>-0.11135919392108917</v>
          </cell>
          <cell r="AC110">
            <v>-0.26537033915519714</v>
          </cell>
          <cell r="AD110">
            <v>-0.20619681477546692</v>
          </cell>
          <cell r="AS110">
            <v>3.5872502326965332</v>
          </cell>
          <cell r="AT110">
            <v>2.2260394096374512</v>
          </cell>
          <cell r="AU110">
            <v>1.6114944219589233</v>
          </cell>
          <cell r="AV110">
            <v>2.8206634521484375</v>
          </cell>
          <cell r="AW110">
            <v>-0.49425318837165833</v>
          </cell>
          <cell r="AZ110">
            <v>-0.33201581239700317</v>
          </cell>
          <cell r="BD110">
            <v>5.5046162605285645</v>
          </cell>
          <cell r="BE110">
            <v>2.6657960414886475</v>
          </cell>
          <cell r="BF110">
            <v>2.0649051666259766</v>
          </cell>
          <cell r="BG110">
            <v>3.736271858215332</v>
          </cell>
          <cell r="BH110">
            <v>-0.22393423318862915</v>
          </cell>
          <cell r="BK110">
            <v>-0.11518316715955734</v>
          </cell>
        </row>
        <row r="111">
          <cell r="E111">
            <v>7.1114039421081543</v>
          </cell>
          <cell r="F111">
            <v>2.7621569633483887</v>
          </cell>
          <cell r="G111">
            <v>2.5745835304260254</v>
          </cell>
          <cell r="H111">
            <v>4.1836347579956055</v>
          </cell>
          <cell r="L111">
            <v>5.399813175201416</v>
          </cell>
          <cell r="M111">
            <v>2.6238851547241211</v>
          </cell>
          <cell r="N111">
            <v>2.057945728302002</v>
          </cell>
          <cell r="O111">
            <v>3.6728472709655762</v>
          </cell>
          <cell r="W111">
            <v>4.5136938095092773</v>
          </cell>
          <cell r="X111">
            <v>2.446669340133667</v>
          </cell>
          <cell r="Y111">
            <v>1.8448319435119629</v>
          </cell>
          <cell r="Z111">
            <v>3.2815389633178711</v>
          </cell>
          <cell r="AA111">
            <v>-0.36528795957565308</v>
          </cell>
          <cell r="AB111">
            <v>-0.1142178475856781</v>
          </cell>
          <cell r="AC111">
            <v>-0.28344452381134033</v>
          </cell>
          <cell r="AD111">
            <v>-0.21562489867210388</v>
          </cell>
          <cell r="AS111">
            <v>3.5240478515625</v>
          </cell>
          <cell r="AT111">
            <v>2.1930880546569824</v>
          </cell>
          <cell r="AU111">
            <v>1.6068885326385498</v>
          </cell>
          <cell r="AV111">
            <v>2.7754349708557129</v>
          </cell>
          <cell r="AW111">
            <v>-0.50445115566253662</v>
          </cell>
          <cell r="AZ111">
            <v>-0.33659720420837402</v>
          </cell>
          <cell r="BD111">
            <v>5.399815559387207</v>
          </cell>
          <cell r="BE111">
            <v>2.6239335536956787</v>
          </cell>
          <cell r="BF111">
            <v>2.0579085350036621</v>
          </cell>
          <cell r="BG111">
            <v>3.6728901863098145</v>
          </cell>
          <cell r="BH111">
            <v>-0.2406821995973587</v>
          </cell>
          <cell r="BK111">
            <v>-0.12208154052495956</v>
          </cell>
        </row>
        <row r="112">
          <cell r="E112">
            <v>7.2579288482666016</v>
          </cell>
          <cell r="F112">
            <v>2.770249605178833</v>
          </cell>
          <cell r="G112">
            <v>2.6199548244476318</v>
          </cell>
          <cell r="H112">
            <v>4.2197756767272949</v>
          </cell>
          <cell r="L112">
            <v>5.5677108764648438</v>
          </cell>
          <cell r="M112">
            <v>2.6656229496002197</v>
          </cell>
          <cell r="N112">
            <v>2.0887091159820557</v>
          </cell>
          <cell r="O112">
            <v>3.7521536350250244</v>
          </cell>
          <cell r="W112">
            <v>4.6124377250671387</v>
          </cell>
          <cell r="X112">
            <v>2.4786503314971924</v>
          </cell>
          <cell r="Y112">
            <v>1.8608666658401489</v>
          </cell>
          <cell r="Z112">
            <v>3.336043119430542</v>
          </cell>
          <cell r="AA112">
            <v>-0.36449670791625977</v>
          </cell>
          <cell r="AB112">
            <v>-0.10526101291179657</v>
          </cell>
          <cell r="AC112">
            <v>-0.28973329067230225</v>
          </cell>
          <cell r="AD112">
            <v>-0.20942643284797668</v>
          </cell>
          <cell r="AS112">
            <v>3.6030533313751221</v>
          </cell>
          <cell r="AT112">
            <v>2.2236819267272949</v>
          </cell>
          <cell r="AU112">
            <v>1.620309591293335</v>
          </cell>
          <cell r="AV112">
            <v>2.8243885040283203</v>
          </cell>
          <cell r="AW112">
            <v>-0.50357002019882202</v>
          </cell>
          <cell r="AZ112">
            <v>-0.33067804574966431</v>
          </cell>
          <cell r="BD112">
            <v>5.5660743713378906</v>
          </cell>
          <cell r="BE112">
            <v>2.6655502319335938</v>
          </cell>
          <cell r="BF112">
            <v>2.0881521701812744</v>
          </cell>
          <cell r="BG112">
            <v>3.7516767978668213</v>
          </cell>
          <cell r="BH112">
            <v>-0.23310430347919464</v>
          </cell>
          <cell r="BK112">
            <v>-0.11092980206012726</v>
          </cell>
        </row>
        <row r="113">
          <cell r="E113">
            <v>7.4430232048034668</v>
          </cell>
          <cell r="F113">
            <v>2.8241701126098633</v>
          </cell>
          <cell r="G113">
            <v>2.6354727745056152</v>
          </cell>
          <cell r="H113">
            <v>4.3101067543029785</v>
          </cell>
          <cell r="L113">
            <v>5.6681919097900391</v>
          </cell>
          <cell r="M113">
            <v>2.7059814929962158</v>
          </cell>
          <cell r="N113">
            <v>2.0946898460388184</v>
          </cell>
          <cell r="O113">
            <v>3.8130388259887695</v>
          </cell>
          <cell r="W113">
            <v>4.6912574768066406</v>
          </cell>
          <cell r="X113">
            <v>2.5146405696868896</v>
          </cell>
          <cell r="Y113">
            <v>1.8655776977539063</v>
          </cell>
          <cell r="Z113">
            <v>3.3879203796386719</v>
          </cell>
          <cell r="AA113">
            <v>-0.36971074342727661</v>
          </cell>
          <cell r="AB113">
            <v>-0.10960017889738083</v>
          </cell>
          <cell r="AC113">
            <v>-0.29212787747383118</v>
          </cell>
          <cell r="AD113">
            <v>-0.21395905315876007</v>
          </cell>
          <cell r="AS113">
            <v>3.6594326496124268</v>
          </cell>
          <cell r="AT113">
            <v>2.2538890838623047</v>
          </cell>
          <cell r="AU113">
            <v>1.6236081123352051</v>
          </cell>
          <cell r="AV113">
            <v>2.8652911186218262</v>
          </cell>
          <cell r="AW113">
            <v>-0.50834053754806519</v>
          </cell>
          <cell r="AZ113">
            <v>-0.33521574735641479</v>
          </cell>
          <cell r="BD113">
            <v>5.6668038368225098</v>
          </cell>
          <cell r="BE113">
            <v>2.7058172225952148</v>
          </cell>
          <cell r="BF113">
            <v>2.094304084777832</v>
          </cell>
          <cell r="BG113">
            <v>3.8125448226928711</v>
          </cell>
          <cell r="BH113">
            <v>-0.23864218592643738</v>
          </cell>
          <cell r="BK113">
            <v>-0.1154407411813736</v>
          </cell>
        </row>
        <row r="114">
          <cell r="E114">
            <v>7.4254417419433594</v>
          </cell>
          <cell r="F114">
            <v>2.8142380714416504</v>
          </cell>
          <cell r="G114">
            <v>2.638526439666748</v>
          </cell>
          <cell r="H114">
            <v>4.2965488433837891</v>
          </cell>
          <cell r="L114">
            <v>5.5585975646972656</v>
          </cell>
          <cell r="M114">
            <v>2.6747570037841797</v>
          </cell>
          <cell r="N114">
            <v>2.0781693458557129</v>
          </cell>
          <cell r="O114">
            <v>3.7578752040863037</v>
          </cell>
          <cell r="W114">
            <v>4.5894722938537598</v>
          </cell>
          <cell r="X114">
            <v>2.482163667678833</v>
          </cell>
          <cell r="Y114">
            <v>1.8489806652069092</v>
          </cell>
          <cell r="Z114">
            <v>3.3321642875671387</v>
          </cell>
          <cell r="AA114">
            <v>-0.381926029920578</v>
          </cell>
          <cell r="AB114">
            <v>-0.11799798160791397</v>
          </cell>
          <cell r="AC114">
            <v>-0.29923740029335022</v>
          </cell>
          <cell r="AD114">
            <v>-0.22445562481880188</v>
          </cell>
          <cell r="AS114">
            <v>3.5899369716644287</v>
          </cell>
          <cell r="AT114">
            <v>2.2262401580810547</v>
          </cell>
          <cell r="AU114">
            <v>1.6125560998916626</v>
          </cell>
          <cell r="AV114">
            <v>2.8217291831970215</v>
          </cell>
          <cell r="AW114">
            <v>-0.51653558015823364</v>
          </cell>
          <cell r="AZ114">
            <v>-0.34325680136680603</v>
          </cell>
          <cell r="BD114">
            <v>5.5589761734008789</v>
          </cell>
          <cell r="BE114">
            <v>2.6748359203338623</v>
          </cell>
          <cell r="BF114">
            <v>2.0782492160797119</v>
          </cell>
          <cell r="BG114">
            <v>3.7580406665802002</v>
          </cell>
          <cell r="BH114">
            <v>-0.25136089324951172</v>
          </cell>
          <cell r="BK114">
            <v>-0.12533505260944366</v>
          </cell>
        </row>
        <row r="115">
          <cell r="E115">
            <v>7.3636579513549805</v>
          </cell>
          <cell r="F115">
            <v>2.8037087917327881</v>
          </cell>
          <cell r="G115">
            <v>2.6263988018035889</v>
          </cell>
          <cell r="H115">
            <v>4.2741293907165527</v>
          </cell>
          <cell r="L115">
            <v>5.4828038215637207</v>
          </cell>
          <cell r="M115">
            <v>2.6333808898925781</v>
          </cell>
          <cell r="N115">
            <v>2.0820395946502686</v>
          </cell>
          <cell r="O115">
            <v>3.702329158782959</v>
          </cell>
          <cell r="W115">
            <v>4.5277185440063477</v>
          </cell>
          <cell r="X115">
            <v>2.4457094669342041</v>
          </cell>
          <cell r="Y115">
            <v>1.8512905836105347</v>
          </cell>
          <cell r="Z115">
            <v>3.2848801612854004</v>
          </cell>
          <cell r="AA115">
            <v>-0.38512644171714783</v>
          </cell>
          <cell r="AB115">
            <v>-0.12768776714801788</v>
          </cell>
          <cell r="AC115">
            <v>-0.29512205719947815</v>
          </cell>
          <cell r="AD115">
            <v>-0.23145046830177307</v>
          </cell>
          <cell r="AS115">
            <v>3.550001859664917</v>
          </cell>
          <cell r="AT115">
            <v>2.1977109909057617</v>
          </cell>
          <cell r="AU115">
            <v>1.6153178215026855</v>
          </cell>
          <cell r="AV115">
            <v>2.7876503467559814</v>
          </cell>
          <cell r="AW115">
            <v>-0.51790237426757813</v>
          </cell>
          <cell r="AZ115">
            <v>-0.34778523445129395</v>
          </cell>
          <cell r="BD115">
            <v>5.4862065315246582</v>
          </cell>
          <cell r="BE115">
            <v>2.6342980861663818</v>
          </cell>
          <cell r="BF115">
            <v>2.0826065540313721</v>
          </cell>
          <cell r="BG115">
            <v>3.7039971351623535</v>
          </cell>
          <cell r="BH115">
            <v>-0.25496178865432739</v>
          </cell>
          <cell r="BK115">
            <v>-0.13339143991470337</v>
          </cell>
        </row>
        <row r="116">
          <cell r="E116">
            <v>7.6728391647338867</v>
          </cell>
          <cell r="F116">
            <v>2.9023501873016357</v>
          </cell>
          <cell r="G116">
            <v>2.6436641216278076</v>
          </cell>
          <cell r="H116">
            <v>4.4338407516479492</v>
          </cell>
          <cell r="L116">
            <v>5.721888542175293</v>
          </cell>
          <cell r="M116">
            <v>2.7388565540313721</v>
          </cell>
          <cell r="N116">
            <v>2.0891520977020264</v>
          </cell>
          <cell r="O116">
            <v>3.8555445671081543</v>
          </cell>
          <cell r="W116">
            <v>4.6922116279602051</v>
          </cell>
          <cell r="X116">
            <v>2.534273624420166</v>
          </cell>
          <cell r="Y116">
            <v>1.85150146484375</v>
          </cell>
          <cell r="Z116">
            <v>3.4039885997772217</v>
          </cell>
          <cell r="AA116">
            <v>-0.38846474885940552</v>
          </cell>
          <cell r="AB116">
            <v>-0.12682017683982849</v>
          </cell>
          <cell r="AC116">
            <v>-0.29964572191238403</v>
          </cell>
          <cell r="AD116">
            <v>-0.23227089643478394</v>
          </cell>
          <cell r="AS116">
            <v>3.6827998161315918</v>
          </cell>
          <cell r="AT116">
            <v>2.2751579284667969</v>
          </cell>
          <cell r="AU116">
            <v>1.6187007427215576</v>
          </cell>
          <cell r="AV116">
            <v>2.8885197639465332</v>
          </cell>
          <cell r="AW116">
            <v>-0.52002125978469849</v>
          </cell>
          <cell r="AZ116">
            <v>-0.34852874279022217</v>
          </cell>
          <cell r="BD116">
            <v>5.7252154350280762</v>
          </cell>
          <cell r="BE116">
            <v>2.7397012710571289</v>
          </cell>
          <cell r="BF116">
            <v>2.0897223949432373</v>
          </cell>
          <cell r="BG116">
            <v>3.8571271896362305</v>
          </cell>
          <cell r="BH116">
            <v>-0.25383350253105164</v>
          </cell>
          <cell r="BK116">
            <v>-0.13007088005542755</v>
          </cell>
        </row>
        <row r="117">
          <cell r="E117">
            <v>7.817176342010498</v>
          </cell>
          <cell r="F117">
            <v>2.9442071914672852</v>
          </cell>
          <cell r="G117">
            <v>2.6551039218902588</v>
          </cell>
          <cell r="H117">
            <v>4.5040149688720703</v>
          </cell>
          <cell r="L117">
            <v>5.7922587394714355</v>
          </cell>
          <cell r="M117">
            <v>2.7697427272796631</v>
          </cell>
          <cell r="N117">
            <v>2.0912623405456543</v>
          </cell>
          <cell r="O117">
            <v>3.9004967212677002</v>
          </cell>
          <cell r="W117">
            <v>4.7621774673461914</v>
          </cell>
          <cell r="X117">
            <v>2.5647284984588623</v>
          </cell>
          <cell r="Y117">
            <v>1.8567959070205688</v>
          </cell>
          <cell r="Z117">
            <v>3.4488584995269775</v>
          </cell>
          <cell r="AA117">
            <v>-0.3908059298992157</v>
          </cell>
          <cell r="AB117">
            <v>-0.12888994812965393</v>
          </cell>
          <cell r="AC117">
            <v>-0.30066922307014465</v>
          </cell>
          <cell r="AD117">
            <v>-0.23427020013332367</v>
          </cell>
          <cell r="AS117">
            <v>3.7432281970977783</v>
          </cell>
          <cell r="AT117">
            <v>2.3038263320922852</v>
          </cell>
          <cell r="AU117">
            <v>1.6247875690460205</v>
          </cell>
          <cell r="AV117">
            <v>2.9296994209289551</v>
          </cell>
          <cell r="AW117">
            <v>-0.52115339040756226</v>
          </cell>
          <cell r="AZ117">
            <v>-0.34953603148460388</v>
          </cell>
          <cell r="BD117">
            <v>5.7899856567382813</v>
          </cell>
          <cell r="BE117">
            <v>2.7691283226013184</v>
          </cell>
          <cell r="BF117">
            <v>2.0909056663513184</v>
          </cell>
          <cell r="BG117">
            <v>3.8993823528289795</v>
          </cell>
          <cell r="BH117">
            <v>-0.25932517647743225</v>
          </cell>
          <cell r="BK117">
            <v>-0.13424302637577057</v>
          </cell>
        </row>
        <row r="118">
          <cell r="E118">
            <v>7.2873749732971191</v>
          </cell>
          <cell r="F118">
            <v>2.7233459949493408</v>
          </cell>
          <cell r="G118">
            <v>2.6758902072906494</v>
          </cell>
          <cell r="H118">
            <v>4.1765289306640625</v>
          </cell>
          <cell r="L118">
            <v>5.3629565238952637</v>
          </cell>
          <cell r="M118">
            <v>2.5678346157073975</v>
          </cell>
          <cell r="N118">
            <v>2.0885131359100342</v>
          </cell>
          <cell r="O118">
            <v>3.6143794059753418</v>
          </cell>
          <cell r="W118">
            <v>4.4095368385314941</v>
          </cell>
          <cell r="X118">
            <v>2.3817334175109863</v>
          </cell>
          <cell r="Y118">
            <v>1.8513979911804199</v>
          </cell>
          <cell r="Z118">
            <v>3.1990275382995605</v>
          </cell>
          <cell r="AA118">
            <v>-0.3949073851108551</v>
          </cell>
          <cell r="AB118">
            <v>-0.12543855607509613</v>
          </cell>
          <cell r="AC118">
            <v>-0.30811884999275208</v>
          </cell>
          <cell r="AD118">
            <v>-0.23404635488986969</v>
          </cell>
          <cell r="AS118">
            <v>3.4746417999267578</v>
          </cell>
          <cell r="AT118">
            <v>2.1473884582519531</v>
          </cell>
          <cell r="AU118">
            <v>1.6180778741836548</v>
          </cell>
          <cell r="AV118">
            <v>2.7258479595184326</v>
          </cell>
          <cell r="AW118">
            <v>-0.52319705486297607</v>
          </cell>
          <cell r="AZ118">
            <v>-0.34734129905700684</v>
          </cell>
          <cell r="BD118">
            <v>5.3468508720397949</v>
          </cell>
          <cell r="BE118">
            <v>2.5640926361083984</v>
          </cell>
          <cell r="BF118">
            <v>2.0852799415588379</v>
          </cell>
          <cell r="BG118">
            <v>3.607017993927002</v>
          </cell>
          <cell r="BH118">
            <v>-0.26628574728965759</v>
          </cell>
          <cell r="BK118">
            <v>-0.13635987043380737</v>
          </cell>
        </row>
        <row r="119">
          <cell r="E119">
            <v>7.4106698036193848</v>
          </cell>
          <cell r="F119">
            <v>2.7860987186431885</v>
          </cell>
          <cell r="G119">
            <v>2.6598734855651855</v>
          </cell>
          <cell r="H119">
            <v>4.2645902633666992</v>
          </cell>
          <cell r="L119">
            <v>5.4533257484436035</v>
          </cell>
          <cell r="M119">
            <v>2.6057412624359131</v>
          </cell>
          <cell r="N119">
            <v>2.0928115844726563</v>
          </cell>
          <cell r="O119">
            <v>3.6705577373504639</v>
          </cell>
          <cell r="W119">
            <v>4.4675693511962891</v>
          </cell>
          <cell r="X119">
            <v>2.4119439125061035</v>
          </cell>
          <cell r="Y119">
            <v>1.852269172668457</v>
          </cell>
          <cell r="Z119">
            <v>3.2402191162109375</v>
          </cell>
          <cell r="AA119">
            <v>-0.3971436619758606</v>
          </cell>
          <cell r="AB119">
            <v>-0.13429345190525055</v>
          </cell>
          <cell r="AC119">
            <v>-0.30362507700920105</v>
          </cell>
          <cell r="AD119">
            <v>-0.24020388722419739</v>
          </cell>
          <cell r="AS119">
            <v>3.5195155143737793</v>
          </cell>
          <cell r="AT119">
            <v>2.173245906829834</v>
          </cell>
          <cell r="AU119">
            <v>1.6194741725921631</v>
          </cell>
          <cell r="AV119">
            <v>2.7597076892852783</v>
          </cell>
          <cell r="AW119">
            <v>-0.52507460117340088</v>
          </cell>
          <cell r="AZ119">
            <v>-0.35287857055664063</v>
          </cell>
          <cell r="BD119">
            <v>5.4364666938781738</v>
          </cell>
          <cell r="BE119">
            <v>2.6009314060211182</v>
          </cell>
          <cell r="BF119">
            <v>2.0901999473571777</v>
          </cell>
          <cell r="BG119">
            <v>3.6620714664459229</v>
          </cell>
          <cell r="BH119">
            <v>-0.26640009880065918</v>
          </cell>
          <cell r="BK119">
            <v>-0.14128409326076508</v>
          </cell>
        </row>
        <row r="120">
          <cell r="E120">
            <v>7.3455233573913574</v>
          </cell>
          <cell r="F120">
            <v>2.8098602294921875</v>
          </cell>
          <cell r="G120">
            <v>2.6141953468322754</v>
          </cell>
          <cell r="H120">
            <v>4.2770681381225586</v>
          </cell>
          <cell r="L120">
            <v>5.3187189102172852</v>
          </cell>
          <cell r="M120">
            <v>2.5927984714508057</v>
          </cell>
          <cell r="N120">
            <v>2.0513429641723633</v>
          </cell>
          <cell r="O120">
            <v>3.6249241828918457</v>
          </cell>
          <cell r="W120">
            <v>4.3624353408813477</v>
          </cell>
          <cell r="X120">
            <v>2.3975856304168701</v>
          </cell>
          <cell r="Y120">
            <v>1.819511890411377</v>
          </cell>
          <cell r="Z120">
            <v>3.1977331638336182</v>
          </cell>
          <cell r="AA120">
            <v>-0.40610966086387634</v>
          </cell>
          <cell r="AB120">
            <v>-0.14672423899173737</v>
          </cell>
          <cell r="AC120">
            <v>-0.30398780107498169</v>
          </cell>
          <cell r="AD120">
            <v>-0.25235393643379211</v>
          </cell>
          <cell r="AS120">
            <v>3.4453802108764648</v>
          </cell>
          <cell r="AT120">
            <v>2.1585426330566406</v>
          </cell>
          <cell r="AU120">
            <v>1.5961604118347168</v>
          </cell>
          <cell r="AV120">
            <v>2.7237062454223633</v>
          </cell>
          <cell r="AW120">
            <v>-0.53095513582229614</v>
          </cell>
          <cell r="AZ120">
            <v>-0.36318379640579224</v>
          </cell>
          <cell r="BD120">
            <v>5.3085651397705078</v>
          </cell>
          <cell r="BE120">
            <v>2.5896751880645752</v>
          </cell>
          <cell r="BF120">
            <v>2.049896240234375</v>
          </cell>
          <cell r="BG120">
            <v>3.6195900440216064</v>
          </cell>
          <cell r="BH120">
            <v>-0.27730607986450195</v>
          </cell>
          <cell r="BK120">
            <v>-0.15372167527675629</v>
          </cell>
        </row>
        <row r="121">
          <cell r="E121">
            <v>7.0549349784851074</v>
          </cell>
          <cell r="F121">
            <v>2.6979398727416992</v>
          </cell>
          <cell r="G121">
            <v>2.614933967590332</v>
          </cell>
          <cell r="H121">
            <v>4.1070828437805176</v>
          </cell>
          <cell r="L121">
            <v>4.8792905807495117</v>
          </cell>
          <cell r="M121">
            <v>2.4009461402893066</v>
          </cell>
          <cell r="N121">
            <v>2.0322365760803223</v>
          </cell>
          <cell r="O121">
            <v>3.3447937965393066</v>
          </cell>
          <cell r="W121">
            <v>4.0111813545227051</v>
          </cell>
          <cell r="X121">
            <v>2.2243947982788086</v>
          </cell>
          <cell r="Y121">
            <v>1.8032685518264771</v>
          </cell>
          <cell r="Z121">
            <v>2.9559004306793213</v>
          </cell>
          <cell r="AA121">
            <v>-0.43143609166145325</v>
          </cell>
          <cell r="AB121">
            <v>-0.17552098631858826</v>
          </cell>
          <cell r="AC121">
            <v>-0.31039613485336304</v>
          </cell>
          <cell r="AD121">
            <v>-0.28029197454452515</v>
          </cell>
          <cell r="AS121">
            <v>3.1899926662445068</v>
          </cell>
          <cell r="AT121">
            <v>2.0131721496582031</v>
          </cell>
          <cell r="AU121">
            <v>1.5845601558685303</v>
          </cell>
          <cell r="AV121">
            <v>2.5321328639984131</v>
          </cell>
          <cell r="AW121">
            <v>-0.54783529043197632</v>
          </cell>
          <cell r="AZ121">
            <v>-0.38347169756889343</v>
          </cell>
          <cell r="BD121">
            <v>4.8653082847595215</v>
          </cell>
          <cell r="BE121">
            <v>2.3958518505096436</v>
          </cell>
          <cell r="BF121">
            <v>2.0307216644287109</v>
          </cell>
          <cell r="BG121">
            <v>3.3367486000061035</v>
          </cell>
          <cell r="BH121">
            <v>-0.31036809086799622</v>
          </cell>
          <cell r="BK121">
            <v>-0.18756237626075745</v>
          </cell>
        </row>
        <row r="122">
          <cell r="E122">
            <v>6.9377646446228027</v>
          </cell>
          <cell r="F122">
            <v>2.6307976245880127</v>
          </cell>
          <cell r="G122">
            <v>2.6371335983276367</v>
          </cell>
          <cell r="H122">
            <v>4.0158052444458008</v>
          </cell>
          <cell r="L122">
            <v>4.7390570640563965</v>
          </cell>
          <cell r="M122">
            <v>2.3317370414733887</v>
          </cell>
          <cell r="N122">
            <v>2.0324149131774902</v>
          </cell>
          <cell r="O122">
            <v>3.248485803604126</v>
          </cell>
          <cell r="W122">
            <v>3.9030115604400635</v>
          </cell>
          <cell r="X122">
            <v>2.1644437313079834</v>
          </cell>
          <cell r="Y122">
            <v>1.8032400608062744</v>
          </cell>
          <cell r="Z122">
            <v>2.8762154579162598</v>
          </cell>
          <cell r="AA122">
            <v>-0.43742519617080688</v>
          </cell>
          <cell r="AB122">
            <v>-0.17726710438728333</v>
          </cell>
          <cell r="AC122">
            <v>-0.31621208786964417</v>
          </cell>
          <cell r="AD122">
            <v>-0.28377616405487061</v>
          </cell>
          <cell r="AS122">
            <v>3.1036136150360107</v>
          </cell>
          <cell r="AT122">
            <v>1.9613981246948242</v>
          </cell>
          <cell r="AU122">
            <v>1.5823475122451782</v>
          </cell>
          <cell r="AV122">
            <v>2.4654920101165771</v>
          </cell>
          <cell r="AW122">
            <v>-0.55264931917190552</v>
          </cell>
          <cell r="AZ122">
            <v>-0.38605290651321411</v>
          </cell>
          <cell r="BD122">
            <v>4.727999210357666</v>
          </cell>
          <cell r="BE122">
            <v>2.3276488780975342</v>
          </cell>
          <cell r="BF122">
            <v>2.0312337875366211</v>
          </cell>
          <cell r="BG122">
            <v>3.242072582244873</v>
          </cell>
          <cell r="BH122">
            <v>-0.31851258873939514</v>
          </cell>
          <cell r="BK122">
            <v>-0.19267186522483826</v>
          </cell>
        </row>
        <row r="123">
          <cell r="E123">
            <v>6.927004337310791</v>
          </cell>
          <cell r="F123">
            <v>2.6741409301757813</v>
          </cell>
          <cell r="G123">
            <v>2.5903661251068115</v>
          </cell>
          <cell r="H123">
            <v>4.0584044456481934</v>
          </cell>
          <cell r="L123">
            <v>4.6776480674743652</v>
          </cell>
          <cell r="M123">
            <v>2.3395788669586182</v>
          </cell>
          <cell r="N123">
            <v>1.9993547201156616</v>
          </cell>
          <cell r="O123">
            <v>3.2390151023864746</v>
          </cell>
          <cell r="W123">
            <v>3.8531029224395752</v>
          </cell>
          <cell r="X123">
            <v>2.1678092479705811</v>
          </cell>
          <cell r="Y123">
            <v>1.7774178981781006</v>
          </cell>
          <cell r="Z123">
            <v>2.8636553287506104</v>
          </cell>
          <cell r="AA123">
            <v>-0.44375625252723694</v>
          </cell>
          <cell r="AB123">
            <v>-0.18934367597103119</v>
          </cell>
          <cell r="AC123">
            <v>-0.3138352632522583</v>
          </cell>
          <cell r="AD123">
            <v>-0.29438886046409607</v>
          </cell>
          <cell r="AS123">
            <v>3.0782158374786377</v>
          </cell>
          <cell r="AT123">
            <v>1.964829683303833</v>
          </cell>
          <cell r="AU123">
            <v>1.5666579008102417</v>
          </cell>
          <cell r="AV123">
            <v>2.458937406539917</v>
          </cell>
          <cell r="AW123">
            <v>-0.55562090873718262</v>
          </cell>
          <cell r="AZ123">
            <v>-0.39411228895187378</v>
          </cell>
          <cell r="BD123">
            <v>4.6638326644897461</v>
          </cell>
          <cell r="BE123">
            <v>2.3343038558959961</v>
          </cell>
          <cell r="BF123">
            <v>1.9979543685913086</v>
          </cell>
          <cell r="BG123">
            <v>3.2308406829833984</v>
          </cell>
          <cell r="BH123">
            <v>-0.32671722769737244</v>
          </cell>
          <cell r="BK123">
            <v>-0.20391356945037842</v>
          </cell>
        </row>
        <row r="124">
          <cell r="E124">
            <v>7.3051838874816895</v>
          </cell>
          <cell r="F124">
            <v>2.7609410285949707</v>
          </cell>
          <cell r="G124">
            <v>2.6459035873413086</v>
          </cell>
          <cell r="H124">
            <v>4.2189607620239258</v>
          </cell>
          <cell r="L124">
            <v>4.9006872177124023</v>
          </cell>
          <cell r="M124">
            <v>2.4085524082183838</v>
          </cell>
          <cell r="N124">
            <v>2.0347023010253906</v>
          </cell>
          <cell r="O124">
            <v>3.3569390773773193</v>
          </cell>
          <cell r="W124">
            <v>4.015617847442627</v>
          </cell>
          <cell r="X124">
            <v>2.2291905879974365</v>
          </cell>
          <cell r="Y124">
            <v>1.8013793230056763</v>
          </cell>
          <cell r="Z124">
            <v>2.9610021114349365</v>
          </cell>
          <cell r="AA124">
            <v>-0.45030570030212402</v>
          </cell>
          <cell r="AB124">
            <v>-0.19259753823280334</v>
          </cell>
          <cell r="AC124">
            <v>-0.31918179988861084</v>
          </cell>
          <cell r="AD124">
            <v>-0.298167884349823</v>
          </cell>
          <cell r="AS124">
            <v>3.1964027881622314</v>
          </cell>
          <cell r="AT124">
            <v>2.0180237293243408</v>
          </cell>
          <cell r="AU124">
            <v>1.5839272737503052</v>
          </cell>
          <cell r="AV124">
            <v>2.537787914276123</v>
          </cell>
          <cell r="AW124">
            <v>-0.56244730949401855</v>
          </cell>
          <cell r="AZ124">
            <v>-0.39848032593727112</v>
          </cell>
          <cell r="BD124">
            <v>4.8907680511474609</v>
          </cell>
          <cell r="BE124">
            <v>2.4049003124237061</v>
          </cell>
          <cell r="BF124">
            <v>2.0336678028106689</v>
          </cell>
          <cell r="BG124">
            <v>3.3512003421783447</v>
          </cell>
          <cell r="BH124">
            <v>-0.33050718903541565</v>
          </cell>
          <cell r="BK124">
            <v>-0.20568108558654785</v>
          </cell>
        </row>
        <row r="125">
          <cell r="E125">
            <v>7.2557573318481445</v>
          </cell>
          <cell r="F125">
            <v>2.7727975845336914</v>
          </cell>
          <cell r="G125">
            <v>2.6167643070220947</v>
          </cell>
          <cell r="H125">
            <v>4.2219939231872559</v>
          </cell>
          <cell r="L125">
            <v>4.8167343139648438</v>
          </cell>
          <cell r="M125">
            <v>2.3986842632293701</v>
          </cell>
          <cell r="N125">
            <v>2.0080733299255371</v>
          </cell>
          <cell r="O125">
            <v>3.3263986110687256</v>
          </cell>
          <cell r="W125">
            <v>3.9641187191009521</v>
          </cell>
          <cell r="X125">
            <v>2.2215695381164551</v>
          </cell>
          <cell r="Y125">
            <v>1.7843774557113647</v>
          </cell>
          <cell r="Z125">
            <v>2.939406156539917</v>
          </cell>
          <cell r="AA125">
            <v>-0.45365884900093079</v>
          </cell>
          <cell r="AB125">
            <v>-0.1987985223531723</v>
          </cell>
          <cell r="AC125">
            <v>-0.31809774041175842</v>
          </cell>
          <cell r="AD125">
            <v>-0.30378720164299011</v>
          </cell>
          <cell r="AS125">
            <v>3.167722225189209</v>
          </cell>
          <cell r="AT125">
            <v>2.0127074718475342</v>
          </cell>
          <cell r="AU125">
            <v>1.5738613605499268</v>
          </cell>
          <cell r="AV125">
            <v>2.523982048034668</v>
          </cell>
          <cell r="AW125">
            <v>-0.56341952085494995</v>
          </cell>
          <cell r="AZ125">
            <v>-0.40218245983123779</v>
          </cell>
          <cell r="BD125">
            <v>4.8067326545715332</v>
          </cell>
          <cell r="BE125">
            <v>2.3948826789855957</v>
          </cell>
          <cell r="BF125">
            <v>2.007084846496582</v>
          </cell>
          <cell r="BG125">
            <v>3.3204996585845947</v>
          </cell>
          <cell r="BH125">
            <v>-0.33752846717834473</v>
          </cell>
          <cell r="BK125">
            <v>-0.21352334320545197</v>
          </cell>
        </row>
        <row r="126">
          <cell r="E126">
            <v>7.2657923698425293</v>
          </cell>
          <cell r="F126">
            <v>2.7766618728637695</v>
          </cell>
          <cell r="G126">
            <v>2.6167364120483398</v>
          </cell>
          <cell r="H126">
            <v>4.2278633117675781</v>
          </cell>
          <cell r="L126">
            <v>4.8319883346557617</v>
          </cell>
          <cell r="M126">
            <v>2.407487154006958</v>
          </cell>
          <cell r="N126">
            <v>2.0070669651031494</v>
          </cell>
          <cell r="O126">
            <v>3.3379645347595215</v>
          </cell>
          <cell r="W126">
            <v>3.9762823581695557</v>
          </cell>
          <cell r="X126">
            <v>2.2292675971984863</v>
          </cell>
          <cell r="Y126">
            <v>1.7836720943450928</v>
          </cell>
          <cell r="Z126">
            <v>2.9491109848022461</v>
          </cell>
          <cell r="AA126">
            <v>-0.45273932814598083</v>
          </cell>
          <cell r="AB126">
            <v>-0.1971411406993866</v>
          </cell>
          <cell r="AC126">
            <v>-0.31836003065109253</v>
          </cell>
          <cell r="AD126">
            <v>-0.30245828628540039</v>
          </cell>
          <cell r="AS126">
            <v>3.176414966583252</v>
          </cell>
          <cell r="AT126">
            <v>2.0189437866210938</v>
          </cell>
          <cell r="AU126">
            <v>1.5733052492141724</v>
          </cell>
          <cell r="AV126">
            <v>2.5314068794250488</v>
          </cell>
          <cell r="AW126">
            <v>-0.56282609701156616</v>
          </cell>
          <cell r="AZ126">
            <v>-0.40125620365142822</v>
          </cell>
          <cell r="BD126">
            <v>4.8216581344604492</v>
          </cell>
          <cell r="BE126">
            <v>2.4036526679992676</v>
          </cell>
          <cell r="BF126">
            <v>2.0059711933135986</v>
          </cell>
          <cell r="BG126">
            <v>3.3319492340087891</v>
          </cell>
          <cell r="BH126">
            <v>-0.3363892138004303</v>
          </cell>
          <cell r="BK126">
            <v>-0.21190705895423889</v>
          </cell>
        </row>
        <row r="127">
          <cell r="E127">
            <v>7.2928895950317383</v>
          </cell>
          <cell r="F127">
            <v>2.7942724227905273</v>
          </cell>
          <cell r="G127">
            <v>2.6099421977996826</v>
          </cell>
          <cell r="H127">
            <v>4.2511005401611328</v>
          </cell>
          <cell r="L127">
            <v>4.9064412117004395</v>
          </cell>
          <cell r="M127">
            <v>2.4507591724395752</v>
          </cell>
          <cell r="N127">
            <v>2.0020086765289307</v>
          </cell>
          <cell r="O127">
            <v>3.3946685791015625</v>
          </cell>
          <cell r="W127">
            <v>4.0339803695678711</v>
          </cell>
          <cell r="X127">
            <v>2.2664988040924072</v>
          </cell>
          <cell r="Y127">
            <v>1.7798291444778442</v>
          </cell>
          <cell r="Z127">
            <v>2.9956991672515869</v>
          </cell>
          <cell r="AA127">
            <v>-0.44686117768287659</v>
          </cell>
          <cell r="AB127">
            <v>-0.18887694180011749</v>
          </cell>
          <cell r="AC127">
            <v>-0.31805801391601563</v>
          </cell>
          <cell r="AD127">
            <v>-0.29531207680702209</v>
          </cell>
          <cell r="AS127">
            <v>3.2204151153564453</v>
          </cell>
          <cell r="AT127">
            <v>2.0499389171600342</v>
          </cell>
          <cell r="AU127">
            <v>1.5709809064865112</v>
          </cell>
          <cell r="AV127">
            <v>2.5685868263244629</v>
          </cell>
          <cell r="AW127">
            <v>-0.55841714143753052</v>
          </cell>
          <cell r="AZ127">
            <v>-0.39578309655189514</v>
          </cell>
          <cell r="BD127">
            <v>4.894101619720459</v>
          </cell>
          <cell r="BE127">
            <v>2.4463419914245605</v>
          </cell>
          <cell r="BF127">
            <v>2.0005793571472168</v>
          </cell>
          <cell r="BG127">
            <v>3.3876204490661621</v>
          </cell>
          <cell r="BH127">
            <v>-0.32892146706581116</v>
          </cell>
          <cell r="BK127">
            <v>-0.2031191885471344</v>
          </cell>
        </row>
        <row r="131">
          <cell r="B131">
            <v>0.13372868299484253</v>
          </cell>
          <cell r="C131">
            <v>0.35773506760597229</v>
          </cell>
          <cell r="D131">
            <v>0.50853621959686279</v>
          </cell>
          <cell r="E131">
            <v>19.013731002807617</v>
          </cell>
          <cell r="F131">
            <v>5.6861767768859863</v>
          </cell>
          <cell r="G131">
            <v>3.3438513278961182</v>
          </cell>
          <cell r="H131">
            <v>9.3126411437988281</v>
          </cell>
          <cell r="L131">
            <v>18.724800109863281</v>
          </cell>
          <cell r="M131">
            <v>5.625206470489502</v>
          </cell>
          <cell r="N131">
            <v>3.3287312984466553</v>
          </cell>
          <cell r="O131">
            <v>9.2014141082763672</v>
          </cell>
          <cell r="T131">
            <v>0.14743770658969879</v>
          </cell>
          <cell r="U131">
            <v>0.36087024211883545</v>
          </cell>
          <cell r="V131">
            <v>0.49169209599494934</v>
          </cell>
          <cell r="W131">
            <v>16.674570083618164</v>
          </cell>
          <cell r="X131">
            <v>5.450070858001709</v>
          </cell>
          <cell r="Y131">
            <v>3.0595145225524902</v>
          </cell>
          <cell r="Z131">
            <v>8.7058038711547852</v>
          </cell>
          <cell r="AA131">
            <v>-0.12302482128143311</v>
          </cell>
          <cell r="AB131">
            <v>-4.1522789746522903E-2</v>
          </cell>
          <cell r="AC131">
            <v>-8.5032731294631958E-2</v>
          </cell>
          <cell r="AD131">
            <v>-6.5162748098373413E-2</v>
          </cell>
          <cell r="AS131">
            <v>14.861305236816406</v>
          </cell>
          <cell r="AT131">
            <v>5.2676591873168945</v>
          </cell>
          <cell r="AU131">
            <v>2.821235179901123</v>
          </cell>
          <cell r="AV131">
            <v>8.2132167816162109</v>
          </cell>
          <cell r="AW131">
            <v>-0.21839089691638947</v>
          </cell>
          <cell r="AZ131">
            <v>-0.11805720627307892</v>
          </cell>
          <cell r="BD131">
            <v>18.724800109863281</v>
          </cell>
          <cell r="BE131">
            <v>5.625206470489502</v>
          </cell>
          <cell r="BF131">
            <v>3.3287312984466553</v>
          </cell>
          <cell r="BG131">
            <v>9.2014141082763672</v>
          </cell>
          <cell r="BH131">
            <v>-1.5195907093584538E-2</v>
          </cell>
          <cell r="BK131">
            <v>-1.1943661607801914E-2</v>
          </cell>
        </row>
        <row r="132">
          <cell r="B132">
            <v>0.13442458212375641</v>
          </cell>
          <cell r="C132">
            <v>0.36040198802947998</v>
          </cell>
          <cell r="D132">
            <v>0.5051734447479248</v>
          </cell>
          <cell r="E132">
            <v>18.790218353271484</v>
          </cell>
          <cell r="F132">
            <v>5.6067776679992676</v>
          </cell>
          <cell r="G132">
            <v>3.3513400554656982</v>
          </cell>
          <cell r="H132">
            <v>9.1881914138793945</v>
          </cell>
          <cell r="L132">
            <v>18.504745483398438</v>
          </cell>
          <cell r="M132">
            <v>5.5452103614807129</v>
          </cell>
          <cell r="N132">
            <v>3.3370680809020996</v>
          </cell>
          <cell r="O132">
            <v>9.076751708984375</v>
          </cell>
          <cell r="T132">
            <v>0.15731081366539001</v>
          </cell>
          <cell r="U132">
            <v>0.36405998468399048</v>
          </cell>
          <cell r="V132">
            <v>0.47862923145294189</v>
          </cell>
          <cell r="W132">
            <v>15.212852478027344</v>
          </cell>
          <cell r="X132">
            <v>5.2587952613830566</v>
          </cell>
          <cell r="Y132">
            <v>2.8928396701812744</v>
          </cell>
          <cell r="Z132">
            <v>8.2621879577636719</v>
          </cell>
          <cell r="AA132">
            <v>-0.19038447737693787</v>
          </cell>
          <cell r="AB132">
            <v>-6.2064599245786667E-2</v>
          </cell>
          <cell r="AC132">
            <v>-0.13681106269359589</v>
          </cell>
          <cell r="AD132">
            <v>-0.10078191012144089</v>
          </cell>
          <cell r="AS132">
            <v>12.983830451965332</v>
          </cell>
          <cell r="AT132">
            <v>5.0074653625488281</v>
          </cell>
          <cell r="AU132">
            <v>2.5928947925567627</v>
          </cell>
          <cell r="AV132">
            <v>7.6019830703735352</v>
          </cell>
          <cell r="AW132">
            <v>-0.30901119112968445</v>
          </cell>
          <cell r="AZ132">
            <v>-0.17263554036617279</v>
          </cell>
          <cell r="BD132">
            <v>18.504745483398438</v>
          </cell>
          <cell r="BE132">
            <v>5.5452108383178711</v>
          </cell>
          <cell r="BF132">
            <v>3.3370678424835205</v>
          </cell>
          <cell r="BG132">
            <v>9.076751708984375</v>
          </cell>
          <cell r="BH132">
            <v>-1.5192631632089615E-2</v>
          </cell>
          <cell r="BK132">
            <v>-1.2128578498959541E-2</v>
          </cell>
        </row>
        <row r="133">
          <cell r="B133">
            <v>0.1435934454202652</v>
          </cell>
          <cell r="C133">
            <v>0.3764093816280365</v>
          </cell>
          <cell r="D133">
            <v>0.4799971878528595</v>
          </cell>
          <cell r="E133">
            <v>16.713756561279297</v>
          </cell>
          <cell r="F133">
            <v>5.100799560546875</v>
          </cell>
          <cell r="G133">
            <v>3.27669358253479</v>
          </cell>
          <cell r="H133">
            <v>8.3075990676879883</v>
          </cell>
          <cell r="L133">
            <v>14.452001571655273</v>
          </cell>
          <cell r="M133">
            <v>4.8348298072814941</v>
          </cell>
          <cell r="N133">
            <v>2.9891438484191895</v>
          </cell>
          <cell r="O133">
            <v>7.6706533432006836</v>
          </cell>
          <cell r="T133">
            <v>0.19484527409076691</v>
          </cell>
          <cell r="U133">
            <v>0.38290205597877502</v>
          </cell>
          <cell r="V133">
            <v>0.42225268483161926</v>
          </cell>
          <cell r="W133">
            <v>10.835589408874512</v>
          </cell>
          <cell r="X133">
            <v>4.4110779762268066</v>
          </cell>
          <cell r="Y133">
            <v>2.4564495086669922</v>
          </cell>
          <cell r="Z133">
            <v>6.5777444839477539</v>
          </cell>
          <cell r="AA133">
            <v>-0.35169634222984314</v>
          </cell>
          <cell r="AB133">
            <v>-0.13521832227706909</v>
          </cell>
          <cell r="AC133">
            <v>-0.25032675266265869</v>
          </cell>
          <cell r="AD133">
            <v>-0.20822557806968689</v>
          </cell>
          <cell r="AS133">
            <v>8.8043632507324219</v>
          </cell>
          <cell r="AT133">
            <v>4.07879638671875</v>
          </cell>
          <cell r="AU133">
            <v>2.1585688591003418</v>
          </cell>
          <cell r="AV133">
            <v>5.811769962310791</v>
          </cell>
          <cell r="AW133">
            <v>-0.47322654724121094</v>
          </cell>
          <cell r="AZ133">
            <v>-0.30042725801467896</v>
          </cell>
          <cell r="BD133">
            <v>14.452001571655273</v>
          </cell>
          <cell r="BE133">
            <v>4.8348298072814941</v>
          </cell>
          <cell r="BF133">
            <v>2.9891438484191895</v>
          </cell>
          <cell r="BG133">
            <v>7.6706533432006836</v>
          </cell>
          <cell r="BH133">
            <v>-0.13532295823097229</v>
          </cell>
          <cell r="BK133">
            <v>-7.6670251786708832E-2</v>
          </cell>
        </row>
        <row r="134">
          <cell r="B134">
            <v>0.16090865433216095</v>
          </cell>
          <cell r="C134">
            <v>0.39942246675491333</v>
          </cell>
          <cell r="D134">
            <v>0.43966889381408691</v>
          </cell>
          <cell r="E134">
            <v>13.662064552307129</v>
          </cell>
          <cell r="F134">
            <v>4.4030461311340332</v>
          </cell>
          <cell r="G134">
            <v>3.1028666496276855</v>
          </cell>
          <cell r="H134">
            <v>7.0619316101074219</v>
          </cell>
          <cell r="L134">
            <v>12.753786087036133</v>
          </cell>
          <cell r="M134">
            <v>4.3454289436340332</v>
          </cell>
          <cell r="N134">
            <v>2.9349889755249023</v>
          </cell>
          <cell r="O134">
            <v>6.8568925857543945</v>
          </cell>
          <cell r="T134">
            <v>0.19819816946983337</v>
          </cell>
          <cell r="U134">
            <v>0.3983670175075531</v>
          </cell>
          <cell r="V134">
            <v>0.40343481302261353</v>
          </cell>
          <cell r="W134">
            <v>10.17756175994873</v>
          </cell>
          <cell r="X134">
            <v>4.0508856773376465</v>
          </cell>
          <cell r="Y134">
            <v>2.5124287605285645</v>
          </cell>
          <cell r="Z134">
            <v>6.08636474609375</v>
          </cell>
          <cell r="AA134">
            <v>-0.25504949688911438</v>
          </cell>
          <cell r="AB134">
            <v>-7.9981096088886261E-2</v>
          </cell>
          <cell r="AC134">
            <v>-0.19028787314891815</v>
          </cell>
          <cell r="AD134">
            <v>-0.13814447820186615</v>
          </cell>
          <cell r="AS134">
            <v>8.3352069854736328</v>
          </cell>
          <cell r="AT134">
            <v>3.7813236713409424</v>
          </cell>
          <cell r="AU134">
            <v>2.2043092250823975</v>
          </cell>
          <cell r="AV134">
            <v>5.4292230606079102</v>
          </cell>
          <cell r="AW134">
            <v>-0.38990136981010437</v>
          </cell>
          <cell r="AZ134">
            <v>-0.23119857907295227</v>
          </cell>
          <cell r="BD134">
            <v>12.753786087036133</v>
          </cell>
          <cell r="BE134">
            <v>4.3454289436340332</v>
          </cell>
          <cell r="BF134">
            <v>2.9349889755249023</v>
          </cell>
          <cell r="BG134">
            <v>6.8568925857543945</v>
          </cell>
          <cell r="BH134">
            <v>-6.6481783986091614E-2</v>
          </cell>
          <cell r="BK134">
            <v>-2.9034411534667015E-2</v>
          </cell>
        </row>
        <row r="135">
          <cell r="B135">
            <v>0.15611518919467926</v>
          </cell>
          <cell r="C135">
            <v>0.39232948422431946</v>
          </cell>
          <cell r="D135">
            <v>0.45155534148216248</v>
          </cell>
          <cell r="E135">
            <v>14.462248802185059</v>
          </cell>
          <cell r="F135">
            <v>4.6038379669189453</v>
          </cell>
          <cell r="G135">
            <v>3.1413462162017822</v>
          </cell>
          <cell r="H135">
            <v>7.4100422859191895</v>
          </cell>
          <cell r="L135">
            <v>13.957228660583496</v>
          </cell>
          <cell r="M135">
            <v>4.6240324974060059</v>
          </cell>
          <cell r="N135">
            <v>3.0184106826782227</v>
          </cell>
          <cell r="O135">
            <v>7.3572497367858887</v>
          </cell>
          <cell r="T135">
            <v>0.18641568720340729</v>
          </cell>
          <cell r="U135">
            <v>0.38986927270889282</v>
          </cell>
          <cell r="V135">
            <v>0.42371505498886108</v>
          </cell>
          <cell r="W135">
            <v>11.364790916442871</v>
          </cell>
          <cell r="X135">
            <v>4.3472528457641602</v>
          </cell>
          <cell r="Y135">
            <v>2.6142466068267822</v>
          </cell>
          <cell r="Z135">
            <v>6.617274284362793</v>
          </cell>
          <cell r="AA135">
            <v>-0.21417540311813354</v>
          </cell>
          <cell r="AB135">
            <v>-5.573287233710289E-2</v>
          </cell>
          <cell r="AC135">
            <v>-0.16779418289661407</v>
          </cell>
          <cell r="AD135">
            <v>-0.10698562115430832</v>
          </cell>
          <cell r="AS135">
            <v>10.140119552612305</v>
          </cell>
          <cell r="AT135">
            <v>4.1831955909729004</v>
          </cell>
          <cell r="AU135">
            <v>2.4240128993988037</v>
          </cell>
          <cell r="AV135">
            <v>6.209904670715332</v>
          </cell>
          <cell r="AW135">
            <v>-0.29885596036911011</v>
          </cell>
          <cell r="AZ135">
            <v>-0.16196097433567047</v>
          </cell>
          <cell r="BD135">
            <v>13.957228660583496</v>
          </cell>
          <cell r="BE135">
            <v>4.6240320205688477</v>
          </cell>
          <cell r="BF135">
            <v>3.0184109210968018</v>
          </cell>
          <cell r="BG135">
            <v>7.3572497367858887</v>
          </cell>
          <cell r="BH135">
            <v>-3.4919891506433487E-2</v>
          </cell>
          <cell r="BK135">
            <v>-7.1244598366320133E-3</v>
          </cell>
        </row>
        <row r="136">
          <cell r="B136">
            <v>0.18090544641017914</v>
          </cell>
          <cell r="C136">
            <v>0.4260525107383728</v>
          </cell>
          <cell r="D136">
            <v>0.39304202795028687</v>
          </cell>
          <cell r="E136">
            <v>10.863189697265625</v>
          </cell>
          <cell r="F136">
            <v>3.6900806427001953</v>
          </cell>
          <cell r="G136">
            <v>2.9438893795013428</v>
          </cell>
          <cell r="H136">
            <v>5.8280448913574219</v>
          </cell>
          <cell r="L136">
            <v>10.560154914855957</v>
          </cell>
          <cell r="M136">
            <v>3.7359471321105957</v>
          </cell>
          <cell r="N136">
            <v>2.8266336917877197</v>
          </cell>
          <cell r="O136">
            <v>5.8284235000610352</v>
          </cell>
          <cell r="T136">
            <v>0.20996806025505066</v>
          </cell>
          <cell r="U136">
            <v>0.41897872090339661</v>
          </cell>
          <cell r="V136">
            <v>0.37105318903923035</v>
          </cell>
          <cell r="W136">
            <v>8.8359432220458984</v>
          </cell>
          <cell r="X136">
            <v>3.5424537658691406</v>
          </cell>
          <cell r="Y136">
            <v>2.494300365447998</v>
          </cell>
          <cell r="Z136">
            <v>5.309636116027832</v>
          </cell>
          <cell r="AA136">
            <v>-0.18661613762378693</v>
          </cell>
          <cell r="AB136">
            <v>-4.0006410330533981E-2</v>
          </cell>
          <cell r="AC136">
            <v>-0.15271939337253571</v>
          </cell>
          <cell r="AD136">
            <v>-8.8950715959072113E-2</v>
          </cell>
          <cell r="AS136">
            <v>6.7959237098693848</v>
          </cell>
          <cell r="AT136">
            <v>3.2376301288604736</v>
          </cell>
          <cell r="AU136">
            <v>2.0990428924560547</v>
          </cell>
          <cell r="AV136">
            <v>4.5657310485839844</v>
          </cell>
          <cell r="AW136">
            <v>-0.3744080662727356</v>
          </cell>
          <cell r="AZ136">
            <v>-0.21659302711486816</v>
          </cell>
          <cell r="BD136">
            <v>10.560154914855957</v>
          </cell>
          <cell r="BE136">
            <v>3.7359471321105957</v>
          </cell>
          <cell r="BF136">
            <v>2.8266336917877197</v>
          </cell>
          <cell r="BG136">
            <v>5.8284235000610352</v>
          </cell>
          <cell r="BH136">
            <v>-2.7895562350749969E-2</v>
          </cell>
          <cell r="BK136">
            <v>6.4963242039084435E-5</v>
          </cell>
        </row>
        <row r="137">
          <cell r="B137">
            <v>0.20159608125686646</v>
          </cell>
          <cell r="C137">
            <v>0.46552535891532898</v>
          </cell>
          <cell r="D137">
            <v>0.33287855982780457</v>
          </cell>
          <cell r="E137">
            <v>8.2560768127441406</v>
          </cell>
          <cell r="F137">
            <v>2.8602399826049805</v>
          </cell>
          <cell r="G137">
            <v>2.886497974395752</v>
          </cell>
          <cell r="H137">
            <v>4.4907970428466797</v>
          </cell>
          <cell r="L137">
            <v>7.9159855842590332</v>
          </cell>
          <cell r="M137">
            <v>2.8851954936981201</v>
          </cell>
          <cell r="N137">
            <v>2.7436566352844238</v>
          </cell>
          <cell r="O137">
            <v>4.4598145484924316</v>
          </cell>
          <cell r="T137">
            <v>0.23813599348068237</v>
          </cell>
          <cell r="U137">
            <v>0.4535205066204071</v>
          </cell>
          <cell r="V137">
            <v>0.30834349989891052</v>
          </cell>
          <cell r="W137">
            <v>6.4741053581237793</v>
          </cell>
          <cell r="X137">
            <v>2.719555139541626</v>
          </cell>
          <cell r="Y137">
            <v>2.3805751800537109</v>
          </cell>
          <cell r="Z137">
            <v>4.0122394561767578</v>
          </cell>
          <cell r="AA137">
            <v>-0.21583755314350128</v>
          </cell>
          <cell r="AB137">
            <v>-4.9186378717422485E-2</v>
          </cell>
          <cell r="AC137">
            <v>-0.17527218163013458</v>
          </cell>
          <cell r="AD137">
            <v>-0.10656406730413437</v>
          </cell>
          <cell r="AS137">
            <v>5.203977108001709</v>
          </cell>
          <cell r="AT137">
            <v>2.5264925956726074</v>
          </cell>
          <cell r="AU137">
            <v>2.0597634315490723</v>
          </cell>
          <cell r="AV137">
            <v>3.5376994609832764</v>
          </cell>
          <cell r="AW137">
            <v>-0.36967918276786804</v>
          </cell>
          <cell r="AZ137">
            <v>-0.21223349869251251</v>
          </cell>
          <cell r="BD137">
            <v>7.9159855842590332</v>
          </cell>
          <cell r="BE137">
            <v>2.8851954936981201</v>
          </cell>
          <cell r="BF137">
            <v>2.7436563968658447</v>
          </cell>
          <cell r="BG137">
            <v>4.4598145484924316</v>
          </cell>
          <cell r="BH137">
            <v>-4.1192837059497833E-2</v>
          </cell>
          <cell r="BK137">
            <v>-6.8991081789135933E-3</v>
          </cell>
        </row>
        <row r="138">
          <cell r="B138">
            <v>0.20136949419975281</v>
          </cell>
          <cell r="C138">
            <v>0.46217593550682068</v>
          </cell>
          <cell r="D138">
            <v>0.33645471930503845</v>
          </cell>
          <cell r="E138">
            <v>8.3541631698608398</v>
          </cell>
          <cell r="F138">
            <v>2.9119188785552979</v>
          </cell>
          <cell r="G138">
            <v>2.8689544200897217</v>
          </cell>
          <cell r="H138">
            <v>4.5635051727294922</v>
          </cell>
          <cell r="L138">
            <v>7.7766151428222656</v>
          </cell>
          <cell r="M138">
            <v>2.8968117237091064</v>
          </cell>
          <cell r="N138">
            <v>2.6845428943634033</v>
          </cell>
          <cell r="O138">
            <v>4.4469408988952637</v>
          </cell>
          <cell r="T138">
            <v>0.23955234885215759</v>
          </cell>
          <cell r="U138">
            <v>0.45147812366485596</v>
          </cell>
          <cell r="V138">
            <v>0.3089747428894043</v>
          </cell>
          <cell r="W138">
            <v>6.449002742767334</v>
          </cell>
          <cell r="X138">
            <v>2.7374503612518311</v>
          </cell>
          <cell r="Y138">
            <v>2.3558425903320313</v>
          </cell>
          <cell r="Z138">
            <v>4.0241260528564453</v>
          </cell>
          <cell r="AA138">
            <v>-0.22804921865463257</v>
          </cell>
          <cell r="AB138">
            <v>-5.9915307909250259E-2</v>
          </cell>
          <cell r="AC138">
            <v>-0.17884977161884308</v>
          </cell>
          <cell r="AD138">
            <v>-0.11819404363632202</v>
          </cell>
          <cell r="AS138">
            <v>5.0250949859619141</v>
          </cell>
          <cell r="AT138">
            <v>2.5120110511779785</v>
          </cell>
          <cell r="AU138">
            <v>2.0004270076751709</v>
          </cell>
          <cell r="AV138">
            <v>3.4784801006317139</v>
          </cell>
          <cell r="AW138">
            <v>-0.39849212765693665</v>
          </cell>
          <cell r="AZ138">
            <v>-0.23776133358478546</v>
          </cell>
          <cell r="BD138">
            <v>7.7638297080993652</v>
          </cell>
          <cell r="BE138">
            <v>2.8936123847961426</v>
          </cell>
          <cell r="BF138">
            <v>2.6830923557281494</v>
          </cell>
          <cell r="BG138">
            <v>4.4414806365966797</v>
          </cell>
          <cell r="BH138">
            <v>-7.0663385093212128E-2</v>
          </cell>
          <cell r="BK138">
            <v>-2.6739213615655899E-2</v>
          </cell>
        </row>
        <row r="139">
          <cell r="B139">
            <v>0.19352942705154419</v>
          </cell>
          <cell r="C139">
            <v>0.45259439945220947</v>
          </cell>
          <cell r="D139">
            <v>0.35387617349624634</v>
          </cell>
          <cell r="E139">
            <v>9.1426963806152344</v>
          </cell>
          <cell r="F139">
            <v>3.1275346279144287</v>
          </cell>
          <cell r="G139">
            <v>2.9232919216156006</v>
          </cell>
          <cell r="H139">
            <v>4.9292187690734863</v>
          </cell>
          <cell r="L139">
            <v>8.5050716400146484</v>
          </cell>
          <cell r="M139">
            <v>3.1020114421844482</v>
          </cell>
          <cell r="N139">
            <v>2.7417924404144287</v>
          </cell>
          <cell r="O139">
            <v>4.7939395904541016</v>
          </cell>
          <cell r="T139">
            <v>0.23198176920413971</v>
          </cell>
          <cell r="U139">
            <v>0.44363066554069519</v>
          </cell>
          <cell r="V139">
            <v>0.32438755035400391</v>
          </cell>
          <cell r="W139">
            <v>6.9916605949401855</v>
          </cell>
          <cell r="X139">
            <v>2.9248433113098145</v>
          </cell>
          <cell r="Y139">
            <v>2.3904392719268799</v>
          </cell>
          <cell r="Z139">
            <v>4.3212466239929199</v>
          </cell>
          <cell r="AA139">
            <v>-0.23527367413043976</v>
          </cell>
          <cell r="AB139">
            <v>-6.4808659255504608E-2</v>
          </cell>
          <cell r="AC139">
            <v>-0.18227829039096832</v>
          </cell>
          <cell r="AD139">
            <v>-0.12334046512842178</v>
          </cell>
          <cell r="AS139">
            <v>5.4138164520263672</v>
          </cell>
          <cell r="AT139">
            <v>2.6743247509002686</v>
          </cell>
          <cell r="AU139">
            <v>2.0243675708770752</v>
          </cell>
          <cell r="AV139">
            <v>3.7201342582702637</v>
          </cell>
          <cell r="AW139">
            <v>-0.40785342454910278</v>
          </cell>
          <cell r="AZ139">
            <v>-0.24528928101062775</v>
          </cell>
          <cell r="BD139">
            <v>8.5050716400146484</v>
          </cell>
          <cell r="BE139">
            <v>3.1020114421844482</v>
          </cell>
          <cell r="BF139">
            <v>2.7417922019958496</v>
          </cell>
          <cell r="BG139">
            <v>4.7939395904541016</v>
          </cell>
          <cell r="BH139">
            <v>-6.9741435348987579E-2</v>
          </cell>
          <cell r="BK139">
            <v>-2.7444344013929367E-2</v>
          </cell>
        </row>
        <row r="140">
          <cell r="B140">
            <v>0.20730143785476685</v>
          </cell>
          <cell r="C140">
            <v>0.46661987900733948</v>
          </cell>
          <cell r="D140">
            <v>0.32607907056808472</v>
          </cell>
          <cell r="E140">
            <v>7.8648529052734375</v>
          </cell>
          <cell r="F140">
            <v>2.7952437400817871</v>
          </cell>
          <cell r="G140">
            <v>2.8136556148529053</v>
          </cell>
          <cell r="H140">
            <v>4.354682445526123</v>
          </cell>
          <cell r="L140">
            <v>7.1291995048522949</v>
          </cell>
          <cell r="M140">
            <v>2.7536351680755615</v>
          </cell>
          <cell r="N140">
            <v>2.5890138149261475</v>
          </cell>
          <cell r="O140">
            <v>4.1778731346130371</v>
          </cell>
          <cell r="T140">
            <v>0.24684824049472809</v>
          </cell>
          <cell r="U140">
            <v>0.45554366707801819</v>
          </cell>
          <cell r="V140">
            <v>0.29762279987335205</v>
          </cell>
          <cell r="W140">
            <v>6.0284571647644043</v>
          </cell>
          <cell r="X140">
            <v>2.6133415699005127</v>
          </cell>
          <cell r="Y140">
            <v>2.306800365447998</v>
          </cell>
          <cell r="Z140">
            <v>3.8136277198791504</v>
          </cell>
          <cell r="AA140">
            <v>-0.23349396884441376</v>
          </cell>
          <cell r="AB140">
            <v>-6.5075598657131195E-2</v>
          </cell>
          <cell r="AC140">
            <v>-0.18014118075370789</v>
          </cell>
          <cell r="AD140">
            <v>-0.12424665689468384</v>
          </cell>
          <cell r="AS140">
            <v>4.5763068199157715</v>
          </cell>
          <cell r="AT140">
            <v>2.3739759922027588</v>
          </cell>
          <cell r="AU140">
            <v>1.9276970624923706</v>
          </cell>
          <cell r="AV140">
            <v>3.2403643131256104</v>
          </cell>
          <cell r="AW140">
            <v>-0.41813191771507263</v>
          </cell>
          <cell r="AZ140">
            <v>-0.2558896541595459</v>
          </cell>
          <cell r="BD140">
            <v>7.0962262153625488</v>
          </cell>
          <cell r="BE140">
            <v>2.7448132038116455</v>
          </cell>
          <cell r="BF140">
            <v>2.5853221416473389</v>
          </cell>
          <cell r="BG140">
            <v>4.1631059646606445</v>
          </cell>
          <cell r="BH140">
            <v>-9.7729317843914032E-2</v>
          </cell>
          <cell r="BK140">
            <v>-4.3993216007947922E-2</v>
          </cell>
        </row>
        <row r="141">
          <cell r="B141">
            <v>0.2261834591627121</v>
          </cell>
          <cell r="C141">
            <v>0.47390267252922058</v>
          </cell>
          <cell r="D141">
            <v>0.29991459846496582</v>
          </cell>
          <cell r="E141">
            <v>6.6298966407775879</v>
          </cell>
          <cell r="F141">
            <v>2.5314445495605469</v>
          </cell>
          <cell r="G141">
            <v>2.6190171241760254</v>
          </cell>
          <cell r="H141">
            <v>3.855574369430542</v>
          </cell>
          <cell r="L141">
            <v>5.8926119804382324</v>
          </cell>
          <cell r="M141">
            <v>2.478809118270874</v>
          </cell>
          <cell r="N141">
            <v>2.377194881439209</v>
          </cell>
          <cell r="O141">
            <v>3.6548373699188232</v>
          </cell>
          <cell r="T141">
            <v>0.26996424794197083</v>
          </cell>
          <cell r="U141">
            <v>0.45986753702163696</v>
          </cell>
          <cell r="V141">
            <v>0.2702043354511261</v>
          </cell>
          <cell r="W141">
            <v>5.0044465065002441</v>
          </cell>
          <cell r="X141">
            <v>2.3502798080444336</v>
          </cell>
          <cell r="Y141">
            <v>2.129298210144043</v>
          </cell>
          <cell r="Z141">
            <v>3.332219123840332</v>
          </cell>
          <cell r="AA141">
            <v>-0.24516975879669189</v>
          </cell>
          <cell r="AB141">
            <v>-7.156575471162796E-2</v>
          </cell>
          <cell r="AC141">
            <v>-0.18698576092720032</v>
          </cell>
          <cell r="AD141">
            <v>-0.13573989272117615</v>
          </cell>
          <cell r="AS141">
            <v>3.8539280891418457</v>
          </cell>
          <cell r="AT141">
            <v>2.1359457969665527</v>
          </cell>
          <cell r="AU141">
            <v>1.8043192625045776</v>
          </cell>
          <cell r="AV141">
            <v>2.8391761779785156</v>
          </cell>
          <cell r="AW141">
            <v>-0.41870465874671936</v>
          </cell>
          <cell r="AZ141">
            <v>-0.26361784338951111</v>
          </cell>
          <cell r="BD141">
            <v>5.8661594390869141</v>
          </cell>
          <cell r="BE141">
            <v>2.4720020294189453</v>
          </cell>
          <cell r="BF141">
            <v>2.3730399608612061</v>
          </cell>
          <cell r="BG141">
            <v>3.643218994140625</v>
          </cell>
          <cell r="BH141">
            <v>-0.11519594490528107</v>
          </cell>
          <cell r="BK141">
            <v>-5.5077493190765381E-2</v>
          </cell>
        </row>
        <row r="142">
          <cell r="B142">
            <v>0.24013352394104004</v>
          </cell>
          <cell r="C142">
            <v>0.47997891902923584</v>
          </cell>
          <cell r="D142">
            <v>0.27988791465759277</v>
          </cell>
          <cell r="E142">
            <v>5.8277559280395508</v>
          </cell>
          <cell r="F142">
            <v>2.3325016498565674</v>
          </cell>
          <cell r="G142">
            <v>2.4985001087188721</v>
          </cell>
          <cell r="H142">
            <v>3.4980542659759521</v>
          </cell>
          <cell r="L142">
            <v>4.9638266563415527</v>
          </cell>
          <cell r="M142">
            <v>2.2487530708312988</v>
          </cell>
          <cell r="N142">
            <v>2.2073683738708496</v>
          </cell>
          <cell r="O142">
            <v>3.2314217090606689</v>
          </cell>
          <cell r="T142">
            <v>0.29091501235961914</v>
          </cell>
          <cell r="U142">
            <v>0.46208992600440979</v>
          </cell>
          <cell r="V142">
            <v>0.24699103832244873</v>
          </cell>
          <cell r="W142">
            <v>4.2450718879699707</v>
          </cell>
          <cell r="X142">
            <v>2.1380343437194824</v>
          </cell>
          <cell r="Y142">
            <v>1.9855022430419922</v>
          </cell>
          <cell r="Z142">
            <v>2.9520490169525146</v>
          </cell>
          <cell r="AA142">
            <v>-0.27157691121101379</v>
          </cell>
          <cell r="AB142">
            <v>-8.3372846245765686E-2</v>
          </cell>
          <cell r="AC142">
            <v>-0.20532232522964478</v>
          </cell>
          <cell r="AD142">
            <v>-0.15608827769756317</v>
          </cell>
          <cell r="AS142">
            <v>3.312387228012085</v>
          </cell>
          <cell r="AT142">
            <v>1.9435436725616455</v>
          </cell>
          <cell r="AU142">
            <v>1.7043029069900513</v>
          </cell>
          <cell r="AV142">
            <v>2.5227043628692627</v>
          </cell>
          <cell r="AW142">
            <v>-0.43161875009536743</v>
          </cell>
          <cell r="AZ142">
            <v>-0.27882641553878784</v>
          </cell>
          <cell r="BD142">
            <v>4.9826316833496094</v>
          </cell>
          <cell r="BE142">
            <v>2.2566659450531006</v>
          </cell>
          <cell r="BF142">
            <v>2.2079615592956543</v>
          </cell>
          <cell r="BG142">
            <v>3.2420430183410645</v>
          </cell>
          <cell r="BH142">
            <v>-0.1450171023607254</v>
          </cell>
          <cell r="BK142">
            <v>-7.3186755180358887E-2</v>
          </cell>
        </row>
        <row r="143">
          <cell r="B143">
            <v>0.23083649575710297</v>
          </cell>
          <cell r="C143">
            <v>0.46885654330253601</v>
          </cell>
          <cell r="D143">
            <v>0.30030709505081177</v>
          </cell>
          <cell r="E143">
            <v>6.5047578811645508</v>
          </cell>
          <cell r="F143">
            <v>2.5620381832122803</v>
          </cell>
          <cell r="G143">
            <v>2.5388996601104736</v>
          </cell>
          <cell r="H143">
            <v>3.862785816192627</v>
          </cell>
          <cell r="L143">
            <v>5.2851948738098145</v>
          </cell>
          <cell r="M143">
            <v>2.4710328578948975</v>
          </cell>
          <cell r="N143">
            <v>2.1388607025146484</v>
          </cell>
          <cell r="O143">
            <v>3.5094342231750488</v>
          </cell>
          <cell r="T143">
            <v>0.29200366139411926</v>
          </cell>
          <cell r="U143">
            <v>0.44795811176300049</v>
          </cell>
          <cell r="V143">
            <v>0.26004081964492798</v>
          </cell>
          <cell r="W143">
            <v>4.45269775390625</v>
          </cell>
          <cell r="X143">
            <v>2.3220100402832031</v>
          </cell>
          <cell r="Y143">
            <v>1.9176048040390015</v>
          </cell>
          <cell r="Z143">
            <v>3.1628329753875732</v>
          </cell>
          <cell r="AA143">
            <v>-0.31547063589096069</v>
          </cell>
          <cell r="AB143">
            <v>-9.3686401844024658E-2</v>
          </cell>
          <cell r="AC143">
            <v>-0.2447102814912796</v>
          </cell>
          <cell r="AD143">
            <v>-0.18120415508747101</v>
          </cell>
          <cell r="AS143">
            <v>3.4587316513061523</v>
          </cell>
          <cell r="AT143">
            <v>2.0913369655609131</v>
          </cell>
          <cell r="AU143">
            <v>1.6538376808166504</v>
          </cell>
          <cell r="AV143">
            <v>2.6799612045288086</v>
          </cell>
          <cell r="AW143">
            <v>-0.46827664971351624</v>
          </cell>
          <cell r="AZ143">
            <v>-0.30621024966239929</v>
          </cell>
          <cell r="BD143">
            <v>5.2878665924072266</v>
          </cell>
          <cell r="BE143">
            <v>2.4725966453552246</v>
          </cell>
          <cell r="BF143">
            <v>2.1385884284973145</v>
          </cell>
          <cell r="BG143">
            <v>3.5111205577850342</v>
          </cell>
          <cell r="BH143">
            <v>-0.1870771050453186</v>
          </cell>
          <cell r="BK143">
            <v>-9.1039285063743591E-2</v>
          </cell>
        </row>
        <row r="144">
          <cell r="B144">
            <v>0.24192199110984802</v>
          </cell>
          <cell r="C144">
            <v>0.47622177004814148</v>
          </cell>
          <cell r="D144">
            <v>0.28185638785362244</v>
          </cell>
          <cell r="E144">
            <v>5.8253569602966309</v>
          </cell>
          <cell r="F144">
            <v>2.3674380779266357</v>
          </cell>
          <cell r="G144">
            <v>2.4606163501739502</v>
          </cell>
          <cell r="H144">
            <v>3.5323121547698975</v>
          </cell>
          <cell r="L144">
            <v>4.9082303047180176</v>
          </cell>
          <cell r="M144">
            <v>2.2889201641082764</v>
          </cell>
          <cell r="N144">
            <v>2.144343376159668</v>
          </cell>
          <cell r="O144">
            <v>3.2547590732574463</v>
          </cell>
          <cell r="T144">
            <v>0.29602500796318054</v>
          </cell>
          <cell r="U144">
            <v>0.45679405331611633</v>
          </cell>
          <cell r="V144">
            <v>0.24717026948928833</v>
          </cell>
          <cell r="W144">
            <v>4.1748208999633789</v>
          </cell>
          <cell r="X144">
            <v>2.1643912792205811</v>
          </cell>
          <cell r="Y144">
            <v>1.9288660287857056</v>
          </cell>
          <cell r="Z144">
            <v>2.9548945426940918</v>
          </cell>
          <cell r="AA144">
            <v>-0.28333646059036255</v>
          </cell>
          <cell r="AB144">
            <v>-8.5766464471817017E-2</v>
          </cell>
          <cell r="AC144">
            <v>-0.21610452234745026</v>
          </cell>
          <cell r="AD144">
            <v>-0.16346731781959534</v>
          </cell>
          <cell r="AS144">
            <v>3.2555351257324219</v>
          </cell>
          <cell r="AT144">
            <v>1.9602005481719971</v>
          </cell>
          <cell r="AU144">
            <v>1.6608173847198486</v>
          </cell>
          <cell r="AV144">
            <v>2.5164253711700439</v>
          </cell>
          <cell r="AW144">
            <v>-0.44114410877227783</v>
          </cell>
          <cell r="AZ144">
            <v>-0.28759825229644775</v>
          </cell>
          <cell r="BD144">
            <v>4.9162178039550781</v>
          </cell>
          <cell r="BE144">
            <v>2.2920784950256348</v>
          </cell>
          <cell r="BF144">
            <v>2.1448731422424316</v>
          </cell>
          <cell r="BG144">
            <v>3.2582452297210693</v>
          </cell>
          <cell r="BH144">
            <v>-0.15606582164764404</v>
          </cell>
          <cell r="BK144">
            <v>-7.7588535845279694E-2</v>
          </cell>
        </row>
        <row r="145">
          <cell r="B145">
            <v>0.23662593960762024</v>
          </cell>
          <cell r="C145">
            <v>0.47040757536888123</v>
          </cell>
          <cell r="D145">
            <v>0.29296660423278809</v>
          </cell>
          <cell r="E145">
            <v>6.1905007362365723</v>
          </cell>
          <cell r="F145">
            <v>2.4911725521087646</v>
          </cell>
          <cell r="G145">
            <v>2.4849746227264404</v>
          </cell>
          <cell r="H145">
            <v>3.7292430400848389</v>
          </cell>
          <cell r="L145">
            <v>5.2145218849182129</v>
          </cell>
          <cell r="M145">
            <v>2.4432940483093262</v>
          </cell>
          <cell r="N145">
            <v>2.1342177391052246</v>
          </cell>
          <cell r="O145">
            <v>3.4669501781463623</v>
          </cell>
          <cell r="T145">
            <v>0.29281532764434814</v>
          </cell>
          <cell r="U145">
            <v>0.44913011789321899</v>
          </cell>
          <cell r="V145">
            <v>0.25807169079780579</v>
          </cell>
          <cell r="W145">
            <v>4.406731128692627</v>
          </cell>
          <cell r="X145">
            <v>2.2984135150909424</v>
          </cell>
          <cell r="Y145">
            <v>1.917292594909668</v>
          </cell>
          <cell r="Z145">
            <v>3.1305520534515381</v>
          </cell>
          <cell r="AA145">
            <v>-0.2881462574005127</v>
          </cell>
          <cell r="AB145">
            <v>-7.7376827597618103E-2</v>
          </cell>
          <cell r="AC145">
            <v>-0.22844579815864563</v>
          </cell>
          <cell r="AD145">
            <v>-0.16053955256938934</v>
          </cell>
          <cell r="AS145">
            <v>3.4089837074279785</v>
          </cell>
          <cell r="AT145">
            <v>2.068251371383667</v>
          </cell>
          <cell r="AU145">
            <v>1.6482443809509277</v>
          </cell>
          <cell r="AV145">
            <v>2.646561861038208</v>
          </cell>
          <cell r="AW145">
            <v>-0.44932019710540771</v>
          </cell>
          <cell r="AZ145">
            <v>-0.29032197594642639</v>
          </cell>
          <cell r="BD145">
            <v>5.2088031768798828</v>
          </cell>
          <cell r="BE145">
            <v>2.4412286281585693</v>
          </cell>
          <cell r="BF145">
            <v>2.1336808204650879</v>
          </cell>
          <cell r="BG145">
            <v>3.4637086391448975</v>
          </cell>
          <cell r="BH145">
            <v>-0.15858128666877747</v>
          </cell>
          <cell r="BK145">
            <v>-7.120329886674881E-2</v>
          </cell>
        </row>
        <row r="146">
          <cell r="B146">
            <v>0.22942599654197693</v>
          </cell>
          <cell r="C146">
            <v>0.468426913022995</v>
          </cell>
          <cell r="D146">
            <v>0.30214709043502808</v>
          </cell>
          <cell r="E146">
            <v>6.5848484039306641</v>
          </cell>
          <cell r="F146">
            <v>2.5801000595092773</v>
          </cell>
          <cell r="G146">
            <v>2.5521678924560547</v>
          </cell>
          <cell r="H146">
            <v>3.8967006206512451</v>
          </cell>
          <cell r="L146">
            <v>5.3923649787902832</v>
          </cell>
          <cell r="M146">
            <v>2.5231873989105225</v>
          </cell>
          <cell r="N146">
            <v>2.1371243000030518</v>
          </cell>
          <cell r="O146">
            <v>3.5820417404174805</v>
          </cell>
          <cell r="T146">
            <v>0.28990566730499268</v>
          </cell>
          <cell r="U146">
            <v>0.44567000865936279</v>
          </cell>
          <cell r="V146">
            <v>0.26442432403564453</v>
          </cell>
          <cell r="W146">
            <v>4.560523509979248</v>
          </cell>
          <cell r="X146">
            <v>2.373274564743042</v>
          </cell>
          <cell r="Y146">
            <v>1.9216164350509644</v>
          </cell>
          <cell r="Z146">
            <v>3.2353148460388184</v>
          </cell>
          <cell r="AA146">
            <v>-0.30742165446281433</v>
          </cell>
          <cell r="AB146">
            <v>-8.0161809921264648E-2</v>
          </cell>
          <cell r="AC146">
            <v>-0.24706503748893738</v>
          </cell>
          <cell r="AD146">
            <v>-0.16972967982292175</v>
          </cell>
          <cell r="AS146">
            <v>3.5002574920654297</v>
          </cell>
          <cell r="AT146">
            <v>2.1248147487640381</v>
          </cell>
          <cell r="AU146">
            <v>1.6473237276077271</v>
          </cell>
          <cell r="AV146">
            <v>2.7182254791259766</v>
          </cell>
          <cell r="AW146">
            <v>-0.46843764185905457</v>
          </cell>
          <cell r="AZ146">
            <v>-0.3024289608001709</v>
          </cell>
          <cell r="BD146">
            <v>5.3936347961425781</v>
          </cell>
          <cell r="BE146">
            <v>2.5235886573791504</v>
          </cell>
          <cell r="BF146">
            <v>2.1372876167297363</v>
          </cell>
          <cell r="BG146">
            <v>3.5827128887176514</v>
          </cell>
          <cell r="BH146">
            <v>-0.18090221285820007</v>
          </cell>
          <cell r="BK146">
            <v>-8.0577842891216278E-2</v>
          </cell>
        </row>
        <row r="147">
          <cell r="B147">
            <v>0.22335381805896759</v>
          </cell>
          <cell r="C147">
            <v>0.46196684241294861</v>
          </cell>
          <cell r="D147">
            <v>0.314679354429245</v>
          </cell>
          <cell r="E147">
            <v>7.0444140434265137</v>
          </cell>
          <cell r="F147">
            <v>2.7246921062469482</v>
          </cell>
          <cell r="G147">
            <v>2.5853981971740723</v>
          </cell>
          <cell r="H147">
            <v>4.1325387954711914</v>
          </cell>
          <cell r="L147">
            <v>5.5070633888244629</v>
          </cell>
          <cell r="M147">
            <v>2.6250503063201904</v>
          </cell>
          <cell r="N147">
            <v>2.0978884696960449</v>
          </cell>
          <cell r="O147">
            <v>3.7011063098907471</v>
          </cell>
          <cell r="T147">
            <v>0.29172366857528687</v>
          </cell>
          <cell r="U147">
            <v>0.43894949555397034</v>
          </cell>
          <cell r="V147">
            <v>0.26932686567306519</v>
          </cell>
          <cell r="W147">
            <v>4.6161298751831055</v>
          </cell>
          <cell r="X147">
            <v>2.4542856216430664</v>
          </cell>
          <cell r="Y147">
            <v>1.8808445930480957</v>
          </cell>
          <cell r="Z147">
            <v>3.3174092769622803</v>
          </cell>
          <cell r="AA147">
            <v>-0.3447105884552002</v>
          </cell>
          <cell r="AB147">
            <v>-9.9242947995662689E-2</v>
          </cell>
          <cell r="AC147">
            <v>-0.27251261472702026</v>
          </cell>
          <cell r="AD147">
            <v>-0.19724667072296143</v>
          </cell>
          <cell r="AS147">
            <v>3.563140869140625</v>
          </cell>
          <cell r="AT147">
            <v>2.1937339305877686</v>
          </cell>
          <cell r="AU147">
            <v>1.6242356300354004</v>
          </cell>
          <cell r="AV147">
            <v>2.7892866134643555</v>
          </cell>
          <cell r="AW147">
            <v>-0.49418917298316956</v>
          </cell>
          <cell r="AZ147">
            <v>-0.32504284381866455</v>
          </cell>
          <cell r="BD147">
            <v>5.5072488784790039</v>
          </cell>
          <cell r="BE147">
            <v>2.6252622604370117</v>
          </cell>
          <cell r="BF147">
            <v>2.097790002822876</v>
          </cell>
          <cell r="BG147">
            <v>3.7013404369354248</v>
          </cell>
          <cell r="BH147">
            <v>-0.21821050345897675</v>
          </cell>
          <cell r="BK147">
            <v>-0.10434224456548691</v>
          </cell>
        </row>
        <row r="148">
          <cell r="B148">
            <v>0.21923144161701202</v>
          </cell>
          <cell r="C148">
            <v>0.45855128765106201</v>
          </cell>
          <cell r="D148">
            <v>0.32221728563308716</v>
          </cell>
          <cell r="E148">
            <v>7.348792552947998</v>
          </cell>
          <cell r="F148">
            <v>2.8107414245605469</v>
          </cell>
          <cell r="G148">
            <v>2.6145389080047607</v>
          </cell>
          <cell r="H148">
            <v>4.2785916328430176</v>
          </cell>
          <cell r="L148">
            <v>5.5553030967712402</v>
          </cell>
          <cell r="M148">
            <v>2.6689021587371826</v>
          </cell>
          <cell r="N148">
            <v>2.081493616104126</v>
          </cell>
          <cell r="O148">
            <v>3.7519001960754395</v>
          </cell>
          <cell r="T148">
            <v>0.29356247186660767</v>
          </cell>
          <cell r="U148">
            <v>0.43594816327095032</v>
          </cell>
          <cell r="V148">
            <v>0.27048936486244202</v>
          </cell>
          <cell r="W148">
            <v>4.6070156097412109</v>
          </cell>
          <cell r="X148">
            <v>2.4818489551544189</v>
          </cell>
          <cell r="Y148">
            <v>1.8562836647033691</v>
          </cell>
          <cell r="Z148">
            <v>3.3370373249053955</v>
          </cell>
          <cell r="AA148">
            <v>-0.3730921745300293</v>
          </cell>
          <cell r="AB148">
            <v>-0.11701270937919617</v>
          </cell>
          <cell r="AC148">
            <v>-0.29001489281654358</v>
          </cell>
          <cell r="AD148">
            <v>-0.22006173431873322</v>
          </cell>
          <cell r="AS148">
            <v>3.5986084938049316</v>
          </cell>
          <cell r="AT148">
            <v>2.225691556930542</v>
          </cell>
          <cell r="AU148">
            <v>1.6168495416641235</v>
          </cell>
          <cell r="AV148">
            <v>2.8243088722229004</v>
          </cell>
          <cell r="AW148">
            <v>-0.51031297445297241</v>
          </cell>
          <cell r="AZ148">
            <v>-0.33989754319190979</v>
          </cell>
          <cell r="BD148">
            <v>5.5538702011108398</v>
          </cell>
          <cell r="BE148">
            <v>2.6687815189361572</v>
          </cell>
          <cell r="BF148">
            <v>2.0810511112213135</v>
          </cell>
          <cell r="BG148">
            <v>3.7514312267303467</v>
          </cell>
          <cell r="BH148">
            <v>-0.24424724280834198</v>
          </cell>
          <cell r="BK148">
            <v>-0.12320886552333832</v>
          </cell>
        </row>
        <row r="149">
          <cell r="B149">
            <v>0.21868303418159485</v>
          </cell>
          <cell r="C149">
            <v>0.46121311187744141</v>
          </cell>
          <cell r="D149">
            <v>0.32010382413864136</v>
          </cell>
          <cell r="E149">
            <v>7.3188991546630859</v>
          </cell>
          <cell r="F149">
            <v>2.7761900424957275</v>
          </cell>
          <cell r="G149">
            <v>2.6363105773925781</v>
          </cell>
          <cell r="H149">
            <v>4.2373151779174805</v>
          </cell>
          <cell r="L149">
            <v>5.2523345947265625</v>
          </cell>
          <cell r="M149">
            <v>2.5493137836456299</v>
          </cell>
          <cell r="N149">
            <v>2.060293436050415</v>
          </cell>
          <cell r="O149">
            <v>3.5700016021728516</v>
          </cell>
          <cell r="T149">
            <v>0.30063188076019287</v>
          </cell>
          <cell r="U149">
            <v>0.43968382477760315</v>
          </cell>
          <cell r="V149">
            <v>0.25968429446220398</v>
          </cell>
          <cell r="W149">
            <v>4.318974494934082</v>
          </cell>
          <cell r="X149">
            <v>2.3624639511108398</v>
          </cell>
          <cell r="Y149">
            <v>1.8281652927398682</v>
          </cell>
          <cell r="Z149">
            <v>3.1569757461547852</v>
          </cell>
          <cell r="AA149">
            <v>-0.4098874032497406</v>
          </cell>
          <cell r="AB149">
            <v>-0.14902657270431519</v>
          </cell>
          <cell r="AC149">
            <v>-0.30654403567314148</v>
          </cell>
          <cell r="AD149">
            <v>-0.25495848059654236</v>
          </cell>
          <cell r="AS149">
            <v>3.4112977981567383</v>
          </cell>
          <cell r="AT149">
            <v>2.1298229694366455</v>
          </cell>
          <cell r="AU149">
            <v>1.6016812324523926</v>
          </cell>
          <cell r="AV149">
            <v>2.6915419101715088</v>
          </cell>
          <cell r="AW149">
            <v>-0.53390562534332275</v>
          </cell>
          <cell r="AZ149">
            <v>-0.36480015516281128</v>
          </cell>
          <cell r="BD149">
            <v>5.2441725730895996</v>
          </cell>
          <cell r="BE149">
            <v>2.5466725826263428</v>
          </cell>
          <cell r="BF149">
            <v>2.0592250823974609</v>
          </cell>
          <cell r="BG149">
            <v>3.5656044483184814</v>
          </cell>
          <cell r="BH149">
            <v>-0.28347522020339966</v>
          </cell>
          <cell r="BK149">
            <v>-0.15852272510528564</v>
          </cell>
        </row>
        <row r="150">
          <cell r="B150">
            <v>0.22049303352832794</v>
          </cell>
          <cell r="C150">
            <v>0.46310880780220032</v>
          </cell>
          <cell r="D150">
            <v>0.31639817357063293</v>
          </cell>
          <cell r="E150">
            <v>7.1747884750366211</v>
          </cell>
          <cell r="F150">
            <v>2.7328193187713623</v>
          </cell>
          <cell r="G150">
            <v>2.6254162788391113</v>
          </cell>
          <cell r="H150">
            <v>4.1655588150024414</v>
          </cell>
          <cell r="L150">
            <v>4.9637136459350586</v>
          </cell>
          <cell r="M150">
            <v>2.4388196468353271</v>
          </cell>
          <cell r="N150">
            <v>2.0352933406829834</v>
          </cell>
          <cell r="O150">
            <v>3.3995001316070557</v>
          </cell>
          <cell r="T150">
            <v>0.30673819780349731</v>
          </cell>
          <cell r="U150">
            <v>0.44305860996246338</v>
          </cell>
          <cell r="V150">
            <v>0.25020319223403931</v>
          </cell>
          <cell r="W150">
            <v>4.0784487724304199</v>
          </cell>
          <cell r="X150">
            <v>2.2588722705841064</v>
          </cell>
          <cell r="Y150">
            <v>1.8055242300033569</v>
          </cell>
          <cell r="Z150">
            <v>3.0032520294189453</v>
          </cell>
          <cell r="AA150">
            <v>-0.43155831098556519</v>
          </cell>
          <cell r="AB150">
            <v>-0.17342787981033325</v>
          </cell>
          <cell r="AC150">
            <v>-0.31229031085968018</v>
          </cell>
          <cell r="AD150">
            <v>-0.27902781963348389</v>
          </cell>
          <cell r="AS150">
            <v>3.2406651973724365</v>
          </cell>
          <cell r="AT150">
            <v>2.0426647663116455</v>
          </cell>
          <cell r="AU150">
            <v>1.5864889621734619</v>
          </cell>
          <cell r="AV150">
            <v>2.5706064701080322</v>
          </cell>
          <cell r="AW150">
            <v>-0.54832601547241211</v>
          </cell>
          <cell r="AZ150">
            <v>-0.38289037346839905</v>
          </cell>
          <cell r="BD150">
            <v>4.9515056610107422</v>
          </cell>
          <cell r="BE150">
            <v>2.434546947479248</v>
          </cell>
          <cell r="BF150">
            <v>2.0338509082794189</v>
          </cell>
          <cell r="BG150">
            <v>3.3926289081573486</v>
          </cell>
          <cell r="BH150">
            <v>-0.30987432599067688</v>
          </cell>
          <cell r="BK150">
            <v>-0.18555250763893127</v>
          </cell>
        </row>
        <row r="151">
          <cell r="B151">
            <v>0.2203717976808548</v>
          </cell>
          <cell r="C151">
            <v>0.46238195896148682</v>
          </cell>
          <cell r="D151">
            <v>0.31724625825881958</v>
          </cell>
          <cell r="E151">
            <v>7.1979775428771973</v>
          </cell>
          <cell r="F151">
            <v>2.7444517612457275</v>
          </cell>
          <cell r="G151">
            <v>2.6227378845214844</v>
          </cell>
          <cell r="H151">
            <v>4.1819124221801758</v>
          </cell>
          <cell r="L151">
            <v>4.9425029754638672</v>
          </cell>
          <cell r="M151">
            <v>2.4366569519042969</v>
          </cell>
          <cell r="N151">
            <v>2.0283951759338379</v>
          </cell>
          <cell r="O151">
            <v>3.3920965194702148</v>
          </cell>
          <cell r="T151">
            <v>0.30744990706443787</v>
          </cell>
          <cell r="U151">
            <v>0.44277682900428772</v>
          </cell>
          <cell r="V151">
            <v>0.24977326393127441</v>
          </cell>
          <cell r="W151">
            <v>4.0620155334472656</v>
          </cell>
          <cell r="X151">
            <v>2.2564258575439453</v>
          </cell>
          <cell r="Y151">
            <v>1.800199031829834</v>
          </cell>
          <cell r="Z151">
            <v>2.9963734149932861</v>
          </cell>
          <cell r="AA151">
            <v>-0.43567267060279846</v>
          </cell>
          <cell r="AB151">
            <v>-0.17782272398471832</v>
          </cell>
          <cell r="AC151">
            <v>-0.31361839175224304</v>
          </cell>
          <cell r="AD151">
            <v>-0.28349205851554871</v>
          </cell>
          <cell r="AS151">
            <v>3.2312202453613281</v>
          </cell>
          <cell r="AT151">
            <v>2.0408337116241455</v>
          </cell>
          <cell r="AU151">
            <v>1.5832842588424683</v>
          </cell>
          <cell r="AV151">
            <v>2.5660133361816406</v>
          </cell>
          <cell r="AW151">
            <v>-0.55109333992004395</v>
          </cell>
          <cell r="AZ151">
            <v>-0.3864019513130188</v>
          </cell>
          <cell r="BD151">
            <v>4.9304928779602051</v>
          </cell>
          <cell r="BE151">
            <v>2.4324166774749756</v>
          </cell>
          <cell r="BF151">
            <v>2.0269935131072998</v>
          </cell>
          <cell r="BG151">
            <v>3.385300874710083</v>
          </cell>
          <cell r="BH151">
            <v>-0.31501692533493042</v>
          </cell>
          <cell r="BK151">
            <v>-0.19048976898193359</v>
          </cell>
        </row>
        <row r="152">
          <cell r="B152">
            <v>0.21997939050197601</v>
          </cell>
          <cell r="C152">
            <v>0.46010559797286987</v>
          </cell>
          <cell r="D152">
            <v>0.31991502642631531</v>
          </cell>
          <cell r="E152">
            <v>7.271477222442627</v>
          </cell>
          <cell r="F152">
            <v>2.7812314033508301</v>
          </cell>
          <cell r="G152">
            <v>2.6144812107086182</v>
          </cell>
          <cell r="H152">
            <v>4.233640193939209</v>
          </cell>
          <cell r="L152">
            <v>4.851658821105957</v>
          </cell>
          <cell r="M152">
            <v>2.4189105033874512</v>
          </cell>
          <cell r="N152">
            <v>2.0057206153869629</v>
          </cell>
          <cell r="O152">
            <v>3.3529388904571533</v>
          </cell>
          <cell r="T152">
            <v>0.31013649702072144</v>
          </cell>
          <cell r="U152">
            <v>0.44228664040565491</v>
          </cell>
          <cell r="V152">
            <v>0.24757687747478485</v>
          </cell>
          <cell r="W152">
            <v>3.9914178848266602</v>
          </cell>
          <cell r="X152">
            <v>2.2390627861022949</v>
          </cell>
          <cell r="Y152">
            <v>1.7826290130615234</v>
          </cell>
          <cell r="Z152">
            <v>2.9613549709320068</v>
          </cell>
          <cell r="AA152">
            <v>-0.45108568668365479</v>
          </cell>
          <cell r="AB152">
            <v>-0.19493833184242249</v>
          </cell>
          <cell r="AC152">
            <v>-0.31817102432250977</v>
          </cell>
          <cell r="AD152">
            <v>-0.30051803588867188</v>
          </cell>
          <cell r="AS152">
            <v>3.1881554126739502</v>
          </cell>
          <cell r="AT152">
            <v>2.0271635055541992</v>
          </cell>
          <cell r="AU152">
            <v>1.5727173089981079</v>
          </cell>
          <cell r="AV152">
            <v>2.5412924289703369</v>
          </cell>
          <cell r="AW152">
            <v>-0.56155329942703247</v>
          </cell>
          <cell r="AZ152">
            <v>-0.39973822236061096</v>
          </cell>
          <cell r="BD152">
            <v>4.8407740592956543</v>
          </cell>
          <cell r="BE152">
            <v>2.414893627166748</v>
          </cell>
          <cell r="BF152">
            <v>2.004549503326416</v>
          </cell>
          <cell r="BG152">
            <v>3.3466203212738037</v>
          </cell>
          <cell r="BH152">
            <v>-0.33427914977073669</v>
          </cell>
          <cell r="BK152">
            <v>-0.20951706171035767</v>
          </cell>
        </row>
      </sheetData>
      <sheetData sheetId="5">
        <row r="22">
          <cell r="H22">
            <v>6.8223085403442383</v>
          </cell>
          <cell r="O22">
            <v>6.3347668647766113</v>
          </cell>
          <cell r="Z22">
            <v>6.3251419067382813</v>
          </cell>
          <cell r="AD22">
            <v>-7.2873666882514954E-2</v>
          </cell>
          <cell r="AV22">
            <v>5.7580890655517578</v>
          </cell>
          <cell r="AZ22">
            <v>-0.15599110722541809</v>
          </cell>
          <cell r="BG22">
            <v>6.3347663879394531</v>
          </cell>
          <cell r="BK22">
            <v>-7.1462929248809814E-2</v>
          </cell>
        </row>
        <row r="23">
          <cell r="H23">
            <v>6.9976315498352051</v>
          </cell>
          <cell r="O23">
            <v>6.4298558235168457</v>
          </cell>
          <cell r="Z23">
            <v>6.4199981689453125</v>
          </cell>
          <cell r="AD23">
            <v>-8.2546986639499664E-2</v>
          </cell>
          <cell r="AV23">
            <v>5.8353486061096191</v>
          </cell>
          <cell r="AZ23">
            <v>-0.16609661281108856</v>
          </cell>
          <cell r="BG23">
            <v>6.4298553466796875</v>
          </cell>
          <cell r="BK23">
            <v>-8.1138342618942261E-2</v>
          </cell>
        </row>
        <row r="24">
          <cell r="H24">
            <v>6.7956342697143555</v>
          </cell>
          <cell r="O24">
            <v>6.2021450996398926</v>
          </cell>
          <cell r="Z24">
            <v>6.1928391456604004</v>
          </cell>
          <cell r="AD24">
            <v>-8.870328962802887E-2</v>
          </cell>
          <cell r="AV24">
            <v>5.6395740509033203</v>
          </cell>
          <cell r="AZ24">
            <v>-0.17011807858943939</v>
          </cell>
          <cell r="BG24">
            <v>6.2021446228027344</v>
          </cell>
          <cell r="BK24">
            <v>-8.7333962321281433E-2</v>
          </cell>
        </row>
        <row r="25">
          <cell r="H25">
            <v>7.197105884552002</v>
          </cell>
          <cell r="O25">
            <v>6.658602237701416</v>
          </cell>
          <cell r="Z25">
            <v>6.6481766700744629</v>
          </cell>
          <cell r="AD25">
            <v>-7.6270826160907745E-2</v>
          </cell>
          <cell r="AV25">
            <v>6.013923168182373</v>
          </cell>
          <cell r="AZ25">
            <v>-0.16439701616764069</v>
          </cell>
          <cell r="BG25">
            <v>6.658602237701416</v>
          </cell>
          <cell r="BK25">
            <v>-7.482224702835083E-2</v>
          </cell>
        </row>
        <row r="26">
          <cell r="H26">
            <v>7.3590431213378906</v>
          </cell>
          <cell r="O26">
            <v>7.0490856170654297</v>
          </cell>
          <cell r="Z26">
            <v>7.0387005805969238</v>
          </cell>
          <cell r="AD26">
            <v>-4.3530460447072983E-2</v>
          </cell>
          <cell r="AV26">
            <v>5.5836024284362793</v>
          </cell>
          <cell r="AZ26">
            <v>-0.24125972390174866</v>
          </cell>
          <cell r="BG26">
            <v>7.0490860939025879</v>
          </cell>
          <cell r="BK26">
            <v>-4.2119201272726059E-2</v>
          </cell>
        </row>
        <row r="27">
          <cell r="H27">
            <v>7.0646109580993652</v>
          </cell>
          <cell r="O27">
            <v>6.5104775428771973</v>
          </cell>
          <cell r="Z27">
            <v>6.5015759468078613</v>
          </cell>
          <cell r="AD27">
            <v>-7.9697951674461365E-2</v>
          </cell>
          <cell r="AV27">
            <v>4.9586911201477051</v>
          </cell>
          <cell r="AZ27">
            <v>-0.298094242811203</v>
          </cell>
          <cell r="BG27">
            <v>6.5104770660400391</v>
          </cell>
          <cell r="BK27">
            <v>-7.8437991440296173E-2</v>
          </cell>
        </row>
        <row r="28">
          <cell r="H28">
            <v>7.636380672454834</v>
          </cell>
          <cell r="O28">
            <v>6.7967839241027832</v>
          </cell>
          <cell r="Z28">
            <v>6.7862086296081543</v>
          </cell>
          <cell r="AD28">
            <v>-0.11133180558681488</v>
          </cell>
          <cell r="AV28">
            <v>5.8247413635253906</v>
          </cell>
          <cell r="AZ28">
            <v>-0.23723794519901276</v>
          </cell>
          <cell r="BG28">
            <v>6.796783447265625</v>
          </cell>
          <cell r="BK28">
            <v>-0.10994701087474823</v>
          </cell>
        </row>
        <row r="29">
          <cell r="H29">
            <v>7.1116061210632324</v>
          </cell>
          <cell r="O29">
            <v>6.2357549667358398</v>
          </cell>
          <cell r="Z29">
            <v>6.2261409759521484</v>
          </cell>
          <cell r="AD29">
            <v>-0.12450987100601196</v>
          </cell>
          <cell r="AV29">
            <v>5.6734728813171387</v>
          </cell>
          <cell r="AZ29">
            <v>-0.20222340524196625</v>
          </cell>
          <cell r="BG29">
            <v>6.235755443572998</v>
          </cell>
          <cell r="BK29">
            <v>-0.12315792590379715</v>
          </cell>
        </row>
        <row r="30">
          <cell r="H30">
            <v>8.1042947769165039</v>
          </cell>
          <cell r="O30">
            <v>7.1890139579772949</v>
          </cell>
          <cell r="Z30">
            <v>7.1770439147949219</v>
          </cell>
          <cell r="AD30">
            <v>-0.1144147515296936</v>
          </cell>
          <cell r="AV30">
            <v>6.4581036567687988</v>
          </cell>
          <cell r="AZ30">
            <v>-0.20312577486038208</v>
          </cell>
          <cell r="BG30">
            <v>7.1890144348144531</v>
          </cell>
          <cell r="BK30">
            <v>-0.11293768882751465</v>
          </cell>
        </row>
        <row r="31">
          <cell r="H31">
            <v>7.6951689720153809</v>
          </cell>
          <cell r="O31">
            <v>6.8481016159057617</v>
          </cell>
          <cell r="Z31">
            <v>6.8370494842529297</v>
          </cell>
          <cell r="AD31">
            <v>-0.11151405423879623</v>
          </cell>
          <cell r="AV31">
            <v>6.2126798629760742</v>
          </cell>
          <cell r="AZ31">
            <v>-0.19265192747116089</v>
          </cell>
          <cell r="BG31">
            <v>6.8481016159057617</v>
          </cell>
          <cell r="BK31">
            <v>-0.11007781326770782</v>
          </cell>
        </row>
        <row r="32">
          <cell r="H32">
            <v>6.9835991859436035</v>
          </cell>
          <cell r="O32">
            <v>6.0749726295471191</v>
          </cell>
          <cell r="Z32">
            <v>6.0657758712768555</v>
          </cell>
          <cell r="AD32">
            <v>-0.13142554461956024</v>
          </cell>
          <cell r="AV32">
            <v>5.550844669342041</v>
          </cell>
          <cell r="AZ32">
            <v>-0.20515990257263184</v>
          </cell>
          <cell r="BG32">
            <v>6.0749726295471191</v>
          </cell>
          <cell r="BK32">
            <v>-0.13010863959789276</v>
          </cell>
        </row>
        <row r="33">
          <cell r="H33">
            <v>7.5766053199768066</v>
          </cell>
          <cell r="O33">
            <v>6.6644430160522461</v>
          </cell>
          <cell r="Z33">
            <v>6.6537637710571289</v>
          </cell>
          <cell r="AD33">
            <v>-0.12180145829916</v>
          </cell>
          <cell r="AV33">
            <v>6.0966601371765137</v>
          </cell>
          <cell r="AZ33">
            <v>-0.1953309029340744</v>
          </cell>
          <cell r="BG33">
            <v>6.6644434928894043</v>
          </cell>
          <cell r="BK33">
            <v>-0.12039189040660858</v>
          </cell>
        </row>
        <row r="34">
          <cell r="H34">
            <v>8.0474367141723633</v>
          </cell>
          <cell r="O34">
            <v>7.0731444358825684</v>
          </cell>
          <cell r="Z34">
            <v>7.0614242553710938</v>
          </cell>
          <cell r="AD34">
            <v>-0.12252503633499146</v>
          </cell>
          <cell r="AV34">
            <v>6.4011750221252441</v>
          </cell>
          <cell r="AZ34">
            <v>-0.20456969738006592</v>
          </cell>
          <cell r="BG34">
            <v>7.0731444358825684</v>
          </cell>
          <cell r="BK34">
            <v>-0.12106864899396896</v>
          </cell>
        </row>
        <row r="35">
          <cell r="H35">
            <v>8.1721353530883789</v>
          </cell>
          <cell r="O35">
            <v>7.161921501159668</v>
          </cell>
          <cell r="Z35">
            <v>7.1499052047729492</v>
          </cell>
          <cell r="AD35">
            <v>-0.12508727610111237</v>
          </cell>
          <cell r="AV35">
            <v>6.4776601791381836</v>
          </cell>
          <cell r="AZ35">
            <v>-0.20734791457653046</v>
          </cell>
          <cell r="BG35">
            <v>7.1619219779968262</v>
          </cell>
          <cell r="BK35">
            <v>-0.12361682206392288</v>
          </cell>
        </row>
        <row r="36">
          <cell r="H36">
            <v>8.0045356750488281</v>
          </cell>
          <cell r="O36">
            <v>7.0277299880981445</v>
          </cell>
          <cell r="Z36">
            <v>7.0160446166992188</v>
          </cell>
          <cell r="AD36">
            <v>-0.12349136918783188</v>
          </cell>
          <cell r="AV36">
            <v>6.4090161323547363</v>
          </cell>
          <cell r="AZ36">
            <v>-0.19932693243026733</v>
          </cell>
          <cell r="BG36">
            <v>7.0277309417724609</v>
          </cell>
          <cell r="BK36">
            <v>-0.12203140556812286</v>
          </cell>
        </row>
        <row r="37">
          <cell r="H37">
            <v>8.3836078643798828</v>
          </cell>
          <cell r="O37">
            <v>7.3918499946594238</v>
          </cell>
          <cell r="Z37">
            <v>7.3792424201965332</v>
          </cell>
          <cell r="AD37">
            <v>-0.11980109661817551</v>
          </cell>
          <cell r="AV37">
            <v>6.6784052848815918</v>
          </cell>
          <cell r="AZ37">
            <v>-0.2033972293138504</v>
          </cell>
          <cell r="BG37">
            <v>7.3918499946594238</v>
          </cell>
          <cell r="BK37">
            <v>-0.1182972639799118</v>
          </cell>
        </row>
        <row r="38">
          <cell r="H38">
            <v>7.9673867225646973</v>
          </cell>
          <cell r="O38">
            <v>6.9197072982788086</v>
          </cell>
          <cell r="Z38">
            <v>6.9083085060119629</v>
          </cell>
          <cell r="AD38">
            <v>-0.13292667269706726</v>
          </cell>
          <cell r="AV38">
            <v>6.2475805282592773</v>
          </cell>
          <cell r="AZ38">
            <v>-0.21585574746131897</v>
          </cell>
          <cell r="BG38">
            <v>6.9197072982788086</v>
          </cell>
          <cell r="BK38">
            <v>-0.13149599730968475</v>
          </cell>
        </row>
        <row r="39">
          <cell r="H39">
            <v>7.7585110664367676</v>
          </cell>
          <cell r="O39">
            <v>6.7034587860107422</v>
          </cell>
          <cell r="Z39">
            <v>6.6913981437683105</v>
          </cell>
          <cell r="AD39">
            <v>-0.13754093647003174</v>
          </cell>
          <cell r="AV39">
            <v>5.9584450721740723</v>
          </cell>
          <cell r="AZ39">
            <v>-0.23201178014278412</v>
          </cell>
          <cell r="BG39">
            <v>6.7034587860107422</v>
          </cell>
          <cell r="BK39">
            <v>-0.13598643243312836</v>
          </cell>
        </row>
        <row r="40">
          <cell r="H40">
            <v>7.7722010612487793</v>
          </cell>
          <cell r="O40">
            <v>6.8768405914306641</v>
          </cell>
          <cell r="Z40">
            <v>6.8616499900817871</v>
          </cell>
          <cell r="AD40">
            <v>-0.11715485155582428</v>
          </cell>
          <cell r="AV40">
            <v>5.9567933082580566</v>
          </cell>
          <cell r="AZ40">
            <v>-0.23357704281806946</v>
          </cell>
          <cell r="BG40">
            <v>6.8768405914306641</v>
          </cell>
          <cell r="BK40">
            <v>-0.11520037055015564</v>
          </cell>
        </row>
        <row r="41">
          <cell r="H41">
            <v>8.4076766967773438</v>
          </cell>
          <cell r="O41">
            <v>7.4125118255615234</v>
          </cell>
          <cell r="Z41">
            <v>7.3886680603027344</v>
          </cell>
          <cell r="AD41">
            <v>-0.12119978666305542</v>
          </cell>
          <cell r="AV41">
            <v>6.1427640914916992</v>
          </cell>
          <cell r="AZ41">
            <v>-0.26938626170158386</v>
          </cell>
          <cell r="BG41">
            <v>7.4125118255615234</v>
          </cell>
          <cell r="BK41">
            <v>-0.11836383491754532</v>
          </cell>
        </row>
        <row r="42">
          <cell r="H42">
            <v>8.302495002746582</v>
          </cell>
          <cell r="O42">
            <v>7.1709451675415039</v>
          </cell>
          <cell r="Z42">
            <v>7.1503715515136719</v>
          </cell>
          <cell r="AD42">
            <v>-0.13876834511756897</v>
          </cell>
          <cell r="AV42">
            <v>5.8799505233764648</v>
          </cell>
          <cell r="AZ42">
            <v>-0.29178512096405029</v>
          </cell>
          <cell r="BG42">
            <v>7.1709446907043457</v>
          </cell>
          <cell r="BK42">
            <v>-0.13629038631916046</v>
          </cell>
        </row>
        <row r="43">
          <cell r="H43">
            <v>8.666813850402832</v>
          </cell>
          <cell r="O43">
            <v>7.7473444938659668</v>
          </cell>
          <cell r="Z43">
            <v>7.729034423828125</v>
          </cell>
          <cell r="AD43">
            <v>-0.10820347815752029</v>
          </cell>
          <cell r="AV43">
            <v>6.3241758346557617</v>
          </cell>
          <cell r="AZ43">
            <v>-0.27029979228973389</v>
          </cell>
          <cell r="BG43">
            <v>7.7473444938659668</v>
          </cell>
          <cell r="BK43">
            <v>-0.10609081387519836</v>
          </cell>
        </row>
        <row r="44">
          <cell r="H44">
            <v>8.342259407043457</v>
          </cell>
          <cell r="O44">
            <v>7.3586916923522949</v>
          </cell>
          <cell r="Z44">
            <v>7.3443970680236816</v>
          </cell>
          <cell r="AD44">
            <v>-0.1196153536438942</v>
          </cell>
          <cell r="AV44">
            <v>6.1500492095947266</v>
          </cell>
          <cell r="AZ44">
            <v>-0.26278373599052429</v>
          </cell>
          <cell r="BG44">
            <v>7.3586916923522949</v>
          </cell>
          <cell r="BK44">
            <v>-0.11790183931589127</v>
          </cell>
        </row>
        <row r="45">
          <cell r="H45">
            <v>8.4266033172607422</v>
          </cell>
          <cell r="O45">
            <v>7.3357729911804199</v>
          </cell>
          <cell r="Z45">
            <v>7.3240132331848145</v>
          </cell>
          <cell r="AD45">
            <v>-0.13084632158279419</v>
          </cell>
          <cell r="AV45">
            <v>6.1603808403015137</v>
          </cell>
          <cell r="AZ45">
            <v>-0.26893666386604309</v>
          </cell>
          <cell r="BG45">
            <v>7.3357734680175781</v>
          </cell>
          <cell r="BK45">
            <v>-0.129450723528862</v>
          </cell>
        </row>
        <row r="46">
          <cell r="H46">
            <v>8.1306257247924805</v>
          </cell>
          <cell r="O46">
            <v>6.9161896705627441</v>
          </cell>
          <cell r="Z46">
            <v>6.9066586494445801</v>
          </cell>
          <cell r="AD46">
            <v>-0.15053786337375641</v>
          </cell>
          <cell r="AV46">
            <v>5.9031658172607422</v>
          </cell>
          <cell r="AZ46">
            <v>-0.27395921945571899</v>
          </cell>
          <cell r="BG46">
            <v>6.9161901473999023</v>
          </cell>
          <cell r="BK46">
            <v>-0.14936557412147522</v>
          </cell>
        </row>
        <row r="47">
          <cell r="H47">
            <v>8.0119695663452148</v>
          </cell>
          <cell r="O47">
            <v>6.856809139251709</v>
          </cell>
          <cell r="Z47">
            <v>6.8492336273193359</v>
          </cell>
          <cell r="AD47">
            <v>-0.14512485265731812</v>
          </cell>
          <cell r="AV47">
            <v>5.7279281616210938</v>
          </cell>
          <cell r="AZ47">
            <v>-0.28507864475250244</v>
          </cell>
          <cell r="BG47">
            <v>6.856809139251709</v>
          </cell>
          <cell r="BK47">
            <v>-0.1441793292760849</v>
          </cell>
        </row>
        <row r="48">
          <cell r="H48">
            <v>8.5030889511108398</v>
          </cell>
          <cell r="O48">
            <v>7.5155792236328125</v>
          </cell>
          <cell r="Z48">
            <v>7.5124354362487793</v>
          </cell>
          <cell r="AD48">
            <v>-0.11650513112545013</v>
          </cell>
          <cell r="AV48">
            <v>6.2345724105834961</v>
          </cell>
          <cell r="AZ48">
            <v>-0.26678735017776489</v>
          </cell>
          <cell r="BG48">
            <v>7.5155787467956543</v>
          </cell>
          <cell r="BK48">
            <v>-0.11613546311855316</v>
          </cell>
        </row>
        <row r="49">
          <cell r="H49">
            <v>8.6262941360473633</v>
          </cell>
          <cell r="O49">
            <v>7.4309291839599609</v>
          </cell>
          <cell r="Z49">
            <v>7.4286942481994629</v>
          </cell>
          <cell r="AD49">
            <v>-0.13883133232593536</v>
          </cell>
          <cell r="AV49">
            <v>6.2165307998657227</v>
          </cell>
          <cell r="AZ49">
            <v>-0.27935093641281128</v>
          </cell>
          <cell r="BG49">
            <v>7.4309287071228027</v>
          </cell>
          <cell r="BK49">
            <v>-0.13857230544090271</v>
          </cell>
        </row>
        <row r="50">
          <cell r="H50">
            <v>7.9762725830078125</v>
          </cell>
          <cell r="O50">
            <v>6.3514008522033691</v>
          </cell>
          <cell r="Z50">
            <v>6.3490943908691406</v>
          </cell>
          <cell r="AD50">
            <v>-0.20400233566761017</v>
          </cell>
          <cell r="AV50">
            <v>5.2118468284606934</v>
          </cell>
          <cell r="AZ50">
            <v>-0.34658116102218628</v>
          </cell>
          <cell r="BG50">
            <v>6.3514008522033691</v>
          </cell>
          <cell r="BK50">
            <v>-0.20371316373348236</v>
          </cell>
        </row>
        <row r="51">
          <cell r="H51">
            <v>6.6045012474060059</v>
          </cell>
          <cell r="O51">
            <v>4.9314236640930176</v>
          </cell>
          <cell r="Z51">
            <v>4.9287757873535156</v>
          </cell>
          <cell r="AD51">
            <v>-0.25372475385665894</v>
          </cell>
          <cell r="AV51">
            <v>3.7925949096679688</v>
          </cell>
          <cell r="AZ51">
            <v>-0.42575603723526001</v>
          </cell>
          <cell r="BG51">
            <v>4.9314231872558594</v>
          </cell>
          <cell r="BK51">
            <v>-0.25332391262054443</v>
          </cell>
        </row>
        <row r="52">
          <cell r="H52">
            <v>5.7199563980102539</v>
          </cell>
          <cell r="O52">
            <v>3.9973504543304443</v>
          </cell>
          <cell r="Z52">
            <v>3.9935872554779053</v>
          </cell>
          <cell r="AD52">
            <v>-0.30181509256362915</v>
          </cell>
          <cell r="AV52">
            <v>2.9611749649047852</v>
          </cell>
          <cell r="AZ52">
            <v>-0.48230811953544617</v>
          </cell>
          <cell r="BG52">
            <v>3.9973504543304443</v>
          </cell>
          <cell r="BK52">
            <v>-0.30115717649459839</v>
          </cell>
        </row>
        <row r="53">
          <cell r="H53">
            <v>5.0757846832275391</v>
          </cell>
          <cell r="O53">
            <v>3.7068417072296143</v>
          </cell>
          <cell r="Z53">
            <v>3.702378511428833</v>
          </cell>
          <cell r="AD53">
            <v>-0.27058008313179016</v>
          </cell>
          <cell r="AV53">
            <v>2.7188115119934082</v>
          </cell>
          <cell r="AZ53">
            <v>-0.46435642242431641</v>
          </cell>
          <cell r="BG53">
            <v>3.7068419456481934</v>
          </cell>
          <cell r="BK53">
            <v>-0.26970070600509644</v>
          </cell>
        </row>
        <row r="54">
          <cell r="H54">
            <v>4.9076194763183594</v>
          </cell>
          <cell r="O54">
            <v>3.5915868282318115</v>
          </cell>
          <cell r="Z54">
            <v>3.5881681442260742</v>
          </cell>
          <cell r="AD54">
            <v>-0.26885771751403809</v>
          </cell>
          <cell r="AV54">
            <v>2.6511945724487305</v>
          </cell>
          <cell r="AZ54">
            <v>-0.45977991819381714</v>
          </cell>
          <cell r="BG54">
            <v>3.5915865898132324</v>
          </cell>
          <cell r="BK54">
            <v>-0.26816114783287048</v>
          </cell>
        </row>
        <row r="55">
          <cell r="H55">
            <v>5.2743735313415527</v>
          </cell>
          <cell r="O55">
            <v>4.1344165802001953</v>
          </cell>
          <cell r="Z55">
            <v>4.1317815780639648</v>
          </cell>
          <cell r="AD55">
            <v>-0.21663083136081696</v>
          </cell>
          <cell r="AV55">
            <v>3.3985414505004883</v>
          </cell>
          <cell r="AZ55">
            <v>-0.35565021634101868</v>
          </cell>
          <cell r="BG55">
            <v>4.1344170570373535</v>
          </cell>
          <cell r="BK55">
            <v>-0.21613116562366486</v>
          </cell>
        </row>
        <row r="56">
          <cell r="H56">
            <v>5.2580161094665527</v>
          </cell>
          <cell r="O56">
            <v>4.0479059219360352</v>
          </cell>
          <cell r="Z56">
            <v>4.0422921180725098</v>
          </cell>
          <cell r="AD56">
            <v>-0.23121343553066254</v>
          </cell>
          <cell r="AV56">
            <v>3.42767333984375</v>
          </cell>
          <cell r="AZ56">
            <v>-0.34810519218444824</v>
          </cell>
          <cell r="BG56">
            <v>4.047905445098877</v>
          </cell>
          <cell r="BK56">
            <v>-0.23014587163925171</v>
          </cell>
        </row>
        <row r="57">
          <cell r="H57">
            <v>5.7216315269470215</v>
          </cell>
          <cell r="O57">
            <v>4.4578733444213867</v>
          </cell>
          <cell r="Z57">
            <v>4.4512476921081543</v>
          </cell>
          <cell r="AD57">
            <v>-0.22203174233436584</v>
          </cell>
          <cell r="AV57">
            <v>3.7901437282562256</v>
          </cell>
          <cell r="AZ57">
            <v>-0.33757641911506653</v>
          </cell>
          <cell r="BG57">
            <v>4.4578733444213867</v>
          </cell>
          <cell r="BK57">
            <v>-0.22087374329566956</v>
          </cell>
        </row>
        <row r="58">
          <cell r="H58">
            <v>5.5967144966125488</v>
          </cell>
          <cell r="O58">
            <v>4.4695000648498535</v>
          </cell>
          <cell r="Z58">
            <v>4.4628181457519531</v>
          </cell>
          <cell r="AD58">
            <v>-0.20260035991668701</v>
          </cell>
          <cell r="AV58">
            <v>3.7469089031219482</v>
          </cell>
          <cell r="AZ58">
            <v>-0.33051633834838867</v>
          </cell>
          <cell r="BG58">
            <v>4.4695005416870117</v>
          </cell>
          <cell r="BK58">
            <v>-0.20140637457370758</v>
          </cell>
        </row>
        <row r="59">
          <cell r="H59">
            <v>5.7685613632202148</v>
          </cell>
          <cell r="O59">
            <v>4.3915228843688965</v>
          </cell>
          <cell r="Z59">
            <v>4.3850879669189453</v>
          </cell>
          <cell r="AD59">
            <v>-0.23982988297939301</v>
          </cell>
          <cell r="AV59">
            <v>3.7253236770629883</v>
          </cell>
          <cell r="AZ59">
            <v>-0.35420230031013489</v>
          </cell>
          <cell r="BG59">
            <v>4.3915228843688965</v>
          </cell>
          <cell r="BK59">
            <v>-0.23871436715126038</v>
          </cell>
        </row>
        <row r="60">
          <cell r="H60">
            <v>5.496891975402832</v>
          </cell>
          <cell r="O60">
            <v>4.0860862731933594</v>
          </cell>
          <cell r="Z60">
            <v>4.0819973945617676</v>
          </cell>
          <cell r="AD60">
            <v>-0.25739902257919312</v>
          </cell>
          <cell r="AV60">
            <v>3.3777108192443848</v>
          </cell>
          <cell r="AZ60">
            <v>-0.38552352786064148</v>
          </cell>
          <cell r="BG60">
            <v>4.0860862731933594</v>
          </cell>
          <cell r="BK60">
            <v>-0.25665515661239624</v>
          </cell>
        </row>
        <row r="61">
          <cell r="H61">
            <v>5.2052035331726074</v>
          </cell>
          <cell r="O61">
            <v>3.9675257205963135</v>
          </cell>
          <cell r="Z61">
            <v>3.9644603729248047</v>
          </cell>
          <cell r="AD61">
            <v>-0.23836593329906464</v>
          </cell>
          <cell r="AV61">
            <v>3.2197892665863037</v>
          </cell>
          <cell r="AZ61">
            <v>-0.38142874836921692</v>
          </cell>
          <cell r="BG61">
            <v>3.9675254821777344</v>
          </cell>
          <cell r="BK61">
            <v>-0.23777706921100616</v>
          </cell>
        </row>
        <row r="62">
          <cell r="H62">
            <v>4.9909491539001465</v>
          </cell>
          <cell r="O62">
            <v>3.8147859573364258</v>
          </cell>
          <cell r="Z62">
            <v>3.812328577041626</v>
          </cell>
          <cell r="AD62">
            <v>-0.23615159094333649</v>
          </cell>
          <cell r="AV62">
            <v>3.0989208221435547</v>
          </cell>
          <cell r="AZ62">
            <v>-0.37909188866615295</v>
          </cell>
          <cell r="BG62">
            <v>3.8147859573364258</v>
          </cell>
          <cell r="BK62">
            <v>-0.23565922677516937</v>
          </cell>
        </row>
        <row r="63">
          <cell r="H63">
            <v>5.0574564933776855</v>
          </cell>
          <cell r="O63">
            <v>3.9406445026397705</v>
          </cell>
          <cell r="Z63">
            <v>3.938753604888916</v>
          </cell>
          <cell r="AD63">
            <v>-0.22119872272014618</v>
          </cell>
          <cell r="AV63">
            <v>3.2255895137786865</v>
          </cell>
          <cell r="AZ63">
            <v>-0.36221110820770264</v>
          </cell>
          <cell r="BG63">
            <v>3.9406442642211914</v>
          </cell>
          <cell r="BK63">
            <v>-0.22082488238811493</v>
          </cell>
        </row>
        <row r="64">
          <cell r="H64">
            <v>5.2244753837585449</v>
          </cell>
          <cell r="O64">
            <v>4.0458297729492188</v>
          </cell>
          <cell r="Z64">
            <v>4.0441045761108398</v>
          </cell>
          <cell r="AD64">
            <v>-0.22593097388744354</v>
          </cell>
          <cell r="AV64">
            <v>3.3317446708679199</v>
          </cell>
          <cell r="AZ64">
            <v>-0.36228150129318237</v>
          </cell>
          <cell r="BG64">
            <v>4.0458297729492188</v>
          </cell>
          <cell r="BK64">
            <v>-0.22560076415538788</v>
          </cell>
        </row>
        <row r="65">
          <cell r="H65">
            <v>5.0013089179992676</v>
          </cell>
          <cell r="O65">
            <v>3.8998451232910156</v>
          </cell>
          <cell r="Z65">
            <v>3.8982417583465576</v>
          </cell>
          <cell r="AD65">
            <v>-0.22055569291114807</v>
          </cell>
          <cell r="AV65">
            <v>3.2356882095336914</v>
          </cell>
          <cell r="AZ65">
            <v>-0.35303172469139099</v>
          </cell>
          <cell r="BG65">
            <v>3.8998451232910156</v>
          </cell>
          <cell r="BK65">
            <v>-0.22023510932922363</v>
          </cell>
        </row>
        <row r="66">
          <cell r="H66">
            <v>4.9899406433105469</v>
          </cell>
          <cell r="O66">
            <v>3.9173252582550049</v>
          </cell>
          <cell r="Z66">
            <v>3.9154582023620605</v>
          </cell>
          <cell r="AD66">
            <v>-0.21532970666885376</v>
          </cell>
          <cell r="AV66">
            <v>3.2318050861358643</v>
          </cell>
          <cell r="AZ66">
            <v>-0.35233595967292786</v>
          </cell>
          <cell r="BG66">
            <v>3.917325496673584</v>
          </cell>
          <cell r="BK66">
            <v>-0.21495549380779266</v>
          </cell>
        </row>
        <row r="67">
          <cell r="H67">
            <v>4.9554476737976074</v>
          </cell>
          <cell r="O67">
            <v>3.9531757831573486</v>
          </cell>
          <cell r="Z67">
            <v>3.9507999420166016</v>
          </cell>
          <cell r="AD67">
            <v>-0.2027360200881958</v>
          </cell>
          <cell r="AV67">
            <v>3.2387795448303223</v>
          </cell>
          <cell r="AZ67">
            <v>-0.34642040729522705</v>
          </cell>
          <cell r="BG67">
            <v>3.9531757831573486</v>
          </cell>
          <cell r="BK67">
            <v>-0.20225657522678375</v>
          </cell>
        </row>
        <row r="68">
          <cell r="H68">
            <v>5.0527939796447754</v>
          </cell>
          <cell r="O68">
            <v>3.9865286350250244</v>
          </cell>
          <cell r="Z68">
            <v>3.9796736240386963</v>
          </cell>
          <cell r="AD68">
            <v>-0.21238157153129578</v>
          </cell>
          <cell r="AV68">
            <v>3.2883880138397217</v>
          </cell>
          <cell r="AZ68">
            <v>-0.34919410943984985</v>
          </cell>
          <cell r="BG68">
            <v>3.9865288734436035</v>
          </cell>
          <cell r="BK68">
            <v>-0.21102485060691833</v>
          </cell>
        </row>
        <row r="69">
          <cell r="H69">
            <v>4.9538984298706055</v>
          </cell>
          <cell r="O69">
            <v>3.9181280136108398</v>
          </cell>
          <cell r="Z69">
            <v>3.91086745262146</v>
          </cell>
          <cell r="AD69">
            <v>-0.21054750680923462</v>
          </cell>
          <cell r="AV69">
            <v>3.2438704967498779</v>
          </cell>
          <cell r="AZ69">
            <v>-0.34518831968307495</v>
          </cell>
          <cell r="BG69">
            <v>3.9181282520294189</v>
          </cell>
          <cell r="BK69">
            <v>-0.20908182859420776</v>
          </cell>
        </row>
        <row r="70">
          <cell r="H70">
            <v>4.9767556190490723</v>
          </cell>
          <cell r="O70">
            <v>3.96510910987854</v>
          </cell>
          <cell r="Z70">
            <v>3.9561779499053955</v>
          </cell>
          <cell r="AD70">
            <v>-0.20506887137889862</v>
          </cell>
          <cell r="AV70">
            <v>3.269702672958374</v>
          </cell>
          <cell r="AZ70">
            <v>-0.34300518035888672</v>
          </cell>
          <cell r="BG70">
            <v>3.9651088714599609</v>
          </cell>
          <cell r="BK70">
            <v>-0.20327433943748474</v>
          </cell>
        </row>
        <row r="71">
          <cell r="E71">
            <v>8.7407245635986328</v>
          </cell>
          <cell r="F71">
            <v>3.1740269660949707</v>
          </cell>
          <cell r="G71">
            <v>2.7538280487060547</v>
          </cell>
          <cell r="H71">
            <v>4.9119572639465332</v>
          </cell>
          <cell r="L71">
            <v>6.5775699615478516</v>
          </cell>
          <cell r="M71">
            <v>2.6434028148651123</v>
          </cell>
          <cell r="N71">
            <v>2.4882962703704834</v>
          </cell>
          <cell r="O71">
            <v>3.958897590637207</v>
          </cell>
          <cell r="W71">
            <v>6.5696249008178711</v>
          </cell>
          <cell r="X71">
            <v>2.6593348979949951</v>
          </cell>
          <cell r="Y71">
            <v>2.4704015254974365</v>
          </cell>
          <cell r="Z71">
            <v>3.9731347560882568</v>
          </cell>
          <cell r="AA71">
            <v>-0.24838897585868835</v>
          </cell>
          <cell r="AB71">
            <v>-0.16215743124485016</v>
          </cell>
          <cell r="AC71">
            <v>-0.10292091965675354</v>
          </cell>
          <cell r="AD71">
            <v>-0.19113002717494965</v>
          </cell>
          <cell r="AS71">
            <v>4.6871404647827148</v>
          </cell>
          <cell r="AT71">
            <v>2.3794019222259521</v>
          </cell>
          <cell r="AU71">
            <v>1.9698817729949951</v>
          </cell>
          <cell r="AV71">
            <v>3.2752962112426758</v>
          </cell>
          <cell r="AW71">
            <v>-0.46375834941864014</v>
          </cell>
          <cell r="AZ71">
            <v>-0.33319938182830811</v>
          </cell>
          <cell r="BD71">
            <v>6.6325268745422363</v>
          </cell>
          <cell r="BE71">
            <v>2.6618967056274414</v>
          </cell>
          <cell r="BF71">
            <v>2.4916543960571289</v>
          </cell>
          <cell r="BG71">
            <v>3.9883923530578613</v>
          </cell>
          <cell r="BH71">
            <v>-0.24119254946708679</v>
          </cell>
          <cell r="BK71">
            <v>-0.18802380561828613</v>
          </cell>
        </row>
        <row r="73">
          <cell r="E73">
            <v>9.3807888031005859</v>
          </cell>
          <cell r="F73">
            <v>3.2483177185058594</v>
          </cell>
          <cell r="G73">
            <v>2.8878912925720215</v>
          </cell>
          <cell r="H73">
            <v>5.1008524894714355</v>
          </cell>
          <cell r="L73">
            <v>7.1681504249572754</v>
          </cell>
          <cell r="M73">
            <v>2.7136592864990234</v>
          </cell>
          <cell r="N73">
            <v>2.6415069103240967</v>
          </cell>
          <cell r="O73">
            <v>4.1444969177246094</v>
          </cell>
          <cell r="W73">
            <v>7.1294717788696289</v>
          </cell>
          <cell r="X73">
            <v>2.7272143363952637</v>
          </cell>
          <cell r="Y73">
            <v>2.6141953468322754</v>
          </cell>
          <cell r="Z73">
            <v>4.1512675285339355</v>
          </cell>
          <cell r="AA73">
            <v>-0.23999229073524475</v>
          </cell>
          <cell r="AB73">
            <v>-0.16042253375053406</v>
          </cell>
          <cell r="AC73">
            <v>-9.4773635268211365E-2</v>
          </cell>
          <cell r="AD73">
            <v>-0.18616200983524323</v>
          </cell>
          <cell r="AS73">
            <v>5.0253119468688965</v>
          </cell>
          <cell r="AT73">
            <v>2.4422180652618408</v>
          </cell>
          <cell r="AU73">
            <v>2.0576834678649902</v>
          </cell>
          <cell r="AV73">
            <v>3.4183895587921143</v>
          </cell>
          <cell r="AW73">
            <v>-0.46429750323295593</v>
          </cell>
          <cell r="AZ73">
            <v>-0.3298395574092865</v>
          </cell>
          <cell r="BD73">
            <v>7.2181463241577148</v>
          </cell>
          <cell r="BE73">
            <v>2.7306060791015625</v>
          </cell>
          <cell r="BF73">
            <v>2.6434228420257568</v>
          </cell>
          <cell r="BG73">
            <v>4.1713495254516602</v>
          </cell>
          <cell r="BH73">
            <v>-0.23053951561450958</v>
          </cell>
          <cell r="BK73">
            <v>-0.18222501873970032</v>
          </cell>
        </row>
        <row r="75">
          <cell r="E75">
            <v>8.9935503005981445</v>
          </cell>
          <cell r="F75">
            <v>3.2534527778625488</v>
          </cell>
          <cell r="G75">
            <v>2.7643094062805176</v>
          </cell>
          <cell r="H75">
            <v>5.0408391952514648</v>
          </cell>
          <cell r="L75">
            <v>6.9529247283935547</v>
          </cell>
          <cell r="M75">
            <v>2.72898268699646</v>
          </cell>
          <cell r="N75">
            <v>2.5478081703186035</v>
          </cell>
          <cell r="O75">
            <v>4.1192388534545898</v>
          </cell>
          <cell r="W75">
            <v>6.8731784820556641</v>
          </cell>
          <cell r="X75">
            <v>2.7418279647827148</v>
          </cell>
          <cell r="Y75">
            <v>2.5067868232727051</v>
          </cell>
          <cell r="Z75">
            <v>4.116457462310791</v>
          </cell>
          <cell r="AA75">
            <v>-0.23576582968235016</v>
          </cell>
          <cell r="AB75">
            <v>-0.15725594758987427</v>
          </cell>
          <cell r="AC75">
            <v>-9.315982460975647E-2</v>
          </cell>
          <cell r="AD75">
            <v>-0.18337854743003845</v>
          </cell>
          <cell r="AS75">
            <v>4.8444380760192871</v>
          </cell>
          <cell r="AT75">
            <v>2.4404628276824951</v>
          </cell>
          <cell r="AU75">
            <v>1.9850488901138306</v>
          </cell>
          <cell r="AV75">
            <v>3.3693418502807617</v>
          </cell>
          <cell r="AW75">
            <v>-0.46134307980537415</v>
          </cell>
          <cell r="AZ75">
            <v>-0.33159109950065613</v>
          </cell>
          <cell r="BD75">
            <v>7.0029473304748535</v>
          </cell>
          <cell r="BE75">
            <v>2.7471883296966553</v>
          </cell>
          <cell r="BF75">
            <v>2.5491328239440918</v>
          </cell>
          <cell r="BG75">
            <v>4.1474285125732422</v>
          </cell>
          <cell r="BH75">
            <v>-0.2213367223739624</v>
          </cell>
          <cell r="BK75">
            <v>-0.17723451554775238</v>
          </cell>
        </row>
        <row r="76">
          <cell r="E76">
            <v>8.1811609268188477</v>
          </cell>
          <cell r="F76">
            <v>3.1451892852783203</v>
          </cell>
          <cell r="G76">
            <v>2.6011664867401123</v>
          </cell>
          <cell r="H76">
            <v>4.779749870300293</v>
          </cell>
          <cell r="L76">
            <v>6.240870475769043</v>
          </cell>
          <cell r="M76">
            <v>2.616152286529541</v>
          </cell>
          <cell r="N76">
            <v>2.3855149745941162</v>
          </cell>
          <cell r="O76">
            <v>3.8624401092529297</v>
          </cell>
          <cell r="W76">
            <v>6.0426864624023438</v>
          </cell>
          <cell r="X76">
            <v>2.6113808155059814</v>
          </cell>
          <cell r="Y76">
            <v>2.3139815330505371</v>
          </cell>
          <cell r="Z76">
            <v>3.814847469329834</v>
          </cell>
          <cell r="AA76">
            <v>-0.2613900899887085</v>
          </cell>
          <cell r="AB76">
            <v>-0.16972221434116364</v>
          </cell>
          <cell r="AC76">
            <v>-0.11040621995925903</v>
          </cell>
          <cell r="AD76">
            <v>-0.20187298953533173</v>
          </cell>
          <cell r="AS76">
            <v>4.3335251808166504</v>
          </cell>
          <cell r="AT76">
            <v>2.3233387470245361</v>
          </cell>
          <cell r="AU76">
            <v>1.8652145862579346</v>
          </cell>
          <cell r="AV76">
            <v>3.129939079284668</v>
          </cell>
          <cell r="AW76">
            <v>-0.47030436992645264</v>
          </cell>
          <cell r="AZ76">
            <v>-0.34516677260398865</v>
          </cell>
          <cell r="BD76">
            <v>6.2553534507751465</v>
          </cell>
          <cell r="BE76">
            <v>2.6226065158843994</v>
          </cell>
          <cell r="BF76">
            <v>2.3851666450500488</v>
          </cell>
          <cell r="BG76">
            <v>3.871774435043335</v>
          </cell>
          <cell r="BH76">
            <v>-0.23539537191390991</v>
          </cell>
          <cell r="BK76">
            <v>-0.1899629533290863</v>
          </cell>
        </row>
        <row r="77">
          <cell r="E77">
            <v>8.1871252059936523</v>
          </cell>
          <cell r="F77">
            <v>3.1471803188323975</v>
          </cell>
          <cell r="G77">
            <v>2.6014158725738525</v>
          </cell>
          <cell r="H77">
            <v>4.7829246520996094</v>
          </cell>
          <cell r="L77">
            <v>6.0773348808288574</v>
          </cell>
          <cell r="M77">
            <v>2.5649828910827637</v>
          </cell>
          <cell r="N77">
            <v>2.369347095489502</v>
          </cell>
          <cell r="O77">
            <v>3.7780303955078125</v>
          </cell>
          <cell r="W77">
            <v>5.8757128715515137</v>
          </cell>
          <cell r="X77">
            <v>2.564558744430542</v>
          </cell>
          <cell r="Y77">
            <v>2.2911205291748047</v>
          </cell>
          <cell r="Z77">
            <v>3.7333812713623047</v>
          </cell>
          <cell r="AA77">
            <v>-0.28232282400131226</v>
          </cell>
          <cell r="AB77">
            <v>-0.1851249486207962</v>
          </cell>
          <cell r="AC77">
            <v>-0.1192794069647789</v>
          </cell>
          <cell r="AD77">
            <v>-0.21943548321723938</v>
          </cell>
          <cell r="AS77">
            <v>4.1869168281555176</v>
          </cell>
          <cell r="AT77">
            <v>2.2759466171264648</v>
          </cell>
          <cell r="AU77">
            <v>1.8396373987197876</v>
          </cell>
          <cell r="AV77">
            <v>3.0490834712982178</v>
          </cell>
          <cell r="AW77">
            <v>-0.48859742283821106</v>
          </cell>
          <cell r="AZ77">
            <v>-0.36250647902488708</v>
          </cell>
          <cell r="BD77">
            <v>6.1082448959350586</v>
          </cell>
          <cell r="BE77">
            <v>2.574692964553833</v>
          </cell>
          <cell r="BF77">
            <v>2.3724167346954346</v>
          </cell>
          <cell r="BG77">
            <v>3.7940278053283691</v>
          </cell>
          <cell r="BH77">
            <v>-0.25392067432403564</v>
          </cell>
          <cell r="BK77">
            <v>-0.20675568282604218</v>
          </cell>
        </row>
        <row r="78">
          <cell r="E78">
            <v>7.7997169494628906</v>
          </cell>
          <cell r="F78">
            <v>3.0144016742706299</v>
          </cell>
          <cell r="G78">
            <v>2.5874843597412109</v>
          </cell>
          <cell r="H78">
            <v>4.5731430053710938</v>
          </cell>
          <cell r="L78">
            <v>5.837949275970459</v>
          </cell>
          <cell r="M78">
            <v>2.4882194995880127</v>
          </cell>
          <cell r="N78">
            <v>2.3462355136871338</v>
          </cell>
          <cell r="O78">
            <v>3.6525378227233887</v>
          </cell>
          <cell r="W78">
            <v>5.6431393623352051</v>
          </cell>
          <cell r="X78">
            <v>2.4938085079193115</v>
          </cell>
          <cell r="Y78">
            <v>2.2628600597381592</v>
          </cell>
          <cell r="Z78">
            <v>3.6144518852233887</v>
          </cell>
          <cell r="AA78">
            <v>-0.2764943540096283</v>
          </cell>
          <cell r="AB78">
            <v>-0.17270198464393616</v>
          </cell>
          <cell r="AC78">
            <v>-0.12545941770076752</v>
          </cell>
          <cell r="AD78">
            <v>-0.20963506400585175</v>
          </cell>
          <cell r="AS78">
            <v>4.0281782150268555</v>
          </cell>
          <cell r="AT78">
            <v>2.2170379161834717</v>
          </cell>
          <cell r="AU78">
            <v>1.8169189691543579</v>
          </cell>
          <cell r="AV78">
            <v>2.9552135467529297</v>
          </cell>
          <cell r="AW78">
            <v>-0.48354816436767578</v>
          </cell>
          <cell r="AZ78">
            <v>-0.35378938913345337</v>
          </cell>
          <cell r="BD78">
            <v>5.8847341537475586</v>
          </cell>
          <cell r="BE78">
            <v>2.5039346218109131</v>
          </cell>
          <cell r="BF78">
            <v>2.3501949310302734</v>
          </cell>
          <cell r="BG78">
            <v>3.6777596473693848</v>
          </cell>
          <cell r="BH78">
            <v>-0.24551951885223389</v>
          </cell>
          <cell r="BK78">
            <v>-0.19579167664051056</v>
          </cell>
        </row>
        <row r="79">
          <cell r="E79">
            <v>7.707489013671875</v>
          </cell>
          <cell r="F79">
            <v>2.9139344692230225</v>
          </cell>
          <cell r="G79">
            <v>2.645045280456543</v>
          </cell>
          <cell r="H79">
            <v>4.4522843360900879</v>
          </cell>
          <cell r="L79">
            <v>5.6819758415222168</v>
          </cell>
          <cell r="M79">
            <v>2.4694945812225342</v>
          </cell>
          <cell r="N79">
            <v>2.3008658885955811</v>
          </cell>
          <cell r="O79">
            <v>3.6003739833831787</v>
          </cell>
          <cell r="W79">
            <v>5.4452295303344727</v>
          </cell>
          <cell r="X79">
            <v>2.4515094757080078</v>
          </cell>
          <cell r="Y79">
            <v>2.2211742401123047</v>
          </cell>
          <cell r="Z79">
            <v>3.5295741558074951</v>
          </cell>
          <cell r="AA79">
            <v>-0.29351446032524109</v>
          </cell>
          <cell r="AB79">
            <v>-0.15869437158107758</v>
          </cell>
          <cell r="AC79">
            <v>-0.1602509617805481</v>
          </cell>
          <cell r="AD79">
            <v>-0.20724421739578247</v>
          </cell>
          <cell r="AS79">
            <v>3.9469611644744873</v>
          </cell>
          <cell r="AT79">
            <v>2.1836466789245605</v>
          </cell>
          <cell r="AU79">
            <v>1.807509183883667</v>
          </cell>
          <cell r="AV79">
            <v>2.9045417308807373</v>
          </cell>
          <cell r="AW79">
            <v>-0.48790571093559265</v>
          </cell>
          <cell r="AZ79">
            <v>-0.3476288914680481</v>
          </cell>
          <cell r="BD79">
            <v>5.6754708290100098</v>
          </cell>
          <cell r="BE79">
            <v>2.4651937484741211</v>
          </cell>
          <cell r="BF79">
            <v>2.3022410869598389</v>
          </cell>
          <cell r="BG79">
            <v>3.5948598384857178</v>
          </cell>
          <cell r="BH79">
            <v>-0.26364204287528992</v>
          </cell>
          <cell r="BK79">
            <v>-0.19258080422878265</v>
          </cell>
        </row>
        <row r="80">
          <cell r="E80">
            <v>8.0592555999755859</v>
          </cell>
          <cell r="F80">
            <v>2.9537265300750732</v>
          </cell>
          <cell r="G80">
            <v>2.7285044193267822</v>
          </cell>
          <cell r="H80">
            <v>4.5578246116638184</v>
          </cell>
          <cell r="L80">
            <v>5.8742036819458008</v>
          </cell>
          <cell r="M80">
            <v>2.4955611228942871</v>
          </cell>
          <cell r="N80">
            <v>2.3538608551025391</v>
          </cell>
          <cell r="O80">
            <v>3.6674439907073975</v>
          </cell>
          <cell r="W80">
            <v>5.5708093643188477</v>
          </cell>
          <cell r="X80">
            <v>2.4716403484344482</v>
          </cell>
          <cell r="Y80">
            <v>2.2538917064666748</v>
          </cell>
          <cell r="Z80">
            <v>3.5772569179534912</v>
          </cell>
          <cell r="AA80">
            <v>-0.30876874923706055</v>
          </cell>
          <cell r="AB80">
            <v>-0.16321286559104919</v>
          </cell>
          <cell r="AC80">
            <v>-0.17394609749317169</v>
          </cell>
          <cell r="AD80">
            <v>-0.21513940393924713</v>
          </cell>
          <cell r="AS80">
            <v>4.0420246124267578</v>
          </cell>
          <cell r="AT80">
            <v>2.205153226852417</v>
          </cell>
          <cell r="AU80">
            <v>1.8329905271530151</v>
          </cell>
          <cell r="AV80">
            <v>2.9499137401580811</v>
          </cell>
          <cell r="AW80">
            <v>-0.49846178293228149</v>
          </cell>
          <cell r="AZ80">
            <v>-0.35278034210205078</v>
          </cell>
          <cell r="BD80">
            <v>5.8420982360839844</v>
          </cell>
          <cell r="BE80">
            <v>2.4828495979309082</v>
          </cell>
          <cell r="BF80">
            <v>2.3529810905456543</v>
          </cell>
          <cell r="BG80">
            <v>3.6482899188995361</v>
          </cell>
          <cell r="BH80">
            <v>-0.27510696649551392</v>
          </cell>
          <cell r="BK80">
            <v>-0.19955456256866455</v>
          </cell>
        </row>
        <row r="81">
          <cell r="E81">
            <v>8.2337741851806641</v>
          </cell>
          <cell r="F81">
            <v>2.9886198043823242</v>
          </cell>
          <cell r="G81">
            <v>2.755042552947998</v>
          </cell>
          <cell r="H81">
            <v>4.625666618347168</v>
          </cell>
          <cell r="L81">
            <v>5.9497790336608887</v>
          </cell>
          <cell r="M81">
            <v>2.5394737720489502</v>
          </cell>
          <cell r="N81">
            <v>2.3429181575775146</v>
          </cell>
          <cell r="O81">
            <v>3.7259414196014404</v>
          </cell>
          <cell r="W81">
            <v>5.6616320610046387</v>
          </cell>
          <cell r="X81">
            <v>2.5212867259979248</v>
          </cell>
          <cell r="Y81">
            <v>2.245532751083374</v>
          </cell>
          <cell r="Z81">
            <v>3.6442720890045166</v>
          </cell>
          <cell r="AA81">
            <v>-0.31238919496536255</v>
          </cell>
          <cell r="AB81">
            <v>-0.1563708633184433</v>
          </cell>
          <cell r="AC81">
            <v>-0.18493717908859253</v>
          </cell>
          <cell r="AD81">
            <v>-0.21216283738613129</v>
          </cell>
          <cell r="AS81">
            <v>4.0951690673828125</v>
          </cell>
          <cell r="AT81">
            <v>2.2445125579833984</v>
          </cell>
          <cell r="AU81">
            <v>1.8245247602462769</v>
          </cell>
          <cell r="AV81">
            <v>2.9969282150268555</v>
          </cell>
          <cell r="AW81">
            <v>-0.50263768434524536</v>
          </cell>
          <cell r="AZ81">
            <v>-0.35210889577865601</v>
          </cell>
          <cell r="BD81">
            <v>5.9428596496582031</v>
          </cell>
          <cell r="BE81">
            <v>2.5358712673187256</v>
          </cell>
          <cell r="BF81">
            <v>2.3435180187225342</v>
          </cell>
          <cell r="BG81">
            <v>3.72098708152771</v>
          </cell>
          <cell r="BH81">
            <v>-0.27823382616043091</v>
          </cell>
          <cell r="BK81">
            <v>-0.1955782026052475</v>
          </cell>
        </row>
        <row r="82">
          <cell r="E82">
            <v>8.2064981460571289</v>
          </cell>
          <cell r="F82">
            <v>3.033649206161499</v>
          </cell>
          <cell r="G82">
            <v>2.7051575183868408</v>
          </cell>
          <cell r="H82">
            <v>4.668492317199707</v>
          </cell>
          <cell r="L82">
            <v>6.0564336776733398</v>
          </cell>
          <cell r="M82">
            <v>2.6131918430328369</v>
          </cell>
          <cell r="N82">
            <v>2.3176383972167969</v>
          </cell>
          <cell r="O82">
            <v>3.8196067810058594</v>
          </cell>
          <cell r="W82">
            <v>5.7727499008178711</v>
          </cell>
          <cell r="X82">
            <v>2.5987427234649658</v>
          </cell>
          <cell r="Y82">
            <v>2.221362829208374</v>
          </cell>
          <cell r="Z82">
            <v>3.7416679859161377</v>
          </cell>
          <cell r="AA82">
            <v>-0.29656356573104858</v>
          </cell>
          <cell r="AB82">
            <v>-0.14336083829402924</v>
          </cell>
          <cell r="AC82">
            <v>-0.17884159088134766</v>
          </cell>
          <cell r="AD82">
            <v>-0.19852754473686218</v>
          </cell>
          <cell r="AS82">
            <v>4.2133469581604004</v>
          </cell>
          <cell r="AT82">
            <v>2.3159186840057373</v>
          </cell>
          <cell r="AU82">
            <v>1.8192983865737915</v>
          </cell>
          <cell r="AV82">
            <v>3.0886635780334473</v>
          </cell>
          <cell r="AW82">
            <v>-0.48658406734466553</v>
          </cell>
          <cell r="AZ82">
            <v>-0.33840233087539673</v>
          </cell>
          <cell r="BD82">
            <v>6.0674252510070801</v>
          </cell>
          <cell r="BE82">
            <v>2.6182222366333008</v>
          </cell>
          <cell r="BF82">
            <v>2.3173837661743164</v>
          </cell>
          <cell r="BG82">
            <v>3.8268117904663086</v>
          </cell>
          <cell r="BH82">
            <v>-0.26065599918365479</v>
          </cell>
          <cell r="BK82">
            <v>-0.18028958141803741</v>
          </cell>
        </row>
        <row r="83">
          <cell r="E83">
            <v>7.8007330894470215</v>
          </cell>
          <cell r="F83">
            <v>2.926257848739624</v>
          </cell>
          <cell r="G83">
            <v>2.6657710075378418</v>
          </cell>
          <cell r="H83">
            <v>4.482297420501709</v>
          </cell>
          <cell r="L83">
            <v>5.6273350715637207</v>
          </cell>
          <cell r="M83">
            <v>2.5093910694122314</v>
          </cell>
          <cell r="N83">
            <v>2.2425103187561035</v>
          </cell>
          <cell r="O83">
            <v>3.6253304481506348</v>
          </cell>
          <cell r="W83">
            <v>5.3364734649658203</v>
          </cell>
          <cell r="X83">
            <v>2.4903051853179932</v>
          </cell>
          <cell r="Y83">
            <v>2.1428992748260498</v>
          </cell>
          <cell r="Z83">
            <v>3.5388805866241455</v>
          </cell>
          <cell r="AA83">
            <v>-0.31590104103088379</v>
          </cell>
          <cell r="AB83">
            <v>-0.14897957444190979</v>
          </cell>
          <cell r="AC83">
            <v>-0.19614277780056</v>
          </cell>
          <cell r="AD83">
            <v>-0.21047617495059967</v>
          </cell>
          <cell r="AS83">
            <v>3.9307315349578857</v>
          </cell>
          <cell r="AT83">
            <v>2.2203729152679443</v>
          </cell>
          <cell r="AU83">
            <v>1.7703025341033936</v>
          </cell>
          <cell r="AV83">
            <v>2.928231954574585</v>
          </cell>
          <cell r="AW83">
            <v>-0.49610742926597595</v>
          </cell>
          <cell r="AZ83">
            <v>-0.34671181440353394</v>
          </cell>
          <cell r="BD83">
            <v>5.6253032684326172</v>
          </cell>
          <cell r="BE83">
            <v>2.5087666511535645</v>
          </cell>
          <cell r="BF83">
            <v>2.2422583103179932</v>
          </cell>
          <cell r="BG83">
            <v>3.6242828369140625</v>
          </cell>
          <cell r="BH83">
            <v>-0.27887505292892456</v>
          </cell>
          <cell r="BK83">
            <v>-0.1914229542016983</v>
          </cell>
        </row>
        <row r="84">
          <cell r="E84">
            <v>7.9920105934143066</v>
          </cell>
          <cell r="F84">
            <v>2.9182231426239014</v>
          </cell>
          <cell r="G84">
            <v>2.7386562824249268</v>
          </cell>
          <cell r="H84">
            <v>4.5082907676696777</v>
          </cell>
          <cell r="L84">
            <v>5.7423748970031738</v>
          </cell>
          <cell r="M84">
            <v>2.5297632217407227</v>
          </cell>
          <cell r="N84">
            <v>2.2699258327484131</v>
          </cell>
          <cell r="O84">
            <v>3.6706297397613525</v>
          </cell>
          <cell r="W84">
            <v>5.3629169464111328</v>
          </cell>
          <cell r="X84">
            <v>2.4823358058929443</v>
          </cell>
          <cell r="Y84">
            <v>2.1604316234588623</v>
          </cell>
          <cell r="Z84">
            <v>3.5381336212158203</v>
          </cell>
          <cell r="AA84">
            <v>-0.32896524667739868</v>
          </cell>
          <cell r="AB84">
            <v>-0.14936737716197968</v>
          </cell>
          <cell r="AC84">
            <v>-0.21113443374633789</v>
          </cell>
          <cell r="AD84">
            <v>-0.21519400179386139</v>
          </cell>
          <cell r="AS84">
            <v>3.9848878383636475</v>
          </cell>
          <cell r="AT84">
            <v>2.2219843864440918</v>
          </cell>
          <cell r="AU84">
            <v>1.7933915853500366</v>
          </cell>
          <cell r="AV84">
            <v>2.9460546970367432</v>
          </cell>
          <cell r="AW84">
            <v>-0.50139105319976807</v>
          </cell>
          <cell r="AZ84">
            <v>-0.34652513265609741</v>
          </cell>
          <cell r="BD84">
            <v>5.6754565238952637</v>
          </cell>
          <cell r="BE84">
            <v>2.5050899982452393</v>
          </cell>
          <cell r="BF84">
            <v>2.2655699253082275</v>
          </cell>
          <cell r="BG84">
            <v>3.6323492527008057</v>
          </cell>
          <cell r="BH84">
            <v>-0.28985872864723206</v>
          </cell>
          <cell r="BK84">
            <v>-0.19429570436477661</v>
          </cell>
        </row>
        <row r="85">
          <cell r="E85">
            <v>7.9674811363220215</v>
          </cell>
          <cell r="F85">
            <v>2.9249534606933594</v>
          </cell>
          <cell r="G85">
            <v>2.723968505859375</v>
          </cell>
          <cell r="H85">
            <v>4.5110654830932617</v>
          </cell>
          <cell r="L85">
            <v>5.6358838081359863</v>
          </cell>
          <cell r="M85">
            <v>2.5220973491668701</v>
          </cell>
          <cell r="N85">
            <v>2.2346022129058838</v>
          </cell>
          <cell r="O85">
            <v>3.63907790184021</v>
          </cell>
          <cell r="W85">
            <v>5.2938790321350098</v>
          </cell>
          <cell r="X85">
            <v>2.4836657047271729</v>
          </cell>
          <cell r="Y85">
            <v>2.1314780712127686</v>
          </cell>
          <cell r="Z85">
            <v>3.522491455078125</v>
          </cell>
          <cell r="AA85">
            <v>-0.33556428551673889</v>
          </cell>
          <cell r="AB85">
            <v>-0.15087001025676727</v>
          </cell>
          <cell r="AC85">
            <v>-0.21751001477241516</v>
          </cell>
          <cell r="AD85">
            <v>-0.21914424002170563</v>
          </cell>
          <cell r="AS85">
            <v>3.9620442390441895</v>
          </cell>
          <cell r="AT85">
            <v>2.2259399890899658</v>
          </cell>
          <cell r="AU85">
            <v>1.7799420356750488</v>
          </cell>
          <cell r="AV85">
            <v>2.9421682357788086</v>
          </cell>
          <cell r="AW85">
            <v>-0.5027230978012085</v>
          </cell>
          <cell r="AZ85">
            <v>-0.34778863191604614</v>
          </cell>
          <cell r="BD85">
            <v>5.5991802215576172</v>
          </cell>
          <cell r="BE85">
            <v>2.5079238414764404</v>
          </cell>
          <cell r="BF85">
            <v>2.2325959205627441</v>
          </cell>
          <cell r="BG85">
            <v>3.6174612045288086</v>
          </cell>
          <cell r="BH85">
            <v>-0.29724588990211487</v>
          </cell>
          <cell r="BK85">
            <v>-0.19809162616729736</v>
          </cell>
        </row>
        <row r="86">
          <cell r="E86">
            <v>8.1734609603881836</v>
          </cell>
          <cell r="F86">
            <v>2.9725313186645508</v>
          </cell>
          <cell r="G86">
            <v>2.7496635913848877</v>
          </cell>
          <cell r="H86">
            <v>4.597959041595459</v>
          </cell>
          <cell r="L86">
            <v>5.7646865844726563</v>
          </cell>
          <cell r="M86">
            <v>2.5627844333648682</v>
          </cell>
          <cell r="N86">
            <v>2.2493841648101807</v>
          </cell>
          <cell r="O86">
            <v>3.7065219879150391</v>
          </cell>
          <cell r="W86">
            <v>5.4223132133483887</v>
          </cell>
          <cell r="X86">
            <v>2.5326783657073975</v>
          </cell>
          <cell r="Y86">
            <v>2.1409404277801514</v>
          </cell>
          <cell r="Z86">
            <v>3.5978825092315674</v>
          </cell>
          <cell r="AA86">
            <v>-0.33659520745277405</v>
          </cell>
          <cell r="AB86">
            <v>-0.14797252416610718</v>
          </cell>
          <cell r="AC86">
            <v>-0.22138096392154694</v>
          </cell>
          <cell r="AD86">
            <v>-0.21750444173812866</v>
          </cell>
          <cell r="AS86">
            <v>4.0462231636047363</v>
          </cell>
          <cell r="AT86">
            <v>2.267913818359375</v>
          </cell>
          <cell r="AU86">
            <v>1.7841167449951172</v>
          </cell>
          <cell r="AV86">
            <v>3.000544548034668</v>
          </cell>
          <cell r="AW86">
            <v>-0.5049559473991394</v>
          </cell>
          <cell r="AZ86">
            <v>-0.3474181592464447</v>
          </cell>
          <cell r="BD86">
            <v>5.7445454597473145</v>
          </cell>
          <cell r="BE86">
            <v>2.555171012878418</v>
          </cell>
          <cell r="BF86">
            <v>2.2482037544250488</v>
          </cell>
          <cell r="BG86">
            <v>3.6948184967041016</v>
          </cell>
          <cell r="BH86">
            <v>-0.29717099666595459</v>
          </cell>
          <cell r="BK86">
            <v>-0.19642205536365509</v>
          </cell>
        </row>
        <row r="87">
          <cell r="E87">
            <v>8.079071044921875</v>
          </cell>
          <cell r="F87">
            <v>2.9351246356964111</v>
          </cell>
          <cell r="G87">
            <v>2.7525477409362793</v>
          </cell>
          <cell r="H87">
            <v>4.5415844917297363</v>
          </cell>
          <cell r="L87">
            <v>5.8591666221618652</v>
          </cell>
          <cell r="M87">
            <v>2.5804405212402344</v>
          </cell>
          <cell r="N87">
            <v>2.2706069946289063</v>
          </cell>
          <cell r="O87">
            <v>3.7445602416992188</v>
          </cell>
          <cell r="W87">
            <v>5.5041317939758301</v>
          </cell>
          <cell r="X87">
            <v>2.5558514595031738</v>
          </cell>
          <cell r="Y87">
            <v>2.1535413265228271</v>
          </cell>
          <cell r="Z87">
            <v>3.6386499404907227</v>
          </cell>
          <cell r="AA87">
            <v>-0.31871724128723145</v>
          </cell>
          <cell r="AB87">
            <v>-0.12921875715255737</v>
          </cell>
          <cell r="AC87">
            <v>-0.21761889755725861</v>
          </cell>
          <cell r="AD87">
            <v>-0.19881486892700195</v>
          </cell>
          <cell r="AS87">
            <v>4.1128082275390625</v>
          </cell>
          <cell r="AT87">
            <v>2.2914984226226807</v>
          </cell>
          <cell r="AU87">
            <v>1.7948117256164551</v>
          </cell>
          <cell r="AV87">
            <v>3.0392088890075684</v>
          </cell>
          <cell r="AW87">
            <v>-0.49093055725097656</v>
          </cell>
          <cell r="AZ87">
            <v>-0.33080428838729858</v>
          </cell>
          <cell r="BD87">
            <v>5.8584103584289551</v>
          </cell>
          <cell r="BE87">
            <v>2.5801765918731689</v>
          </cell>
          <cell r="BF87">
            <v>2.2705461978912354</v>
          </cell>
          <cell r="BG87">
            <v>3.7441413402557373</v>
          </cell>
          <cell r="BH87">
            <v>-0.27486583590507507</v>
          </cell>
          <cell r="BK87">
            <v>-0.17558698356151581</v>
          </cell>
        </row>
        <row r="88">
          <cell r="E88">
            <v>8.0793247222900391</v>
          </cell>
          <cell r="F88">
            <v>2.9798851013183594</v>
          </cell>
          <cell r="G88">
            <v>2.711287260055542</v>
          </cell>
          <cell r="H88">
            <v>4.5890340805053711</v>
          </cell>
          <cell r="L88">
            <v>5.8613805770874023</v>
          </cell>
          <cell r="M88">
            <v>2.6157691478729248</v>
          </cell>
          <cell r="N88">
            <v>2.2407865524291992</v>
          </cell>
          <cell r="O88">
            <v>3.77797532081604</v>
          </cell>
          <cell r="W88">
            <v>5.4976949691772461</v>
          </cell>
          <cell r="X88">
            <v>2.5935244560241699</v>
          </cell>
          <cell r="Y88">
            <v>2.1197774410247803</v>
          </cell>
          <cell r="Z88">
            <v>3.6708104610443115</v>
          </cell>
          <cell r="AA88">
            <v>-0.31953534483909607</v>
          </cell>
          <cell r="AB88">
            <v>-0.12965622544288635</v>
          </cell>
          <cell r="AC88">
            <v>-0.21816568076610565</v>
          </cell>
          <cell r="AD88">
            <v>-0.20009082555770874</v>
          </cell>
          <cell r="AS88">
            <v>4.1183171272277832</v>
          </cell>
          <cell r="AT88">
            <v>2.3217785358428955</v>
          </cell>
          <cell r="AU88">
            <v>1.7737767696380615</v>
          </cell>
          <cell r="AV88">
            <v>3.0644502639770508</v>
          </cell>
          <cell r="AW88">
            <v>-0.49026468396186829</v>
          </cell>
          <cell r="AZ88">
            <v>-0.33222323656082153</v>
          </cell>
          <cell r="BD88">
            <v>5.868645191192627</v>
          </cell>
          <cell r="BE88">
            <v>2.6183850765228271</v>
          </cell>
          <cell r="BF88">
            <v>2.2413225173950195</v>
          </cell>
          <cell r="BG88">
            <v>3.7820775508880615</v>
          </cell>
          <cell r="BH88">
            <v>-0.2736218273639679</v>
          </cell>
          <cell r="BK88">
            <v>-0.17584452033042908</v>
          </cell>
        </row>
        <row r="89">
          <cell r="E89">
            <v>8.1145524978637695</v>
          </cell>
          <cell r="F89">
            <v>2.89188551902771</v>
          </cell>
          <cell r="G89">
            <v>2.8059728145599365</v>
          </cell>
          <cell r="H89">
            <v>4.5014457702636719</v>
          </cell>
          <cell r="L89">
            <v>5.8012113571166992</v>
          </cell>
          <cell r="M89">
            <v>2.5400347709655762</v>
          </cell>
          <cell r="N89">
            <v>2.2839100360870361</v>
          </cell>
          <cell r="O89">
            <v>3.6935644149780273</v>
          </cell>
          <cell r="W89">
            <v>5.3888463973999023</v>
          </cell>
          <cell r="X89">
            <v>2.5089137554168701</v>
          </cell>
          <cell r="Y89">
            <v>2.1478803157806396</v>
          </cell>
          <cell r="Z89">
            <v>3.5683729648590088</v>
          </cell>
          <cell r="AA89">
            <v>-0.33590343594551086</v>
          </cell>
          <cell r="AB89">
            <v>-0.13242977857589722</v>
          </cell>
          <cell r="AC89">
            <v>-0.23453274369239807</v>
          </cell>
          <cell r="AD89">
            <v>-0.20728291571140289</v>
          </cell>
          <cell r="AS89">
            <v>4.0352234840393066</v>
          </cell>
          <cell r="AT89">
            <v>2.2526168823242188</v>
          </cell>
          <cell r="AU89">
            <v>1.7913490533828735</v>
          </cell>
          <cell r="AV89">
            <v>2.9852714538574219</v>
          </cell>
          <cell r="AW89">
            <v>-0.50271767377853394</v>
          </cell>
          <cell r="AZ89">
            <v>-0.33681941032409668</v>
          </cell>
          <cell r="BD89">
            <v>5.7839860916137695</v>
          </cell>
          <cell r="BE89">
            <v>2.5337715148925781</v>
          </cell>
          <cell r="BF89">
            <v>2.2827575206756592</v>
          </cell>
          <cell r="BG89">
            <v>3.6837990283966064</v>
          </cell>
          <cell r="BH89">
            <v>-0.28720825910568237</v>
          </cell>
          <cell r="BK89">
            <v>-0.18164092302322388</v>
          </cell>
        </row>
        <row r="90">
          <cell r="E90">
            <v>8.3717002868652344</v>
          </cell>
          <cell r="F90">
            <v>2.9352877140045166</v>
          </cell>
          <cell r="G90">
            <v>2.852088451385498</v>
          </cell>
          <cell r="H90">
            <v>4.5918869972229004</v>
          </cell>
          <cell r="L90">
            <v>6.1319098472595215</v>
          </cell>
          <cell r="M90">
            <v>2.644434928894043</v>
          </cell>
          <cell r="N90">
            <v>2.3187978267669678</v>
          </cell>
          <cell r="O90">
            <v>3.8659510612487793</v>
          </cell>
          <cell r="W90">
            <v>5.7111620903015137</v>
          </cell>
          <cell r="X90">
            <v>2.611915111541748</v>
          </cell>
          <cell r="Y90">
            <v>2.1865801811218262</v>
          </cell>
          <cell r="Z90">
            <v>3.7392158508300781</v>
          </cell>
          <cell r="AA90">
            <v>-0.31780141592025757</v>
          </cell>
          <cell r="AB90">
            <v>-0.1101672574877739</v>
          </cell>
          <cell r="AC90">
            <v>-0.23334068059921265</v>
          </cell>
          <cell r="AD90">
            <v>-0.18569079041481018</v>
          </cell>
          <cell r="AS90">
            <v>4.2389874458312988</v>
          </cell>
          <cell r="AT90">
            <v>2.3361735343933105</v>
          </cell>
          <cell r="AU90">
            <v>1.8145003318786621</v>
          </cell>
          <cell r="AV90">
            <v>3.1123254299163818</v>
          </cell>
          <cell r="AW90">
            <v>-0.49365276098251343</v>
          </cell>
          <cell r="AZ90">
            <v>-0.3222121000289917</v>
          </cell>
          <cell r="BD90">
            <v>6.1198210716247559</v>
          </cell>
          <cell r="BE90">
            <v>2.6404504776000977</v>
          </cell>
          <cell r="BF90">
            <v>2.317718505859375</v>
          </cell>
          <cell r="BG90">
            <v>3.8594968318939209</v>
          </cell>
          <cell r="BH90">
            <v>-0.26898708939552307</v>
          </cell>
          <cell r="BK90">
            <v>-0.15949656069278717</v>
          </cell>
        </row>
        <row r="91">
          <cell r="E91">
            <v>8.6932096481323242</v>
          </cell>
          <cell r="F91">
            <v>2.9321193695068359</v>
          </cell>
          <cell r="G91">
            <v>2.9648211002349854</v>
          </cell>
          <cell r="H91">
            <v>4.6407008171081543</v>
          </cell>
          <cell r="L91">
            <v>6.460968017578125</v>
          </cell>
          <cell r="M91">
            <v>2.6735990047454834</v>
          </cell>
          <cell r="N91">
            <v>2.4165806770324707</v>
          </cell>
          <cell r="O91">
            <v>3.9647777080535889</v>
          </cell>
          <cell r="W91">
            <v>5.9927124977111816</v>
          </cell>
          <cell r="X91">
            <v>2.6308944225311279</v>
          </cell>
          <cell r="Y91">
            <v>2.2778232097625732</v>
          </cell>
          <cell r="Z91">
            <v>3.8220746517181396</v>
          </cell>
          <cell r="AA91">
            <v>-0.31064441800117493</v>
          </cell>
          <cell r="AB91">
            <v>-0.10273283720016479</v>
          </cell>
          <cell r="AC91">
            <v>-0.23171646893024445</v>
          </cell>
          <cell r="AD91">
            <v>-0.17640140652656555</v>
          </cell>
          <cell r="AS91">
            <v>4.4192390441894531</v>
          </cell>
          <cell r="AT91">
            <v>2.3574190139770508</v>
          </cell>
          <cell r="AU91">
            <v>1.874609112739563</v>
          </cell>
          <cell r="AV91">
            <v>3.1822504997253418</v>
          </cell>
          <cell r="AW91">
            <v>-0.49164471030235291</v>
          </cell>
          <cell r="AZ91">
            <v>-0.31427371501922607</v>
          </cell>
          <cell r="BD91">
            <v>6.4222726821899414</v>
          </cell>
          <cell r="BE91">
            <v>2.6602926254272461</v>
          </cell>
          <cell r="BF91">
            <v>2.4141225814819336</v>
          </cell>
          <cell r="BG91">
            <v>3.9436764717102051</v>
          </cell>
          <cell r="BH91">
            <v>-0.26123112440109253</v>
          </cell>
          <cell r="BK91">
            <v>-0.1501980721950531</v>
          </cell>
        </row>
        <row r="92">
          <cell r="E92">
            <v>9.1619234085083008</v>
          </cell>
          <cell r="F92">
            <v>2.9804635047912598</v>
          </cell>
          <cell r="G92">
            <v>3.0739929676055908</v>
          </cell>
          <cell r="H92">
            <v>4.7674288749694824</v>
          </cell>
          <cell r="L92">
            <v>6.8963718414306641</v>
          </cell>
          <cell r="M92">
            <v>2.7351713180541992</v>
          </cell>
          <cell r="N92">
            <v>2.5213675498962402</v>
          </cell>
          <cell r="O92">
            <v>4.1143794059753418</v>
          </cell>
          <cell r="W92">
            <v>6.3598875999450684</v>
          </cell>
          <cell r="X92">
            <v>2.6912980079650879</v>
          </cell>
          <cell r="Y92">
            <v>2.3631303310394287</v>
          </cell>
          <cell r="Z92">
            <v>3.9604849815368652</v>
          </cell>
          <cell r="AA92">
            <v>-0.30583488941192627</v>
          </cell>
          <cell r="AB92">
            <v>-9.7020313143730164E-2</v>
          </cell>
          <cell r="AC92">
            <v>-0.2312505692243576</v>
          </cell>
          <cell r="AD92">
            <v>-0.16926185786724091</v>
          </cell>
          <cell r="AS92">
            <v>4.6577544212341309</v>
          </cell>
          <cell r="AT92">
            <v>2.4135372638702393</v>
          </cell>
          <cell r="AU92">
            <v>1.9298456907272339</v>
          </cell>
          <cell r="AV92">
            <v>3.2957408428192139</v>
          </cell>
          <cell r="AW92">
            <v>-0.49161827564239502</v>
          </cell>
          <cell r="AZ92">
            <v>-0.30869638919830322</v>
          </cell>
          <cell r="BD92">
            <v>6.8545541763305664</v>
          </cell>
          <cell r="BE92">
            <v>2.720172643661499</v>
          </cell>
          <cell r="BF92">
            <v>2.5198967456817627</v>
          </cell>
          <cell r="BG92">
            <v>4.091026782989502</v>
          </cell>
          <cell r="BH92">
            <v>-0.25184333324432373</v>
          </cell>
          <cell r="BK92">
            <v>-0.1418798565864563</v>
          </cell>
        </row>
        <row r="93">
          <cell r="E93">
            <v>9.3850698471069336</v>
          </cell>
          <cell r="F93">
            <v>3.1744427680969238</v>
          </cell>
          <cell r="G93">
            <v>2.9564464092254639</v>
          </cell>
          <cell r="H93">
            <v>5.0200109481811523</v>
          </cell>
          <cell r="L93">
            <v>7.2971339225769043</v>
          </cell>
          <cell r="M93">
            <v>2.9608802795410156</v>
          </cell>
          <cell r="N93">
            <v>2.464515209197998</v>
          </cell>
          <cell r="O93">
            <v>4.4201064109802246</v>
          </cell>
          <cell r="W93">
            <v>6.7641520500183105</v>
          </cell>
          <cell r="X93">
            <v>2.9145638942718506</v>
          </cell>
          <cell r="Y93">
            <v>2.3208110332489014</v>
          </cell>
          <cell r="Z93">
            <v>4.262153148651123</v>
          </cell>
          <cell r="AA93">
            <v>-0.27926459908485413</v>
          </cell>
          <cell r="AB93">
            <v>-8.1865981221199036E-2</v>
          </cell>
          <cell r="AC93">
            <v>-0.21499979496002197</v>
          </cell>
          <cell r="AD93">
            <v>-0.15096735954284668</v>
          </cell>
          <cell r="AS93">
            <v>4.9671545028686523</v>
          </cell>
          <cell r="AT93">
            <v>2.6022989749908447</v>
          </cell>
          <cell r="AU93">
            <v>1.9087562561035156</v>
          </cell>
          <cell r="AV93">
            <v>3.5381326675415039</v>
          </cell>
          <cell r="AW93">
            <v>-0.47073867917060852</v>
          </cell>
          <cell r="AZ93">
            <v>-0.29519423842430115</v>
          </cell>
          <cell r="BD93">
            <v>7.2724580764770508</v>
          </cell>
          <cell r="BE93">
            <v>2.9519138336181641</v>
          </cell>
          <cell r="BF93">
            <v>2.463641881942749</v>
          </cell>
          <cell r="BG93">
            <v>4.4061951637268066</v>
          </cell>
          <cell r="BH93">
            <v>-0.2251034677028656</v>
          </cell>
          <cell r="BK93">
            <v>-0.12227379530668259</v>
          </cell>
        </row>
        <row r="94">
          <cell r="E94">
            <v>9.5602521896362305</v>
          </cell>
          <cell r="F94">
            <v>3.1854848861694336</v>
          </cell>
          <cell r="G94">
            <v>3.0011920928955078</v>
          </cell>
          <cell r="H94">
            <v>5.0598907470703125</v>
          </cell>
          <cell r="L94">
            <v>7.4403882026672363</v>
          </cell>
          <cell r="M94">
            <v>2.9583120346069336</v>
          </cell>
          <cell r="N94">
            <v>2.5150790214538574</v>
          </cell>
          <cell r="O94">
            <v>4.4463539123535156</v>
          </cell>
          <cell r="W94">
            <v>6.8684945106506348</v>
          </cell>
          <cell r="X94">
            <v>2.9157564640045166</v>
          </cell>
          <cell r="Y94">
            <v>2.3556475639343262</v>
          </cell>
          <cell r="Z94">
            <v>4.2860851287841797</v>
          </cell>
          <cell r="AA94">
            <v>-0.28155717253684998</v>
          </cell>
          <cell r="AB94">
            <v>-8.4674209356307983E-2</v>
          </cell>
          <cell r="AC94">
            <v>-0.21509604156017303</v>
          </cell>
          <cell r="AD94">
            <v>-0.15292932093143463</v>
          </cell>
          <cell r="AS94">
            <v>4.9873828887939453</v>
          </cell>
          <cell r="AT94">
            <v>2.5973143577575684</v>
          </cell>
          <cell r="AU94">
            <v>1.9202075004577637</v>
          </cell>
          <cell r="AV94">
            <v>3.5397086143493652</v>
          </cell>
          <cell r="AW94">
            <v>-0.47832098603248596</v>
          </cell>
          <cell r="AZ94">
            <v>-0.30043774843215942</v>
          </cell>
          <cell r="BD94">
            <v>7.4187264442443848</v>
          </cell>
          <cell r="BE94">
            <v>2.9498257637023926</v>
          </cell>
          <cell r="BF94">
            <v>2.5149710178375244</v>
          </cell>
          <cell r="BG94">
            <v>4.4335355758666992</v>
          </cell>
          <cell r="BH94">
            <v>-0.22400306165218353</v>
          </cell>
          <cell r="BK94">
            <v>-0.12378828227519989</v>
          </cell>
        </row>
        <row r="95">
          <cell r="E95">
            <v>9.6188802719116211</v>
          </cell>
          <cell r="F95">
            <v>3.1295773983001709</v>
          </cell>
          <cell r="G95">
            <v>3.0735397338867188</v>
          </cell>
          <cell r="H95">
            <v>5.0057320594787598</v>
          </cell>
          <cell r="L95">
            <v>7.4453630447387695</v>
          </cell>
          <cell r="M95">
            <v>2.8718178272247314</v>
          </cell>
          <cell r="N95">
            <v>2.5925610065460205</v>
          </cell>
          <cell r="O95">
            <v>4.3596096038818359</v>
          </cell>
          <cell r="W95">
            <v>6.851768970489502</v>
          </cell>
          <cell r="X95">
            <v>2.8266215324401855</v>
          </cell>
          <cell r="Y95">
            <v>2.424013614654541</v>
          </cell>
          <cell r="Z95">
            <v>4.1960868835449219</v>
          </cell>
          <cell r="AA95">
            <v>-0.28767499327659607</v>
          </cell>
          <cell r="AB95">
            <v>-9.680408239364624E-2</v>
          </cell>
          <cell r="AC95">
            <v>-0.21132835745811462</v>
          </cell>
          <cell r="AD95">
            <v>-0.16174361109733582</v>
          </cell>
          <cell r="AS95">
            <v>4.9309306144714355</v>
          </cell>
          <cell r="AT95">
            <v>2.5193989276885986</v>
          </cell>
          <cell r="AU95">
            <v>1.9571853876113892</v>
          </cell>
          <cell r="AV95">
            <v>3.4592928886413574</v>
          </cell>
          <cell r="AW95">
            <v>-0.48736956715583801</v>
          </cell>
          <cell r="AZ95">
            <v>-0.30893367528915405</v>
          </cell>
          <cell r="BD95">
            <v>7.4228763580322266</v>
          </cell>
          <cell r="BE95">
            <v>2.860274076461792</v>
          </cell>
          <cell r="BF95">
            <v>2.5951626300811768</v>
          </cell>
          <cell r="BG95">
            <v>4.3435020446777344</v>
          </cell>
          <cell r="BH95">
            <v>-0.22830140590667725</v>
          </cell>
          <cell r="BK95">
            <v>-0.13229434192180634</v>
          </cell>
        </row>
        <row r="96">
          <cell r="E96">
            <v>10.004321098327637</v>
          </cell>
          <cell r="F96">
            <v>3.2243945598602295</v>
          </cell>
          <cell r="G96">
            <v>3.1026976108551025</v>
          </cell>
          <cell r="H96">
            <v>5.1714420318603516</v>
          </cell>
          <cell r="L96">
            <v>7.5462994575500488</v>
          </cell>
          <cell r="M96">
            <v>2.9141263961791992</v>
          </cell>
          <cell r="N96">
            <v>2.5895581245422363</v>
          </cell>
          <cell r="O96">
            <v>4.4221687316894531</v>
          </cell>
          <cell r="W96">
            <v>6.8830909729003906</v>
          </cell>
          <cell r="X96">
            <v>2.8677186965942383</v>
          </cell>
          <cell r="Y96">
            <v>2.4001975059509277</v>
          </cell>
          <cell r="Z96">
            <v>4.2427716255187988</v>
          </cell>
          <cell r="AA96">
            <v>-0.31198820471763611</v>
          </cell>
          <cell r="AB96">
            <v>-0.11061793565750122</v>
          </cell>
          <cell r="AC96">
            <v>-0.22641591727733612</v>
          </cell>
          <cell r="AD96">
            <v>-0.17957668006420135</v>
          </cell>
          <cell r="AS96">
            <v>4.9360532760620117</v>
          </cell>
          <cell r="AT96">
            <v>2.5503237247467041</v>
          </cell>
          <cell r="AU96">
            <v>1.9354615211486816</v>
          </cell>
          <cell r="AV96">
            <v>3.4865026473999023</v>
          </cell>
          <cell r="AW96">
            <v>-0.50660789012908936</v>
          </cell>
          <cell r="AZ96">
            <v>-0.32581615447998047</v>
          </cell>
          <cell r="BD96">
            <v>7.5198173522949219</v>
          </cell>
          <cell r="BE96">
            <v>2.9035141468048096</v>
          </cell>
          <cell r="BF96">
            <v>2.5899021625518799</v>
          </cell>
          <cell r="BG96">
            <v>4.4062557220458984</v>
          </cell>
          <cell r="BH96">
            <v>-0.24834306538105011</v>
          </cell>
          <cell r="BK96">
            <v>-0.14796382188796997</v>
          </cell>
        </row>
        <row r="97">
          <cell r="E97">
            <v>10.789259910583496</v>
          </cell>
          <cell r="F97">
            <v>3.4621536731719971</v>
          </cell>
          <cell r="G97">
            <v>3.1163432598114014</v>
          </cell>
          <cell r="H97">
            <v>5.5597624778747559</v>
          </cell>
          <cell r="L97">
            <v>8.2383537292480469</v>
          </cell>
          <cell r="M97">
            <v>3.1476302146911621</v>
          </cell>
          <cell r="N97">
            <v>2.6173193454742432</v>
          </cell>
          <cell r="O97">
            <v>4.793060302734375</v>
          </cell>
          <cell r="W97">
            <v>7.4708852767944336</v>
          </cell>
          <cell r="X97">
            <v>3.0953900814056396</v>
          </cell>
          <cell r="Y97">
            <v>2.4135520458221436</v>
          </cell>
          <cell r="Z97">
            <v>4.5883035659790039</v>
          </cell>
          <cell r="AA97">
            <v>-0.30756276845932007</v>
          </cell>
          <cell r="AB97">
            <v>-0.10593509674072266</v>
          </cell>
          <cell r="AC97">
            <v>-0.22551791369915009</v>
          </cell>
          <cell r="AD97">
            <v>-0.17473028600215912</v>
          </cell>
          <cell r="AS97">
            <v>5.3274369239807129</v>
          </cell>
          <cell r="AT97">
            <v>2.7404615879058838</v>
          </cell>
          <cell r="AU97">
            <v>1.9439926147460938</v>
          </cell>
          <cell r="AV97">
            <v>3.752899169921875</v>
          </cell>
          <cell r="AW97">
            <v>-0.50622779130935669</v>
          </cell>
          <cell r="AZ97">
            <v>-0.32498928904533386</v>
          </cell>
          <cell r="BD97">
            <v>8.2211437225341797</v>
          </cell>
          <cell r="BE97">
            <v>3.1391332149505615</v>
          </cell>
          <cell r="BF97">
            <v>2.6189217567443848</v>
          </cell>
          <cell r="BG97">
            <v>4.7810664176940918</v>
          </cell>
          <cell r="BH97">
            <v>-0.2380252480506897</v>
          </cell>
          <cell r="BK97">
            <v>-0.14005923271179199</v>
          </cell>
        </row>
        <row r="98">
          <cell r="E98">
            <v>10.712867736816406</v>
          </cell>
          <cell r="F98">
            <v>3.4029755592346191</v>
          </cell>
          <cell r="G98">
            <v>3.1480882167816162</v>
          </cell>
          <cell r="H98">
            <v>5.4805521965026855</v>
          </cell>
          <cell r="L98">
            <v>8.0771331787109375</v>
          </cell>
          <cell r="M98">
            <v>3.0837628841400146</v>
          </cell>
          <cell r="N98">
            <v>2.6192457675933838</v>
          </cell>
          <cell r="O98">
            <v>4.6969232559204102</v>
          </cell>
          <cell r="W98">
            <v>7.2941961288452148</v>
          </cell>
          <cell r="X98">
            <v>3.0287723541259766</v>
          </cell>
          <cell r="Y98">
            <v>2.4083011150360107</v>
          </cell>
          <cell r="Z98">
            <v>4.4862194061279297</v>
          </cell>
          <cell r="AA98">
            <v>-0.31911826133728027</v>
          </cell>
          <cell r="AB98">
            <v>-0.10996352881193161</v>
          </cell>
          <cell r="AC98">
            <v>-0.23499567806720734</v>
          </cell>
          <cell r="AD98">
            <v>-0.18142931163311005</v>
          </cell>
          <cell r="AS98">
            <v>5.2000241279602051</v>
          </cell>
          <cell r="AT98">
            <v>2.6830277442932129</v>
          </cell>
          <cell r="AU98">
            <v>1.9381179809570313</v>
          </cell>
          <cell r="AV98">
            <v>3.6698939800262451</v>
          </cell>
          <cell r="AW98">
            <v>-0.51460015773773193</v>
          </cell>
          <cell r="AZ98">
            <v>-0.33037880063056946</v>
          </cell>
          <cell r="BD98">
            <v>8.0564985275268555</v>
          </cell>
          <cell r="BE98">
            <v>3.0744256973266602</v>
          </cell>
          <cell r="BF98">
            <v>2.6204888820648193</v>
          </cell>
          <cell r="BG98">
            <v>4.6834192276000977</v>
          </cell>
          <cell r="BH98">
            <v>-0.24796061217784882</v>
          </cell>
          <cell r="BK98">
            <v>-0.14544756710529327</v>
          </cell>
        </row>
        <row r="99">
          <cell r="E99">
            <v>10.748849868774414</v>
          </cell>
          <cell r="F99">
            <v>3.3946614265441895</v>
          </cell>
          <cell r="G99">
            <v>3.1663980484008789</v>
          </cell>
          <cell r="H99">
            <v>5.4761624336242676</v>
          </cell>
          <cell r="L99">
            <v>8.0593452453613281</v>
          </cell>
          <cell r="M99">
            <v>3.0813634395599365</v>
          </cell>
          <cell r="N99">
            <v>2.6155126094818115</v>
          </cell>
          <cell r="O99">
            <v>4.6911053657531738</v>
          </cell>
          <cell r="W99">
            <v>7.2328948974609375</v>
          </cell>
          <cell r="X99">
            <v>3.0185353755950928</v>
          </cell>
          <cell r="Y99">
            <v>2.396160364151001</v>
          </cell>
          <cell r="Z99">
            <v>4.4633288383483887</v>
          </cell>
          <cell r="AA99">
            <v>-0.32710057497024536</v>
          </cell>
          <cell r="AB99">
            <v>-0.11079928278923035</v>
          </cell>
          <cell r="AC99">
            <v>-0.24325358867645264</v>
          </cell>
          <cell r="AD99">
            <v>-0.18495316803455353</v>
          </cell>
          <cell r="AS99">
            <v>5.1645183563232422</v>
          </cell>
          <cell r="AT99">
            <v>2.672307014465332</v>
          </cell>
          <cell r="AU99">
            <v>1.9326066970825195</v>
          </cell>
          <cell r="AV99">
            <v>3.6511476039886475</v>
          </cell>
          <cell r="AW99">
            <v>-0.51952826976776123</v>
          </cell>
          <cell r="AZ99">
            <v>-0.3332652747631073</v>
          </cell>
          <cell r="BD99">
            <v>8.0262556076049805</v>
          </cell>
          <cell r="BE99">
            <v>3.06783127784729</v>
          </cell>
          <cell r="BF99">
            <v>2.6162636280059814</v>
          </cell>
          <cell r="BG99">
            <v>4.6709375381469727</v>
          </cell>
          <cell r="BH99">
            <v>-0.25329169631004333</v>
          </cell>
          <cell r="BK99">
            <v>-0.14704182744026184</v>
          </cell>
        </row>
        <row r="100">
          <cell r="E100">
            <v>10.885783195495605</v>
          </cell>
          <cell r="F100">
            <v>3.3567264080047607</v>
          </cell>
          <cell r="G100">
            <v>3.2429759502410889</v>
          </cell>
          <cell r="H100">
            <v>5.4514012336730957</v>
          </cell>
          <cell r="L100">
            <v>8.0714349746704102</v>
          </cell>
          <cell r="M100">
            <v>3.0567491054534912</v>
          </cell>
          <cell r="N100">
            <v>2.6405291557312012</v>
          </cell>
          <cell r="O100">
            <v>4.6679329872131348</v>
          </cell>
          <cell r="W100">
            <v>7.1548557281494141</v>
          </cell>
          <cell r="X100">
            <v>2.9814269542694092</v>
          </cell>
          <cell r="Y100">
            <v>2.3998091220855713</v>
          </cell>
          <cell r="Z100">
            <v>4.4107580184936523</v>
          </cell>
          <cell r="AA100">
            <v>-0.3427339494228363</v>
          </cell>
          <cell r="AB100">
            <v>-0.11180519312620163</v>
          </cell>
          <cell r="AC100">
            <v>-0.25999787449836731</v>
          </cell>
          <cell r="AD100">
            <v>-0.19089463353157043</v>
          </cell>
          <cell r="AS100">
            <v>5.1237998008728027</v>
          </cell>
          <cell r="AT100">
            <v>2.6420307159423828</v>
          </cell>
          <cell r="AU100">
            <v>1.9393414258956909</v>
          </cell>
          <cell r="AV100">
            <v>3.6147115230560303</v>
          </cell>
          <cell r="AW100">
            <v>-0.52931272983551025</v>
          </cell>
          <cell r="AZ100">
            <v>-0.33692064881324768</v>
          </cell>
          <cell r="BD100">
            <v>8.021885871887207</v>
          </cell>
          <cell r="BE100">
            <v>3.0355627536773682</v>
          </cell>
          <cell r="BF100">
            <v>2.6426355838775635</v>
          </cell>
          <cell r="BG100">
            <v>4.6367669105529785</v>
          </cell>
          <cell r="BH100">
            <v>-0.26308602094650269</v>
          </cell>
          <cell r="BK100">
            <v>-0.14943577349185944</v>
          </cell>
        </row>
        <row r="101">
          <cell r="E101">
            <v>11.695051193237305</v>
          </cell>
          <cell r="F101">
            <v>3.4813003540039063</v>
          </cell>
          <cell r="G101">
            <v>3.3593916893005371</v>
          </cell>
          <cell r="H101">
            <v>5.7087507247924805</v>
          </cell>
          <cell r="L101">
            <v>8.4822988510131836</v>
          </cell>
          <cell r="M101">
            <v>3.1377732753753662</v>
          </cell>
          <cell r="N101">
            <v>2.7032859325408936</v>
          </cell>
          <cell r="O101">
            <v>4.8276734352111816</v>
          </cell>
          <cell r="W101">
            <v>7.4116501808166504</v>
          </cell>
          <cell r="X101">
            <v>3.0476312637329102</v>
          </cell>
          <cell r="Y101">
            <v>2.4319379329681396</v>
          </cell>
          <cell r="Z101">
            <v>4.5291948318481445</v>
          </cell>
          <cell r="AA101">
            <v>-0.36625757813453674</v>
          </cell>
          <cell r="AB101">
            <v>-0.12457101047039032</v>
          </cell>
          <cell r="AC101">
            <v>-0.27607789635658264</v>
          </cell>
          <cell r="AD101">
            <v>-0.2066224217414856</v>
          </cell>
          <cell r="AS101">
            <v>5.3123965263366699</v>
          </cell>
          <cell r="AT101">
            <v>2.7026445865631104</v>
          </cell>
          <cell r="AU101">
            <v>1.965628981590271</v>
          </cell>
          <cell r="AV101">
            <v>3.7171242237091064</v>
          </cell>
          <cell r="AW101">
            <v>-0.54575687646865845</v>
          </cell>
          <cell r="AZ101">
            <v>-0.34887257218360901</v>
          </cell>
          <cell r="BD101">
            <v>8.4208145141601563</v>
          </cell>
          <cell r="BE101">
            <v>3.110020637512207</v>
          </cell>
          <cell r="BF101">
            <v>2.707639217376709</v>
          </cell>
          <cell r="BG101">
            <v>4.787407398223877</v>
          </cell>
          <cell r="BH101">
            <v>-0.27996769547462463</v>
          </cell>
          <cell r="BK101">
            <v>-0.16139140725135803</v>
          </cell>
        </row>
        <row r="102">
          <cell r="E102">
            <v>11.503142356872559</v>
          </cell>
          <cell r="F102">
            <v>3.4445359706878662</v>
          </cell>
          <cell r="G102">
            <v>3.3395333290100098</v>
          </cell>
          <cell r="H102">
            <v>5.639369010925293</v>
          </cell>
          <cell r="L102">
            <v>8.2413692474365234</v>
          </cell>
          <cell r="M102">
            <v>3.0770118236541748</v>
          </cell>
          <cell r="N102">
            <v>2.6783676147460938</v>
          </cell>
          <cell r="O102">
            <v>4.720301628112793</v>
          </cell>
          <cell r="W102">
            <v>7.1501064300537109</v>
          </cell>
          <cell r="X102">
            <v>2.9863648414611816</v>
          </cell>
          <cell r="Y102">
            <v>2.3942506313323975</v>
          </cell>
          <cell r="Z102">
            <v>4.414553165435791</v>
          </cell>
          <cell r="AA102">
            <v>-0.37842145562171936</v>
          </cell>
          <cell r="AB102">
            <v>-0.13301388919353485</v>
          </cell>
          <cell r="AC102">
            <v>-0.28305831551551819</v>
          </cell>
          <cell r="AD102">
            <v>-0.21719023585319519</v>
          </cell>
          <cell r="AS102">
            <v>5.1725497245788574</v>
          </cell>
          <cell r="AT102">
            <v>2.6560406684875488</v>
          </cell>
          <cell r="AU102">
            <v>1.9474663734436035</v>
          </cell>
          <cell r="AV102">
            <v>3.6398308277130127</v>
          </cell>
          <cell r="AW102">
            <v>-0.55033594369888306</v>
          </cell>
          <cell r="AZ102">
            <v>-0.35456770658493042</v>
          </cell>
          <cell r="BD102">
            <v>8.181208610534668</v>
          </cell>
          <cell r="BE102">
            <v>3.0517184734344482</v>
          </cell>
          <cell r="BF102">
            <v>2.6808531284332275</v>
          </cell>
          <cell r="BG102">
            <v>4.6828818321228027</v>
          </cell>
          <cell r="BH102">
            <v>-0.28878489136695862</v>
          </cell>
          <cell r="BK102">
            <v>-0.16960890591144562</v>
          </cell>
        </row>
        <row r="103">
          <cell r="E103">
            <v>11.501202583312988</v>
          </cell>
          <cell r="F103">
            <v>3.4527783393859863</v>
          </cell>
          <cell r="G103">
            <v>3.3309991359710693</v>
          </cell>
          <cell r="H103">
            <v>5.6489214897155762</v>
          </cell>
          <cell r="L103">
            <v>8.1888332366943359</v>
          </cell>
          <cell r="M103">
            <v>3.0554683208465576</v>
          </cell>
          <cell r="N103">
            <v>2.6800582408905029</v>
          </cell>
          <cell r="O103">
            <v>4.6881937980651855</v>
          </cell>
          <cell r="W103">
            <v>7.1171684265136719</v>
          </cell>
          <cell r="X103">
            <v>2.962496280670166</v>
          </cell>
          <cell r="Y103">
            <v>2.4024226665496826</v>
          </cell>
          <cell r="Z103">
            <v>4.3843851089477539</v>
          </cell>
          <cell r="AA103">
            <v>-0.38118049502372742</v>
          </cell>
          <cell r="AB103">
            <v>-0.14199638366699219</v>
          </cell>
          <cell r="AC103">
            <v>-0.2787681519985199</v>
          </cell>
          <cell r="AD103">
            <v>-0.22385448217391968</v>
          </cell>
          <cell r="AS103">
            <v>5.1618304252624512</v>
          </cell>
          <cell r="AT103">
            <v>2.6377642154693604</v>
          </cell>
          <cell r="AU103">
            <v>1.9568959474563599</v>
          </cell>
          <cell r="AV103">
            <v>3.6216073036193848</v>
          </cell>
          <cell r="AW103">
            <v>-0.55119210481643677</v>
          </cell>
          <cell r="AZ103">
            <v>-0.35888516902923584</v>
          </cell>
          <cell r="BD103">
            <v>8.1407871246337891</v>
          </cell>
          <cell r="BE103">
            <v>3.034843921661377</v>
          </cell>
          <cell r="BF103">
            <v>2.6824402809143066</v>
          </cell>
          <cell r="BG103">
            <v>4.6578636169433594</v>
          </cell>
          <cell r="BH103">
            <v>-0.29217949509620667</v>
          </cell>
          <cell r="BK103">
            <v>-0.17544196546077728</v>
          </cell>
        </row>
        <row r="104">
          <cell r="E104">
            <v>12.012423515319824</v>
          </cell>
          <cell r="F104">
            <v>3.5478456020355225</v>
          </cell>
          <cell r="G104">
            <v>3.385836124420166</v>
          </cell>
          <cell r="H104">
            <v>5.8302221298217773</v>
          </cell>
          <cell r="L104">
            <v>8.4905538558959961</v>
          </cell>
          <cell r="M104">
            <v>3.1281712055206299</v>
          </cell>
          <cell r="N104">
            <v>2.7142229080200195</v>
          </cell>
          <cell r="O104">
            <v>4.8190393447875977</v>
          </cell>
          <cell r="W104">
            <v>7.3453350067138672</v>
          </cell>
          <cell r="X104">
            <v>3.0319449901580811</v>
          </cell>
          <cell r="Y104">
            <v>2.4226479530334473</v>
          </cell>
          <cell r="Z104">
            <v>4.5000238418579102</v>
          </cell>
          <cell r="AA104">
            <v>-0.38852182030677795</v>
          </cell>
          <cell r="AB104">
            <v>-0.14541235566139221</v>
          </cell>
          <cell r="AC104">
            <v>-0.28447571396827698</v>
          </cell>
          <cell r="AD104">
            <v>-0.22815567255020142</v>
          </cell>
          <cell r="AS104">
            <v>5.3237729072570801</v>
          </cell>
          <cell r="AT104">
            <v>2.6998286247253418</v>
          </cell>
          <cell r="AU104">
            <v>1.9718928337097168</v>
          </cell>
          <cell r="AV104">
            <v>3.7178418636322021</v>
          </cell>
          <cell r="AW104">
            <v>-0.55681109428405762</v>
          </cell>
          <cell r="AZ104">
            <v>-0.36231556534767151</v>
          </cell>
          <cell r="BD104">
            <v>8.4441537857055664</v>
          </cell>
          <cell r="BE104">
            <v>3.1091868877410889</v>
          </cell>
          <cell r="BF104">
            <v>2.715872049331665</v>
          </cell>
          <cell r="BG104">
            <v>4.79071044921875</v>
          </cell>
          <cell r="BH104">
            <v>-0.29704827070236206</v>
          </cell>
          <cell r="BK104">
            <v>-0.17829710245132446</v>
          </cell>
        </row>
        <row r="105">
          <cell r="E105">
            <v>12.459471702575684</v>
          </cell>
          <cell r="F105">
            <v>3.6841261386871338</v>
          </cell>
          <cell r="G105">
            <v>3.3819341659545898</v>
          </cell>
          <cell r="H105">
            <v>6.0522904396057129</v>
          </cell>
          <cell r="L105">
            <v>8.7952947616577148</v>
          </cell>
          <cell r="M105">
            <v>3.2261295318603516</v>
          </cell>
          <cell r="N105">
            <v>2.7262682914733887</v>
          </cell>
          <cell r="O105">
            <v>4.9768805503845215</v>
          </cell>
          <cell r="W105">
            <v>7.6160202026367188</v>
          </cell>
          <cell r="X105">
            <v>3.1303777694702148</v>
          </cell>
          <cell r="Y105">
            <v>2.4329397678375244</v>
          </cell>
          <cell r="Z105">
            <v>4.6528172492980957</v>
          </cell>
          <cell r="AA105">
            <v>-0.38873651623725891</v>
          </cell>
          <cell r="AB105">
            <v>-0.15030656754970551</v>
          </cell>
          <cell r="AC105">
            <v>-0.28060698509216309</v>
          </cell>
          <cell r="AD105">
            <v>-0.23123034834861755</v>
          </cell>
          <cell r="AS105">
            <v>5.509666919708252</v>
          </cell>
          <cell r="AT105">
            <v>2.7829594612121582</v>
          </cell>
          <cell r="AU105">
            <v>1.9797871112823486</v>
          </cell>
          <cell r="AV105">
            <v>3.8382563591003418</v>
          </cell>
          <cell r="AW105">
            <v>-0.55779290199279785</v>
          </cell>
          <cell r="AZ105">
            <v>-0.36581754684448242</v>
          </cell>
          <cell r="BD105">
            <v>8.7699117660522461</v>
          </cell>
          <cell r="BE105">
            <v>3.2130672931671143</v>
          </cell>
          <cell r="BF105">
            <v>2.7294518947601318</v>
          </cell>
          <cell r="BG105">
            <v>4.9585475921630859</v>
          </cell>
          <cell r="BH105">
            <v>-0.2961249053478241</v>
          </cell>
          <cell r="BK105">
            <v>-0.18071553111076355</v>
          </cell>
        </row>
        <row r="106">
          <cell r="E106">
            <v>12.874841690063477</v>
          </cell>
          <cell r="F106">
            <v>3.778810977935791</v>
          </cell>
          <cell r="G106">
            <v>3.4071145057678223</v>
          </cell>
          <cell r="H106">
            <v>6.2202448844909668</v>
          </cell>
          <cell r="L106">
            <v>9.0480833053588867</v>
          </cell>
          <cell r="M106">
            <v>3.2834403514862061</v>
          </cell>
          <cell r="N106">
            <v>2.7556717395782471</v>
          </cell>
          <cell r="O106">
            <v>5.082341194152832</v>
          </cell>
          <cell r="W106">
            <v>7.8163695335388184</v>
          </cell>
          <cell r="X106">
            <v>3.1923120021820068</v>
          </cell>
          <cell r="Y106">
            <v>2.448498010635376</v>
          </cell>
          <cell r="Z106">
            <v>4.7551279067993164</v>
          </cell>
          <cell r="AA106">
            <v>-0.39289587736129761</v>
          </cell>
          <cell r="AB106">
            <v>-0.15520727634429932</v>
          </cell>
          <cell r="AC106">
            <v>-0.2813572883605957</v>
          </cell>
          <cell r="AD106">
            <v>-0.23554007709026337</v>
          </cell>
          <cell r="AS106">
            <v>5.6246166229248047</v>
          </cell>
          <cell r="AT106">
            <v>2.8345062732696533</v>
          </cell>
          <cell r="AU106">
            <v>1.984337329864502</v>
          </cell>
          <cell r="AV106">
            <v>3.9128222465515137</v>
          </cell>
          <cell r="AW106">
            <v>-0.56313121318817139</v>
          </cell>
          <cell r="AZ106">
            <v>-0.37095367908477783</v>
          </cell>
          <cell r="BD106">
            <v>9.03875732421875</v>
          </cell>
          <cell r="BE106">
            <v>3.2790923118591309</v>
          </cell>
          <cell r="BF106">
            <v>2.756481409072876</v>
          </cell>
          <cell r="BG106">
            <v>5.076075553894043</v>
          </cell>
          <cell r="BH106">
            <v>-0.29795196652412415</v>
          </cell>
          <cell r="BK106">
            <v>-0.18394280970096588</v>
          </cell>
        </row>
        <row r="107">
          <cell r="E107">
            <v>13.055962562561035</v>
          </cell>
          <cell r="F107">
            <v>3.8463616371154785</v>
          </cell>
          <cell r="G107">
            <v>3.3943667411804199</v>
          </cell>
          <cell r="H107">
            <v>6.3250641822814941</v>
          </cell>
          <cell r="L107">
            <v>9.1673450469970703</v>
          </cell>
          <cell r="M107">
            <v>3.3013288974761963</v>
          </cell>
          <cell r="N107">
            <v>2.7768650054931641</v>
          </cell>
          <cell r="O107">
            <v>5.1222290992736816</v>
          </cell>
          <cell r="W107">
            <v>7.9546232223510742</v>
          </cell>
          <cell r="X107">
            <v>3.2178847789764404</v>
          </cell>
          <cell r="Y107">
            <v>2.472003698348999</v>
          </cell>
          <cell r="Z107">
            <v>4.8086738586425781</v>
          </cell>
          <cell r="AA107">
            <v>-0.39072871208190918</v>
          </cell>
          <cell r="AB107">
            <v>-0.16339515149593353</v>
          </cell>
          <cell r="AC107">
            <v>-0.27173346281051636</v>
          </cell>
          <cell r="AD107">
            <v>-0.23974306881427765</v>
          </cell>
          <cell r="AS107">
            <v>5.703333854675293</v>
          </cell>
          <cell r="AT107">
            <v>2.8558909893035889</v>
          </cell>
          <cell r="AU107">
            <v>1.9970418214797974</v>
          </cell>
          <cell r="AV107">
            <v>3.952059268951416</v>
          </cell>
          <cell r="AW107">
            <v>-0.56316250562667847</v>
          </cell>
          <cell r="AZ107">
            <v>-0.37517485022544861</v>
          </cell>
          <cell r="BD107">
            <v>9.1792993545532227</v>
          </cell>
          <cell r="BE107">
            <v>3.3061788082122803</v>
          </cell>
          <cell r="BF107">
            <v>2.7764074802398682</v>
          </cell>
          <cell r="BG107">
            <v>5.1294922828674316</v>
          </cell>
          <cell r="BH107">
            <v>-0.29692664742469788</v>
          </cell>
          <cell r="BK107">
            <v>-0.18902130424976349</v>
          </cell>
        </row>
        <row r="108">
          <cell r="E108">
            <v>13.234305381774902</v>
          </cell>
          <cell r="F108">
            <v>3.8942198753356934</v>
          </cell>
          <cell r="G108">
            <v>3.3984487056732178</v>
          </cell>
          <cell r="H108">
            <v>6.4058332443237305</v>
          </cell>
          <cell r="L108">
            <v>9.3154764175415039</v>
          </cell>
          <cell r="M108">
            <v>3.3205690383911133</v>
          </cell>
          <cell r="N108">
            <v>2.8053853511810303</v>
          </cell>
          <cell r="O108">
            <v>5.1683917045593262</v>
          </cell>
          <cell r="W108">
            <v>8.0780878067016602</v>
          </cell>
          <cell r="X108">
            <v>3.2329733371734619</v>
          </cell>
          <cell r="Y108">
            <v>2.4986557960510254</v>
          </cell>
          <cell r="Z108">
            <v>4.8485908508300781</v>
          </cell>
          <cell r="AA108">
            <v>-0.38960999250411987</v>
          </cell>
          <cell r="AB108">
            <v>-0.16980205476284027</v>
          </cell>
          <cell r="AC108">
            <v>-0.26476576924324036</v>
          </cell>
          <cell r="AD108">
            <v>-0.24309755861759186</v>
          </cell>
          <cell r="AS108">
            <v>5.7396883964538574</v>
          </cell>
          <cell r="AT108">
            <v>2.8617179393768311</v>
          </cell>
          <cell r="AU108">
            <v>2.0056793689727783</v>
          </cell>
          <cell r="AV108">
            <v>3.9666986465454102</v>
          </cell>
          <cell r="AW108">
            <v>-0.56630223989486694</v>
          </cell>
          <cell r="AZ108">
            <v>-0.38076773285865784</v>
          </cell>
          <cell r="BD108">
            <v>9.3363990783691406</v>
          </cell>
          <cell r="BE108">
            <v>3.3304064273834229</v>
          </cell>
          <cell r="BF108">
            <v>2.8033812046051025</v>
          </cell>
          <cell r="BG108">
            <v>5.1825613975524902</v>
          </cell>
          <cell r="BH108">
            <v>-0.2945304811000824</v>
          </cell>
          <cell r="BK108">
            <v>-0.19096218049526215</v>
          </cell>
        </row>
        <row r="109">
          <cell r="E109">
            <v>13.562575340270996</v>
          </cell>
          <cell r="F109">
            <v>3.9813399314880371</v>
          </cell>
          <cell r="G109">
            <v>3.4065353870391846</v>
          </cell>
          <cell r="H109">
            <v>6.5533266067504883</v>
          </cell>
          <cell r="L109">
            <v>9.6239223480224609</v>
          </cell>
          <cell r="M109">
            <v>3.38187575340271</v>
          </cell>
          <cell r="N109">
            <v>2.8457348346710205</v>
          </cell>
          <cell r="O109">
            <v>5.2869200706481934</v>
          </cell>
          <cell r="W109">
            <v>8.3204431533813477</v>
          </cell>
          <cell r="X109">
            <v>3.2972924709320068</v>
          </cell>
          <cell r="Y109">
            <v>2.5234167575836182</v>
          </cell>
          <cell r="Z109">
            <v>4.9612851142883301</v>
          </cell>
          <cell r="AA109">
            <v>-0.38651451468467712</v>
          </cell>
          <cell r="AB109">
            <v>-0.17181338369846344</v>
          </cell>
          <cell r="AC109">
            <v>-0.2592424750328064</v>
          </cell>
          <cell r="AD109">
            <v>-0.2429363876581192</v>
          </cell>
          <cell r="AS109">
            <v>5.8596024513244629</v>
          </cell>
          <cell r="AT109">
            <v>2.9115691184997559</v>
          </cell>
          <cell r="AU109">
            <v>2.012523889541626</v>
          </cell>
          <cell r="AV109">
            <v>4.0410752296447754</v>
          </cell>
          <cell r="AW109">
            <v>-0.56795799732208252</v>
          </cell>
          <cell r="AZ109">
            <v>-0.38335514068603516</v>
          </cell>
          <cell r="BD109">
            <v>9.6550989151000977</v>
          </cell>
          <cell r="BE109">
            <v>3.3974480628967285</v>
          </cell>
          <cell r="BF109">
            <v>2.8418679237365723</v>
          </cell>
          <cell r="BG109">
            <v>5.3090596199035645</v>
          </cell>
          <cell r="BH109">
            <v>-0.2881072461605072</v>
          </cell>
          <cell r="BK109">
            <v>-0.18986798822879791</v>
          </cell>
        </row>
        <row r="110">
          <cell r="E110">
            <v>13.120399475097656</v>
          </cell>
          <cell r="F110">
            <v>3.8518261909484863</v>
          </cell>
          <cell r="G110">
            <v>3.4062800407409668</v>
          </cell>
          <cell r="H110">
            <v>6.3400182723999023</v>
          </cell>
          <cell r="L110">
            <v>9.4616994857788086</v>
          </cell>
          <cell r="M110">
            <v>3.3594250679016113</v>
          </cell>
          <cell r="N110">
            <v>2.8164639472961426</v>
          </cell>
          <cell r="O110">
            <v>5.2352175712585449</v>
          </cell>
          <cell r="W110">
            <v>8.1197996139526367</v>
          </cell>
          <cell r="X110">
            <v>3.2500238418579102</v>
          </cell>
          <cell r="Y110">
            <v>2.4983816146850586</v>
          </cell>
          <cell r="Z110">
            <v>4.8739833831787109</v>
          </cell>
          <cell r="AA110">
            <v>-0.38113167881965637</v>
          </cell>
          <cell r="AB110">
            <v>-0.15623818337917328</v>
          </cell>
          <cell r="AC110">
            <v>-0.26653662323951721</v>
          </cell>
          <cell r="AD110">
            <v>-0.23123511672019958</v>
          </cell>
          <cell r="AS110">
            <v>5.763148307800293</v>
          </cell>
          <cell r="AT110">
            <v>2.8746259212493896</v>
          </cell>
          <cell r="AU110">
            <v>2.0048341751098633</v>
          </cell>
          <cell r="AV110">
            <v>3.9839460849761963</v>
          </cell>
          <cell r="AW110">
            <v>-0.56074899435043335</v>
          </cell>
          <cell r="AZ110">
            <v>-0.37161913514137268</v>
          </cell>
          <cell r="BD110">
            <v>9.4542989730834961</v>
          </cell>
          <cell r="BE110">
            <v>3.3570892810821533</v>
          </cell>
          <cell r="BF110">
            <v>2.8162190914154053</v>
          </cell>
          <cell r="BG110">
            <v>5.2314376831054688</v>
          </cell>
          <cell r="BH110">
            <v>-0.27941989898681641</v>
          </cell>
          <cell r="BK110">
            <v>-0.17485447227954865</v>
          </cell>
        </row>
        <row r="111">
          <cell r="E111">
            <v>12.913155555725098</v>
          </cell>
          <cell r="F111">
            <v>3.785630464553833</v>
          </cell>
          <cell r="G111">
            <v>3.4110977649688721</v>
          </cell>
          <cell r="H111">
            <v>6.233424186706543</v>
          </cell>
          <cell r="L111">
            <v>9.4419231414794922</v>
          </cell>
          <cell r="M111">
            <v>3.3604872226715088</v>
          </cell>
          <cell r="N111">
            <v>2.8096890449523926</v>
          </cell>
          <cell r="O111">
            <v>5.2329940795898438</v>
          </cell>
          <cell r="W111">
            <v>8.0760431289672852</v>
          </cell>
          <cell r="X111">
            <v>3.2305164337158203</v>
          </cell>
          <cell r="Y111">
            <v>2.4999232292175293</v>
          </cell>
          <cell r="Z111">
            <v>4.8457250595092773</v>
          </cell>
          <cell r="AA111">
            <v>-0.37458795309066772</v>
          </cell>
          <cell r="AB111">
            <v>-0.14663714170455933</v>
          </cell>
          <cell r="AC111">
            <v>-0.26712062954902649</v>
          </cell>
          <cell r="AD111">
            <v>-0.22262229025363922</v>
          </cell>
          <cell r="AS111">
            <v>5.7887477874755859</v>
          </cell>
          <cell r="AT111">
            <v>2.8680803775787354</v>
          </cell>
          <cell r="AU111">
            <v>2.0183351039886475</v>
          </cell>
          <cell r="AV111">
            <v>3.9851124286651611</v>
          </cell>
          <cell r="AW111">
            <v>-0.55171704292297363</v>
          </cell>
          <cell r="AZ111">
            <v>-0.36068648099899292</v>
          </cell>
          <cell r="BD111">
            <v>9.3752975463867188</v>
          </cell>
          <cell r="BE111">
            <v>3.3350892066955566</v>
          </cell>
          <cell r="BF111">
            <v>2.8111083507537842</v>
          </cell>
          <cell r="BG111">
            <v>5.194251537322998</v>
          </cell>
          <cell r="BH111">
            <v>-0.27397316694259644</v>
          </cell>
          <cell r="BK111">
            <v>-0.16670976579189301</v>
          </cell>
        </row>
        <row r="112">
          <cell r="E112">
            <v>13.129242897033691</v>
          </cell>
          <cell r="F112">
            <v>3.7829444408416748</v>
          </cell>
          <cell r="G112">
            <v>3.4706413745880127</v>
          </cell>
          <cell r="H112">
            <v>6.2577934265136719</v>
          </cell>
          <cell r="L112">
            <v>9.6184682846069336</v>
          </cell>
          <cell r="M112">
            <v>3.3672940731048584</v>
          </cell>
          <cell r="N112">
            <v>2.8564386367797852</v>
          </cell>
          <cell r="O112">
            <v>5.2701516151428223</v>
          </cell>
          <cell r="W112">
            <v>8.1748018264770508</v>
          </cell>
          <cell r="X112">
            <v>3.2341232299804688</v>
          </cell>
          <cell r="Y112">
            <v>2.5276718139648438</v>
          </cell>
          <cell r="Z112">
            <v>4.8689522743225098</v>
          </cell>
          <cell r="AA112">
            <v>-0.37735924124717712</v>
          </cell>
          <cell r="AB112">
            <v>-0.14507779479026794</v>
          </cell>
          <cell r="AC112">
            <v>-0.27169892191886902</v>
          </cell>
          <cell r="AD112">
            <v>-0.22193783521652222</v>
          </cell>
          <cell r="AS112">
            <v>5.8376469612121582</v>
          </cell>
          <cell r="AT112">
            <v>2.870936393737793</v>
          </cell>
          <cell r="AU112">
            <v>2.0333597660064697</v>
          </cell>
          <cell r="AV112">
            <v>4.0003852844238281</v>
          </cell>
          <cell r="AW112">
            <v>-0.55537062883377075</v>
          </cell>
          <cell r="AZ112">
            <v>-0.36073547601699829</v>
          </cell>
          <cell r="BD112">
            <v>9.5375175476074219</v>
          </cell>
          <cell r="BE112">
            <v>3.3363938331604004</v>
          </cell>
          <cell r="BF112">
            <v>2.858630895614624</v>
          </cell>
          <cell r="BG112">
            <v>5.2230086326599121</v>
          </cell>
          <cell r="BH112">
            <v>-0.2735668420791626</v>
          </cell>
          <cell r="BK112">
            <v>-0.16535937786102295</v>
          </cell>
        </row>
        <row r="113">
          <cell r="E113">
            <v>13.580029487609863</v>
          </cell>
          <cell r="F113">
            <v>3.8875231742858887</v>
          </cell>
          <cell r="G113">
            <v>3.4932341575622559</v>
          </cell>
          <cell r="H113">
            <v>6.4418210983276367</v>
          </cell>
          <cell r="L113">
            <v>9.8670129776000977</v>
          </cell>
          <cell r="M113">
            <v>3.4219224452972412</v>
          </cell>
          <cell r="N113">
            <v>2.8834705352783203</v>
          </cell>
          <cell r="O113">
            <v>5.3709778785705566</v>
          </cell>
          <cell r="W113">
            <v>8.3478384017944336</v>
          </cell>
          <cell r="X113">
            <v>3.2749779224395752</v>
          </cell>
          <cell r="Y113">
            <v>2.5489754676818848</v>
          </cell>
          <cell r="Z113">
            <v>4.9441323280334473</v>
          </cell>
          <cell r="AA113">
            <v>-0.38528570532798767</v>
          </cell>
          <cell r="AB113">
            <v>-0.15756696462631226</v>
          </cell>
          <cell r="AC113">
            <v>-0.27031072974205017</v>
          </cell>
          <cell r="AD113">
            <v>-0.23249462246894836</v>
          </cell>
          <cell r="AS113">
            <v>5.9301953315734863</v>
          </cell>
          <cell r="AT113">
            <v>2.9008276462554932</v>
          </cell>
          <cell r="AU113">
            <v>2.0443115234375</v>
          </cell>
          <cell r="AV113">
            <v>4.0502967834472656</v>
          </cell>
          <cell r="AW113">
            <v>-0.56331497430801392</v>
          </cell>
          <cell r="AZ113">
            <v>-0.3712497353553772</v>
          </cell>
          <cell r="BD113">
            <v>9.7914667129516602</v>
          </cell>
          <cell r="BE113">
            <v>3.391690731048584</v>
          </cell>
          <cell r="BF113">
            <v>2.8868985176086426</v>
          </cell>
          <cell r="BG113">
            <v>5.325439453125</v>
          </cell>
          <cell r="BH113">
            <v>-0.27898046374320984</v>
          </cell>
          <cell r="BK113">
            <v>-0.17330217361450195</v>
          </cell>
        </row>
        <row r="114">
          <cell r="E114">
            <v>14.309185028076172</v>
          </cell>
          <cell r="F114">
            <v>4.0382943153381348</v>
          </cell>
          <cell r="G114">
            <v>3.5433735847473145</v>
          </cell>
          <cell r="H114">
            <v>6.7167034149169922</v>
          </cell>
          <cell r="L114">
            <v>10.153583526611328</v>
          </cell>
          <cell r="M114">
            <v>3.4916200637817383</v>
          </cell>
          <cell r="N114">
            <v>2.9079864025115967</v>
          </cell>
          <cell r="O114">
            <v>5.4943814277648926</v>
          </cell>
          <cell r="W114">
            <v>8.5712852478027344</v>
          </cell>
          <cell r="X114">
            <v>3.3452410697937012</v>
          </cell>
          <cell r="Y114">
            <v>2.562232494354248</v>
          </cell>
          <cell r="Z114">
            <v>5.0588183403015137</v>
          </cell>
          <cell r="AA114">
            <v>-0.40099418163299561</v>
          </cell>
          <cell r="AB114">
            <v>-0.17162029445171356</v>
          </cell>
          <cell r="AC114">
            <v>-0.27689462900161743</v>
          </cell>
          <cell r="AD114">
            <v>-0.24683018028736115</v>
          </cell>
          <cell r="AS114">
            <v>6.0113697052001953</v>
          </cell>
          <cell r="AT114">
            <v>2.947659969329834</v>
          </cell>
          <cell r="AU114">
            <v>2.039370059967041</v>
          </cell>
          <cell r="AV114">
            <v>4.1119065284729004</v>
          </cell>
          <cell r="AW114">
            <v>-0.5798943042755127</v>
          </cell>
          <cell r="AZ114">
            <v>-0.38780882954597473</v>
          </cell>
          <cell r="BD114">
            <v>10.102655410766602</v>
          </cell>
          <cell r="BE114">
            <v>3.4708778858184814</v>
          </cell>
          <cell r="BF114">
            <v>2.9106917381286621</v>
          </cell>
          <cell r="BG114">
            <v>5.4632682800292969</v>
          </cell>
          <cell r="BH114">
            <v>-0.29397410154342651</v>
          </cell>
          <cell r="BK114">
            <v>-0.18661463260650635</v>
          </cell>
        </row>
        <row r="115">
          <cell r="E115">
            <v>14.743119239807129</v>
          </cell>
          <cell r="F115">
            <v>4.1683564186096191</v>
          </cell>
          <cell r="G115">
            <v>3.536914587020874</v>
          </cell>
          <cell r="H115">
            <v>6.9297289848327637</v>
          </cell>
          <cell r="L115">
            <v>10.33442497253418</v>
          </cell>
          <cell r="M115">
            <v>3.566535472869873</v>
          </cell>
          <cell r="N115">
            <v>2.8976089954376221</v>
          </cell>
          <cell r="O115">
            <v>5.606231689453125</v>
          </cell>
          <cell r="W115">
            <v>8.766657829284668</v>
          </cell>
          <cell r="X115">
            <v>3.4029080867767334</v>
          </cell>
          <cell r="Y115">
            <v>2.5762252807617188</v>
          </cell>
          <cell r="Z115">
            <v>5.1552062034606934</v>
          </cell>
          <cell r="AA115">
            <v>-0.40537291765213013</v>
          </cell>
          <cell r="AB115">
            <v>-0.18363313376903534</v>
          </cell>
          <cell r="AC115">
            <v>-0.27161788940429688</v>
          </cell>
          <cell r="AD115">
            <v>-0.25607392191886902</v>
          </cell>
          <cell r="AS115">
            <v>6.1055073738098145</v>
          </cell>
          <cell r="AT115">
            <v>2.9904353618621826</v>
          </cell>
          <cell r="AU115">
            <v>2.0416784286499023</v>
          </cell>
          <cell r="AV115">
            <v>4.1733698844909668</v>
          </cell>
          <cell r="AW115">
            <v>-0.58587408065795898</v>
          </cell>
          <cell r="AZ115">
            <v>-0.39775857329368591</v>
          </cell>
          <cell r="BD115">
            <v>10.298978805541992</v>
          </cell>
          <cell r="BE115">
            <v>3.5519063472747803</v>
          </cell>
          <cell r="BF115">
            <v>2.8995635509490967</v>
          </cell>
          <cell r="BG115">
            <v>5.5843706130981445</v>
          </cell>
          <cell r="BH115">
            <v>-0.30143827199935913</v>
          </cell>
          <cell r="BK115">
            <v>-0.19414299726486206</v>
          </cell>
        </row>
        <row r="116">
          <cell r="E116">
            <v>14.504973411560059</v>
          </cell>
          <cell r="F116">
            <v>4.1731748580932617</v>
          </cell>
          <cell r="G116">
            <v>3.4757647514343262</v>
          </cell>
          <cell r="H116">
            <v>6.9060120582580566</v>
          </cell>
          <cell r="L116">
            <v>10.075719833374023</v>
          </cell>
          <cell r="M116">
            <v>3.5371170043945313</v>
          </cell>
          <cell r="N116">
            <v>2.8485682010650635</v>
          </cell>
          <cell r="O116">
            <v>5.5312905311584473</v>
          </cell>
          <cell r="W116">
            <v>8.5794353485107422</v>
          </cell>
          <cell r="X116">
            <v>3.3574624061584473</v>
          </cell>
          <cell r="Y116">
            <v>2.5553333759307861</v>
          </cell>
          <cell r="Z116">
            <v>5.0728092193603516</v>
          </cell>
          <cell r="AA116">
            <v>-0.40851768851280212</v>
          </cell>
          <cell r="AB116">
            <v>-0.19546568393707275</v>
          </cell>
          <cell r="AC116">
            <v>-0.26481404900550842</v>
          </cell>
          <cell r="AD116">
            <v>-0.26545026898384094</v>
          </cell>
          <cell r="AS116">
            <v>5.9647459983825684</v>
          </cell>
          <cell r="AT116">
            <v>2.9415793418884277</v>
          </cell>
          <cell r="AU116">
            <v>2.027735710144043</v>
          </cell>
          <cell r="AV116">
            <v>4.0944967269897461</v>
          </cell>
          <cell r="AW116">
            <v>-0.5887792706489563</v>
          </cell>
          <cell r="AZ116">
            <v>-0.40711125731468201</v>
          </cell>
          <cell r="BD116">
            <v>10.027285575866699</v>
          </cell>
          <cell r="BE116">
            <v>3.5151872634887695</v>
          </cell>
          <cell r="BF116">
            <v>2.8525609970092773</v>
          </cell>
          <cell r="BG116">
            <v>5.4993433952331543</v>
          </cell>
          <cell r="BH116">
            <v>-0.30870017409324646</v>
          </cell>
          <cell r="BK116">
            <v>-0.20368754863739014</v>
          </cell>
        </row>
        <row r="117">
          <cell r="E117">
            <v>14.394805908203125</v>
          </cell>
          <cell r="F117">
            <v>4.091850757598877</v>
          </cell>
          <cell r="G117">
            <v>3.5179204940795898</v>
          </cell>
          <cell r="H117">
            <v>6.7929644584655762</v>
          </cell>
          <cell r="L117">
            <v>9.5880031585693359</v>
          </cell>
          <cell r="M117">
            <v>3.4985165596008301</v>
          </cell>
          <cell r="N117">
            <v>2.740591287612915</v>
          </cell>
          <cell r="O117">
            <v>5.405968189239502</v>
          </cell>
          <cell r="W117">
            <v>8.1943740844726563</v>
          </cell>
          <cell r="X117">
            <v>3.2801849842071533</v>
          </cell>
          <cell r="Y117">
            <v>2.4981439113616943</v>
          </cell>
          <cell r="Z117">
            <v>4.9190592765808105</v>
          </cell>
          <cell r="AA117">
            <v>-0.43074092268943787</v>
          </cell>
          <cell r="AB117">
            <v>-0.19836153090000153</v>
          </cell>
          <cell r="AC117">
            <v>-0.28988051414489746</v>
          </cell>
          <cell r="AD117">
            <v>-0.27585971355438232</v>
          </cell>
          <cell r="AS117">
            <v>5.7508296966552734</v>
          </cell>
          <cell r="AT117">
            <v>2.8730232715606689</v>
          </cell>
          <cell r="AU117">
            <v>2.0016648769378662</v>
          </cell>
          <cell r="AV117">
            <v>3.9793055057525635</v>
          </cell>
          <cell r="AW117">
            <v>-0.60049271583557129</v>
          </cell>
          <cell r="AZ117">
            <v>-0.41420191526412964</v>
          </cell>
          <cell r="BD117">
            <v>9.4815988540649414</v>
          </cell>
          <cell r="BE117">
            <v>3.4465248584747314</v>
          </cell>
          <cell r="BF117">
            <v>2.7510604858398438</v>
          </cell>
          <cell r="BG117">
            <v>5.3319859504699707</v>
          </cell>
          <cell r="BH117">
            <v>-0.3413180410861969</v>
          </cell>
          <cell r="BK117">
            <v>-0.21507230401039124</v>
          </cell>
        </row>
        <row r="118">
          <cell r="E118">
            <v>14.120101928710938</v>
          </cell>
          <cell r="F118">
            <v>3.8650543689727783</v>
          </cell>
          <cell r="G118">
            <v>3.6532738208770752</v>
          </cell>
          <cell r="H118">
            <v>6.4793910980224609</v>
          </cell>
          <cell r="L118">
            <v>9.8245401382446289</v>
          </cell>
          <cell r="M118">
            <v>3.393312931060791</v>
          </cell>
          <cell r="N118">
            <v>2.8952651023864746</v>
          </cell>
          <cell r="O118">
            <v>5.3326420783996582</v>
          </cell>
          <cell r="W118">
            <v>8.1012125015258789</v>
          </cell>
          <cell r="X118">
            <v>3.1537990570068359</v>
          </cell>
          <cell r="Y118">
            <v>2.5687155723571777</v>
          </cell>
          <cell r="Z118">
            <v>4.773261547088623</v>
          </cell>
          <cell r="AA118">
            <v>-0.42626386880874634</v>
          </cell>
          <cell r="AB118">
            <v>-0.18402206897735596</v>
          </cell>
          <cell r="AC118">
            <v>-0.29687297344207764</v>
          </cell>
          <cell r="AD118">
            <v>-0.26331633329391479</v>
          </cell>
          <cell r="AS118">
            <v>5.737278938293457</v>
          </cell>
          <cell r="AT118">
            <v>2.7863700389862061</v>
          </cell>
          <cell r="AU118">
            <v>2.0590512752532959</v>
          </cell>
          <cell r="AV118">
            <v>3.9010810852050781</v>
          </cell>
          <cell r="AW118">
            <v>-0.59368008375167847</v>
          </cell>
          <cell r="AZ118">
            <v>-0.3979247510433197</v>
          </cell>
          <cell r="BD118">
            <v>9.5738859176635742</v>
          </cell>
          <cell r="BE118">
            <v>3.3012959957122803</v>
          </cell>
          <cell r="BF118">
            <v>2.9000387191772461</v>
          </cell>
          <cell r="BG118">
            <v>5.19061279296875</v>
          </cell>
          <cell r="BH118">
            <v>-0.32196766138076782</v>
          </cell>
          <cell r="BK118">
            <v>-0.19890423119068146</v>
          </cell>
        </row>
        <row r="119">
          <cell r="E119">
            <v>14.753751754760742</v>
          </cell>
          <cell r="F119">
            <v>4.070610523223877</v>
          </cell>
          <cell r="G119">
            <v>3.6244566440582275</v>
          </cell>
          <cell r="H119">
            <v>6.8101825714111328</v>
          </cell>
          <cell r="L119">
            <v>9.9657354354858398</v>
          </cell>
          <cell r="M119">
            <v>3.587942361831665</v>
          </cell>
          <cell r="N119">
            <v>2.7775630950927734</v>
          </cell>
          <cell r="O119">
            <v>5.5673632621765137</v>
          </cell>
          <cell r="W119">
            <v>8.3899869918823242</v>
          </cell>
          <cell r="X119">
            <v>3.3302309513092041</v>
          </cell>
          <cell r="Y119">
            <v>2.519340991973877</v>
          </cell>
          <cell r="Z119">
            <v>5.0081620216369629</v>
          </cell>
          <cell r="AA119">
            <v>-0.43133196234703064</v>
          </cell>
          <cell r="AB119">
            <v>-0.18188415467739105</v>
          </cell>
          <cell r="AC119">
            <v>-0.30490520596504211</v>
          </cell>
          <cell r="AD119">
            <v>-0.26460680365562439</v>
          </cell>
          <cell r="AS119">
            <v>5.9789385795593262</v>
          </cell>
          <cell r="AT119">
            <v>2.9345030784606934</v>
          </cell>
          <cell r="AU119">
            <v>2.0374619960784912</v>
          </cell>
          <cell r="AV119">
            <v>4.0920963287353516</v>
          </cell>
          <cell r="AW119">
            <v>-0.59475129842758179</v>
          </cell>
          <cell r="AZ119">
            <v>-0.39912089705467224</v>
          </cell>
          <cell r="BD119">
            <v>9.7663822174072266</v>
          </cell>
          <cell r="BE119">
            <v>3.5051422119140625</v>
          </cell>
          <cell r="BF119">
            <v>2.7863013744354248</v>
          </cell>
          <cell r="BG119">
            <v>5.4441819190979004</v>
          </cell>
          <cell r="BH119">
            <v>-0.33804076910018921</v>
          </cell>
          <cell r="BK119">
            <v>-0.20058208703994751</v>
          </cell>
        </row>
        <row r="120">
          <cell r="E120">
            <v>15.466785430908203</v>
          </cell>
          <cell r="F120">
            <v>4.1571040153503418</v>
          </cell>
          <cell r="G120">
            <v>3.7205672264099121</v>
          </cell>
          <cell r="H120">
            <v>7.0012664794921875</v>
          </cell>
          <cell r="L120">
            <v>10.335995674133301</v>
          </cell>
          <cell r="M120">
            <v>3.6735110282897949</v>
          </cell>
          <cell r="N120">
            <v>2.8136558532714844</v>
          </cell>
          <cell r="O120">
            <v>5.7229232788085938</v>
          </cell>
          <cell r="W120">
            <v>8.734710693359375</v>
          </cell>
          <cell r="X120">
            <v>3.4217607975006104</v>
          </cell>
          <cell r="Y120">
            <v>2.5526947975158691</v>
          </cell>
          <cell r="Z120">
            <v>5.1682028770446777</v>
          </cell>
          <cell r="AA120">
            <v>-0.4352601170539856</v>
          </cell>
          <cell r="AB120">
            <v>-0.17688833177089691</v>
          </cell>
          <cell r="AC120">
            <v>-0.31389632821083069</v>
          </cell>
          <cell r="AD120">
            <v>-0.26181885600090027</v>
          </cell>
          <cell r="AS120">
            <v>6.2407627105712891</v>
          </cell>
          <cell r="AT120">
            <v>3.0222365856170654</v>
          </cell>
          <cell r="AU120">
            <v>2.0649483203887939</v>
          </cell>
          <cell r="AV120">
            <v>4.235877513885498</v>
          </cell>
          <cell r="AW120">
            <v>-0.59650552272796631</v>
          </cell>
          <cell r="AZ120">
            <v>-0.39498409628868103</v>
          </cell>
          <cell r="BD120">
            <v>10.179997444152832</v>
          </cell>
          <cell r="BE120">
            <v>3.6040048599243164</v>
          </cell>
          <cell r="BF120">
            <v>2.8246347904205322</v>
          </cell>
          <cell r="BG120">
            <v>5.621361255645752</v>
          </cell>
          <cell r="BH120">
            <v>-0.34181556105613708</v>
          </cell>
          <cell r="BK120">
            <v>-0.197093665599823</v>
          </cell>
        </row>
        <row r="121">
          <cell r="E121">
            <v>16.298368453979492</v>
          </cell>
          <cell r="F121">
            <v>4.3379974365234375</v>
          </cell>
          <cell r="G121">
            <v>3.7571184635162354</v>
          </cell>
          <cell r="H121">
            <v>7.3238396644592285</v>
          </cell>
          <cell r="L121">
            <v>11.139634132385254</v>
          </cell>
          <cell r="M121">
            <v>3.8137845993041992</v>
          </cell>
          <cell r="N121">
            <v>2.9208869934082031</v>
          </cell>
          <cell r="O121">
            <v>6.0093154907226563</v>
          </cell>
          <cell r="W121">
            <v>9.4005680084228516</v>
          </cell>
          <cell r="X121">
            <v>3.551605224609375</v>
          </cell>
          <cell r="Y121">
            <v>2.6468503475189209</v>
          </cell>
          <cell r="Z121">
            <v>5.4277877807617188</v>
          </cell>
          <cell r="AA121">
            <v>-0.42322030663490295</v>
          </cell>
          <cell r="AB121">
            <v>-0.18128000199794769</v>
          </cell>
          <cell r="AC121">
            <v>-0.29551053047180176</v>
          </cell>
          <cell r="AD121">
            <v>-0.25888767838478088</v>
          </cell>
          <cell r="AS121">
            <v>6.6751284599304199</v>
          </cell>
          <cell r="AT121">
            <v>3.1392731666564941</v>
          </cell>
          <cell r="AU121">
            <v>2.1263291835784912</v>
          </cell>
          <cell r="AV121">
            <v>4.448333740234375</v>
          </cell>
          <cell r="AW121">
            <v>-0.59044194221496582</v>
          </cell>
          <cell r="AZ121">
            <v>-0.39262273907661438</v>
          </cell>
          <cell r="BD121">
            <v>10.99174690246582</v>
          </cell>
          <cell r="BE121">
            <v>3.749119758605957</v>
          </cell>
          <cell r="BF121">
            <v>2.9318206310272217</v>
          </cell>
          <cell r="BG121">
            <v>5.9140338897705078</v>
          </cell>
          <cell r="BH121">
            <v>-0.32559219002723694</v>
          </cell>
          <cell r="BK121">
            <v>-0.19249545037746429</v>
          </cell>
        </row>
        <row r="122">
          <cell r="E122">
            <v>15.639750480651855</v>
          </cell>
          <cell r="F122">
            <v>4.2354769706726074</v>
          </cell>
          <cell r="G122">
            <v>3.6925592422485352</v>
          </cell>
          <cell r="H122">
            <v>7.1196799278259277</v>
          </cell>
          <cell r="L122">
            <v>10.634452819824219</v>
          </cell>
          <cell r="M122">
            <v>3.6703054904937744</v>
          </cell>
          <cell r="N122">
            <v>2.8974299430847168</v>
          </cell>
          <cell r="O122">
            <v>5.7692394256591797</v>
          </cell>
          <cell r="W122">
            <v>8.8306112289428711</v>
          </cell>
          <cell r="X122">
            <v>3.4487118721008301</v>
          </cell>
          <cell r="Y122">
            <v>2.5605535507202148</v>
          </cell>
          <cell r="Z122">
            <v>5.2141704559326172</v>
          </cell>
          <cell r="AA122">
            <v>-0.43537390232086182</v>
          </cell>
          <cell r="AB122">
            <v>-0.18575596809387207</v>
          </cell>
          <cell r="AC122">
            <v>-0.30656400322914124</v>
          </cell>
          <cell r="AD122">
            <v>-0.26763975620269775</v>
          </cell>
          <cell r="AS122">
            <v>6.2457900047302246</v>
          </cell>
          <cell r="AT122">
            <v>3.0384006500244141</v>
          </cell>
          <cell r="AU122">
            <v>2.0556178092956543</v>
          </cell>
          <cell r="AV122">
            <v>4.251255989074707</v>
          </cell>
          <cell r="AW122">
            <v>-0.60064643621444702</v>
          </cell>
          <cell r="AZ122">
            <v>-0.40288662910461426</v>
          </cell>
          <cell r="BD122">
            <v>10.538167953491211</v>
          </cell>
          <cell r="BE122">
            <v>3.631270170211792</v>
          </cell>
          <cell r="BF122">
            <v>2.9020612239837646</v>
          </cell>
          <cell r="BG122">
            <v>5.7106285095214844</v>
          </cell>
          <cell r="BH122">
            <v>-0.32619333267211914</v>
          </cell>
          <cell r="BK122">
            <v>-0.19790937006473541</v>
          </cell>
        </row>
        <row r="123">
          <cell r="E123">
            <v>16.197820663452148</v>
          </cell>
          <cell r="F123">
            <v>4.3278484344482422</v>
          </cell>
          <cell r="G123">
            <v>3.7426958084106445</v>
          </cell>
          <cell r="H123">
            <v>7.2996826171875</v>
          </cell>
          <cell r="L123">
            <v>10.97309398651123</v>
          </cell>
          <cell r="M123">
            <v>3.7377884387969971</v>
          </cell>
          <cell r="N123">
            <v>2.9357185363769531</v>
          </cell>
          <cell r="O123">
            <v>5.8985004425048828</v>
          </cell>
          <cell r="W123">
            <v>9.0803365707397461</v>
          </cell>
          <cell r="X123">
            <v>3.5019657611846924</v>
          </cell>
          <cell r="Y123">
            <v>2.5929255485534668</v>
          </cell>
          <cell r="Z123">
            <v>5.3164591789245605</v>
          </cell>
          <cell r="AA123">
            <v>-0.43940997123718262</v>
          </cell>
          <cell r="AB123">
            <v>-0.19082985818386078</v>
          </cell>
          <cell r="AC123">
            <v>-0.30720376968383789</v>
          </cell>
          <cell r="AD123">
            <v>-0.27168625593185425</v>
          </cell>
          <cell r="AS123">
            <v>6.4516916275024414</v>
          </cell>
          <cell r="AT123">
            <v>3.0937347412109375</v>
          </cell>
          <cell r="AU123">
            <v>2.0854055881500244</v>
          </cell>
          <cell r="AV123">
            <v>4.3521866798400879</v>
          </cell>
          <cell r="AW123">
            <v>-0.60169386863708496</v>
          </cell>
          <cell r="AZ123">
            <v>-0.4037841260433197</v>
          </cell>
          <cell r="BD123">
            <v>10.884839057922363</v>
          </cell>
          <cell r="BE123">
            <v>3.7008380889892578</v>
          </cell>
          <cell r="BF123">
            <v>2.9411823749542236</v>
          </cell>
          <cell r="BG123">
            <v>5.8434319496154785</v>
          </cell>
          <cell r="BH123">
            <v>-0.32800593972206116</v>
          </cell>
          <cell r="BK123">
            <v>-0.19949506223201752</v>
          </cell>
        </row>
        <row r="124">
          <cell r="E124">
            <v>16.223344802856445</v>
          </cell>
          <cell r="F124">
            <v>4.3453989028930664</v>
          </cell>
          <cell r="G124">
            <v>3.7334535121917725</v>
          </cell>
          <cell r="H124">
            <v>7.324744701385498</v>
          </cell>
          <cell r="L124">
            <v>10.85247802734375</v>
          </cell>
          <cell r="M124">
            <v>3.7223126888275146</v>
          </cell>
          <cell r="N124">
            <v>2.915520191192627</v>
          </cell>
          <cell r="O124">
            <v>5.8619513511657715</v>
          </cell>
          <cell r="W124">
            <v>8.9906835556030273</v>
          </cell>
          <cell r="X124">
            <v>3.4739594459533691</v>
          </cell>
          <cell r="Y124">
            <v>2.5880222320556641</v>
          </cell>
          <cell r="Z124">
            <v>5.2706937789916992</v>
          </cell>
          <cell r="AA124">
            <v>-0.44581812620162964</v>
          </cell>
          <cell r="AB124">
            <v>-0.20054303109645844</v>
          </cell>
          <cell r="AC124">
            <v>-0.30680206418037415</v>
          </cell>
          <cell r="AD124">
            <v>-0.28042629361152649</v>
          </cell>
          <cell r="AS124">
            <v>6.4211006164550781</v>
          </cell>
          <cell r="AT124">
            <v>3.0714547634124756</v>
          </cell>
          <cell r="AU124">
            <v>2.0905730724334717</v>
          </cell>
          <cell r="AV124">
            <v>4.3248496055603027</v>
          </cell>
          <cell r="AW124">
            <v>-0.6042061448097229</v>
          </cell>
          <cell r="AZ124">
            <v>-0.40955626964569092</v>
          </cell>
          <cell r="BD124">
            <v>10.769452095031738</v>
          </cell>
          <cell r="BE124">
            <v>3.6878495216369629</v>
          </cell>
          <cell r="BF124">
            <v>2.9202525615692139</v>
          </cell>
          <cell r="BG124">
            <v>5.8105034828186035</v>
          </cell>
          <cell r="BH124">
            <v>-0.3361755907535553</v>
          </cell>
          <cell r="BK124">
            <v>-0.20672956109046936</v>
          </cell>
        </row>
        <row r="125">
          <cell r="E125">
            <v>16.339332580566406</v>
          </cell>
          <cell r="F125">
            <v>4.2928423881530762</v>
          </cell>
          <cell r="G125">
            <v>3.806180477142334</v>
          </cell>
          <cell r="H125">
            <v>7.271003246307373</v>
          </cell>
          <cell r="L125">
            <v>11.005230903625488</v>
          </cell>
          <cell r="M125">
            <v>3.6997013092041016</v>
          </cell>
          <cell r="N125">
            <v>2.9746267795562744</v>
          </cell>
          <cell r="O125">
            <v>5.8612918853759766</v>
          </cell>
          <cell r="W125">
            <v>9.0781049728393555</v>
          </cell>
          <cell r="X125">
            <v>3.4485824108123779</v>
          </cell>
          <cell r="Y125">
            <v>2.6324164867401123</v>
          </cell>
          <cell r="Z125">
            <v>5.2610883712768555</v>
          </cell>
          <cell r="AA125">
            <v>-0.44440174102783203</v>
          </cell>
          <cell r="AB125">
            <v>-0.1966668963432312</v>
          </cell>
          <cell r="AC125">
            <v>-0.30838370323181152</v>
          </cell>
          <cell r="AD125">
            <v>-0.27642881870269775</v>
          </cell>
          <cell r="AS125">
            <v>6.4844255447387695</v>
          </cell>
          <cell r="AT125">
            <v>3.0560827255249023</v>
          </cell>
          <cell r="AU125">
            <v>2.1218094825744629</v>
          </cell>
          <cell r="AV125">
            <v>4.3270406723022461</v>
          </cell>
          <cell r="AW125">
            <v>-0.60314011573791504</v>
          </cell>
          <cell r="AZ125">
            <v>-0.40489083528518677</v>
          </cell>
          <cell r="BD125">
            <v>10.910383224487305</v>
          </cell>
          <cell r="BE125">
            <v>3.661576509475708</v>
          </cell>
          <cell r="BF125">
            <v>2.9796957969665527</v>
          </cell>
          <cell r="BG125">
            <v>5.8038134574890137</v>
          </cell>
          <cell r="BH125">
            <v>-0.33226260542869568</v>
          </cell>
          <cell r="BK125">
            <v>-0.20178642868995667</v>
          </cell>
        </row>
        <row r="126">
          <cell r="E126">
            <v>15.746645927429199</v>
          </cell>
          <cell r="F126">
            <v>4.338284969329834</v>
          </cell>
          <cell r="G126">
            <v>3.6296939849853516</v>
          </cell>
          <cell r="H126">
            <v>7.2606916427612305</v>
          </cell>
          <cell r="L126">
            <v>10.788776397705078</v>
          </cell>
          <cell r="M126">
            <v>3.7363071441650391</v>
          </cell>
          <cell r="N126">
            <v>2.8875508308410645</v>
          </cell>
          <cell r="O126">
            <v>5.8669366836547852</v>
          </cell>
          <cell r="W126">
            <v>9.0805578231811523</v>
          </cell>
          <cell r="X126">
            <v>3.4706509113311768</v>
          </cell>
          <cell r="Y126">
            <v>2.616384744644165</v>
          </cell>
          <cell r="Z126">
            <v>5.2843313217163086</v>
          </cell>
          <cell r="AA126">
            <v>-0.42333385348320007</v>
          </cell>
          <cell r="AB126">
            <v>-0.19999471306800842</v>
          </cell>
          <cell r="AC126">
            <v>-0.27917209267616272</v>
          </cell>
          <cell r="AD126">
            <v>-0.27220001816749573</v>
          </cell>
          <cell r="AS126">
            <v>6.5462532043457031</v>
          </cell>
          <cell r="AT126">
            <v>3.0803499221801758</v>
          </cell>
          <cell r="AU126">
            <v>2.1251654624938965</v>
          </cell>
          <cell r="AV126">
            <v>4.363955020904541</v>
          </cell>
          <cell r="AW126">
            <v>-0.58427631855010986</v>
          </cell>
          <cell r="AZ126">
            <v>-0.39896151423454285</v>
          </cell>
          <cell r="BD126">
            <v>10.697954177856445</v>
          </cell>
          <cell r="BE126">
            <v>3.6965062618255615</v>
          </cell>
          <cell r="BF126">
            <v>2.8940715789794922</v>
          </cell>
          <cell r="BG126">
            <v>5.8083930015563965</v>
          </cell>
          <cell r="BH126">
            <v>-0.32062014937400818</v>
          </cell>
          <cell r="BK126">
            <v>-0.20002208650112152</v>
          </cell>
        </row>
        <row r="127">
          <cell r="E127">
            <v>15.914260864257813</v>
          </cell>
          <cell r="F127">
            <v>4.3834223747253418</v>
          </cell>
          <cell r="G127">
            <v>3.6305561065673828</v>
          </cell>
          <cell r="H127">
            <v>7.3366818428039551</v>
          </cell>
          <cell r="L127">
            <v>11.114710807800293</v>
          </cell>
          <cell r="M127">
            <v>3.8153061866760254</v>
          </cell>
          <cell r="N127">
            <v>2.9131896495819092</v>
          </cell>
          <cell r="O127">
            <v>6.0069561004638672</v>
          </cell>
          <cell r="W127">
            <v>9.3850574493408203</v>
          </cell>
          <cell r="X127">
            <v>3.5472168922424316</v>
          </cell>
          <cell r="Y127">
            <v>2.6457524299621582</v>
          </cell>
          <cell r="Z127">
            <v>5.4203596115112305</v>
          </cell>
          <cell r="AA127">
            <v>-0.41027376055717468</v>
          </cell>
          <cell r="AB127">
            <v>-0.19076544046401978</v>
          </cell>
          <cell r="AC127">
            <v>-0.27125421166419983</v>
          </cell>
          <cell r="AD127">
            <v>-0.26119738817214966</v>
          </cell>
          <cell r="AS127">
            <v>6.7589583396911621</v>
          </cell>
          <cell r="AT127">
            <v>3.1500427722930908</v>
          </cell>
          <cell r="AU127">
            <v>2.145672082901001</v>
          </cell>
          <cell r="AV127">
            <v>4.4785408973693848</v>
          </cell>
          <cell r="AW127">
            <v>-0.57528918981552124</v>
          </cell>
          <cell r="AZ127">
            <v>-0.38956859707832336</v>
          </cell>
          <cell r="BD127">
            <v>11.021943092346191</v>
          </cell>
          <cell r="BE127">
            <v>3.7716550827026367</v>
          </cell>
          <cell r="BF127">
            <v>2.922309398651123</v>
          </cell>
          <cell r="BG127">
            <v>5.9437994956970215</v>
          </cell>
          <cell r="BH127">
            <v>-0.30741721391677856</v>
          </cell>
          <cell r="BK127">
            <v>-0.18985180556774139</v>
          </cell>
        </row>
        <row r="133">
          <cell r="D133">
            <v>0.45139795541763306</v>
          </cell>
          <cell r="H133">
            <v>7.40533447265625</v>
          </cell>
          <cell r="O133">
            <v>6.6556391716003418</v>
          </cell>
          <cell r="V133">
            <v>0.42474827170372009</v>
          </cell>
          <cell r="Z133">
            <v>6.64532470703125</v>
          </cell>
          <cell r="AD133">
            <v>-0.10263004153966904</v>
          </cell>
          <cell r="AV133">
            <v>5.8438420295715332</v>
          </cell>
          <cell r="AZ133">
            <v>-0.2108604907989502</v>
          </cell>
          <cell r="BG133">
            <v>6.6556391716003418</v>
          </cell>
          <cell r="BK133">
            <v>-0.10123720020055771</v>
          </cell>
        </row>
        <row r="134">
          <cell r="D134">
            <v>0.45561710000038147</v>
          </cell>
          <cell r="H134">
            <v>7.5324811935424805</v>
          </cell>
          <cell r="O134">
            <v>6.488560676574707</v>
          </cell>
          <cell r="V134">
            <v>0.41855761408805847</v>
          </cell>
          <cell r="Z134">
            <v>6.4787478446960449</v>
          </cell>
          <cell r="AD134">
            <v>-0.13989193737506866</v>
          </cell>
          <cell r="AV134">
            <v>5.5283880233764648</v>
          </cell>
          <cell r="AZ134">
            <v>-0.26606017351150513</v>
          </cell>
          <cell r="BG134">
            <v>6.488560676574707</v>
          </cell>
          <cell r="BK134">
            <v>-0.13858920335769653</v>
          </cell>
        </row>
        <row r="135">
          <cell r="D135">
            <v>0.47557473182678223</v>
          </cell>
          <cell r="H135">
            <v>8.1616449356079102</v>
          </cell>
          <cell r="O135">
            <v>7.1627683639526367</v>
          </cell>
          <cell r="V135">
            <v>0.44265380501747131</v>
          </cell>
          <cell r="Z135">
            <v>7.1479525566101074</v>
          </cell>
          <cell r="AD135">
            <v>-0.12420196831226349</v>
          </cell>
          <cell r="AV135">
            <v>6.2350530624389648</v>
          </cell>
          <cell r="AZ135">
            <v>-0.23605436086654663</v>
          </cell>
          <cell r="BG135">
            <v>7.1627683639526367</v>
          </cell>
          <cell r="BK135">
            <v>-0.12238667160272598</v>
          </cell>
        </row>
        <row r="136">
          <cell r="D136">
            <v>0.44368439912796021</v>
          </cell>
          <cell r="H136">
            <v>7.1778674125671387</v>
          </cell>
          <cell r="O136">
            <v>5.8323221206665039</v>
          </cell>
          <cell r="V136">
            <v>0.39298790693283081</v>
          </cell>
          <cell r="Z136">
            <v>5.8267226219177246</v>
          </cell>
          <cell r="AD136">
            <v>-0.18823763728141785</v>
          </cell>
          <cell r="AV136">
            <v>4.722163200378418</v>
          </cell>
          <cell r="AZ136">
            <v>-0.34212169051170349</v>
          </cell>
          <cell r="BG136">
            <v>5.8323221206665039</v>
          </cell>
          <cell r="BK136">
            <v>-0.18745753169059753</v>
          </cell>
        </row>
        <row r="137">
          <cell r="D137">
            <v>0.37120136618614197</v>
          </cell>
          <cell r="H137">
            <v>5.3130083084106445</v>
          </cell>
          <cell r="O137">
            <v>4.0810227394104004</v>
          </cell>
          <cell r="V137">
            <v>0.31176957488059998</v>
          </cell>
          <cell r="Z137">
            <v>4.0770153999328613</v>
          </cell>
          <cell r="AD137">
            <v>-0.23263522982597351</v>
          </cell>
          <cell r="AV137">
            <v>3.3549497127532959</v>
          </cell>
          <cell r="AZ137">
            <v>-0.36854046583175659</v>
          </cell>
          <cell r="BG137">
            <v>4.0810227394104004</v>
          </cell>
          <cell r="BK137">
            <v>-0.23188097774982452</v>
          </cell>
        </row>
        <row r="138">
          <cell r="D138">
            <v>0.35676267743110657</v>
          </cell>
          <cell r="H138">
            <v>4.9917254447937012</v>
          </cell>
          <cell r="O138">
            <v>3.9442040920257568</v>
          </cell>
          <cell r="V138">
            <v>0.30342200398445129</v>
          </cell>
          <cell r="Z138">
            <v>3.9203047752380371</v>
          </cell>
          <cell r="AD138">
            <v>-0.2146393358707428</v>
          </cell>
          <cell r="AV138">
            <v>3.2289178371429443</v>
          </cell>
          <cell r="AZ138">
            <v>-0.35314595699310303</v>
          </cell>
          <cell r="BG138">
            <v>3.9482207298278809</v>
          </cell>
          <cell r="BK138">
            <v>-0.20904690027236938</v>
          </cell>
        </row>
        <row r="139">
          <cell r="D139">
            <v>0.35813745856285095</v>
          </cell>
          <cell r="H139">
            <v>5.0216937065124512</v>
          </cell>
          <cell r="O139">
            <v>3.9969756603240967</v>
          </cell>
          <cell r="V139">
            <v>0.3075433075428009</v>
          </cell>
          <cell r="Z139">
            <v>3.9972026348114014</v>
          </cell>
          <cell r="AD139">
            <v>-0.20401304960250854</v>
          </cell>
          <cell r="AV139">
            <v>3.2973096370697021</v>
          </cell>
          <cell r="AZ139">
            <v>-0.3433869481086731</v>
          </cell>
          <cell r="BG139">
            <v>4.0070385932922363</v>
          </cell>
          <cell r="BK139">
            <v>-0.20205436646938324</v>
          </cell>
        </row>
        <row r="140">
          <cell r="B140">
            <v>0.20864696800708771</v>
          </cell>
          <cell r="C140">
            <v>0.44911849498748779</v>
          </cell>
          <cell r="D140">
            <v>0.34223455190658569</v>
          </cell>
          <cell r="E140">
            <v>8.2012825012207031</v>
          </cell>
          <cell r="F140">
            <v>3.0480556488037109</v>
          </cell>
          <cell r="G140">
            <v>2.6906602382659912</v>
          </cell>
          <cell r="H140">
            <v>4.6826887130737305</v>
          </cell>
          <cell r="L140">
            <v>6.0815811157226563</v>
          </cell>
          <cell r="M140">
            <v>2.5704829692840576</v>
          </cell>
          <cell r="N140">
            <v>2.3659293651580811</v>
          </cell>
          <cell r="O140">
            <v>3.7842435836791992</v>
          </cell>
          <cell r="T140">
            <v>0.2502911388874054</v>
          </cell>
          <cell r="U140">
            <v>0.45712515711784363</v>
          </cell>
          <cell r="V140">
            <v>0.29258370399475098</v>
          </cell>
          <cell r="W140">
            <v>5.8448672294616699</v>
          </cell>
          <cell r="X140">
            <v>2.5602066516876221</v>
          </cell>
          <cell r="Y140">
            <v>2.2829670906066895</v>
          </cell>
          <cell r="Z140">
            <v>3.7223532199859619</v>
          </cell>
          <cell r="AA140">
            <v>-0.28732278943061829</v>
          </cell>
          <cell r="AB140">
            <v>-0.16005252301692963</v>
          </cell>
          <cell r="AC140">
            <v>-0.15152160823345184</v>
          </cell>
          <cell r="AD140">
            <v>-0.20508207380771637</v>
          </cell>
          <cell r="AS140">
            <v>4.2189874649047852</v>
          </cell>
          <cell r="AT140">
            <v>2.2809693813323975</v>
          </cell>
          <cell r="AU140">
            <v>1.8496466875076294</v>
          </cell>
          <cell r="AV140">
            <v>3.0625174045562744</v>
          </cell>
          <cell r="AW140">
            <v>-0.48556980490684509</v>
          </cell>
          <cell r="AZ140">
            <v>-0.34599167108535767</v>
          </cell>
          <cell r="BD140">
            <v>6.0881252288818359</v>
          </cell>
          <cell r="BE140">
            <v>2.5728380680084229</v>
          </cell>
          <cell r="BF140">
            <v>2.366307258605957</v>
          </cell>
          <cell r="BG140">
            <v>3.7879199981689453</v>
          </cell>
          <cell r="BH140">
            <v>-0.25766181945800781</v>
          </cell>
          <cell r="BK140">
            <v>-0.19108012318611145</v>
          </cell>
        </row>
        <row r="141">
          <cell r="B141">
            <v>0.20923417806625366</v>
          </cell>
          <cell r="C141">
            <v>0.45481818914413452</v>
          </cell>
          <cell r="D141">
            <v>0.33594763278961182</v>
          </cell>
          <cell r="E141">
            <v>8.0280294418334961</v>
          </cell>
          <cell r="F141">
            <v>2.954566478729248</v>
          </cell>
          <cell r="G141">
            <v>2.7171599864959717</v>
          </cell>
          <cell r="H141">
            <v>4.5531477928161621</v>
          </cell>
          <cell r="L141">
            <v>5.8037519454956055</v>
          </cell>
          <cell r="M141">
            <v>2.5435070991516113</v>
          </cell>
          <cell r="N141">
            <v>2.2817912101745605</v>
          </cell>
          <cell r="O141">
            <v>3.6973991394042969</v>
          </cell>
          <cell r="T141">
            <v>0.26043948531150818</v>
          </cell>
          <cell r="U141">
            <v>0.45386970043182373</v>
          </cell>
          <cell r="V141">
            <v>0.2856907844543457</v>
          </cell>
          <cell r="W141">
            <v>5.4847826957702637</v>
          </cell>
          <cell r="X141">
            <v>2.5178220272064209</v>
          </cell>
          <cell r="Y141">
            <v>2.1783835887908936</v>
          </cell>
          <cell r="Z141">
            <v>3.5995855331420898</v>
          </cell>
          <cell r="AA141">
            <v>-0.31679588556289673</v>
          </cell>
          <cell r="AB141">
            <v>-0.14782014489173889</v>
          </cell>
          <cell r="AC141">
            <v>-0.19828659296035767</v>
          </cell>
          <cell r="AD141">
            <v>-0.20942923426628113</v>
          </cell>
          <cell r="AS141">
            <v>4.0446290969848633</v>
          </cell>
          <cell r="AT141">
            <v>2.2496194839477539</v>
          </cell>
          <cell r="AU141">
            <v>1.7979170083999634</v>
          </cell>
          <cell r="AV141">
            <v>2.9857821464538574</v>
          </cell>
          <cell r="AW141">
            <v>-0.49618655443191528</v>
          </cell>
          <cell r="AZ141">
            <v>-0.3442378044128418</v>
          </cell>
          <cell r="BD141">
            <v>5.7881903648376465</v>
          </cell>
          <cell r="BE141">
            <v>2.5374240875244141</v>
          </cell>
          <cell r="BF141">
            <v>2.2811284065246582</v>
          </cell>
          <cell r="BG141">
            <v>3.6881773471832275</v>
          </cell>
          <cell r="BH141">
            <v>-0.27900233864784241</v>
          </cell>
          <cell r="BK141">
            <v>-0.18997196853160858</v>
          </cell>
        </row>
        <row r="142">
          <cell r="B142">
            <v>0.2011428028345108</v>
          </cell>
          <cell r="C142">
            <v>0.45753726363182068</v>
          </cell>
          <cell r="D142">
            <v>0.34131994843482971</v>
          </cell>
          <cell r="E142">
            <v>8.4845180511474609</v>
          </cell>
          <cell r="F142">
            <v>2.9839751720428467</v>
          </cell>
          <cell r="G142">
            <v>2.8433609008789063</v>
          </cell>
          <cell r="H142">
            <v>4.6636900901794434</v>
          </cell>
          <cell r="L142">
            <v>6.2322549819946289</v>
          </cell>
          <cell r="M142">
            <v>2.6645610332489014</v>
          </cell>
          <cell r="N142">
            <v>2.3389425277709961</v>
          </cell>
          <cell r="O142">
            <v>3.9071602821350098</v>
          </cell>
          <cell r="T142">
            <v>0.25444355607032776</v>
          </cell>
          <cell r="U142">
            <v>0.44994166493415833</v>
          </cell>
          <cell r="V142">
            <v>0.29561477899551392</v>
          </cell>
          <cell r="W142">
            <v>5.809044361114502</v>
          </cell>
          <cell r="X142">
            <v>2.6280276775360107</v>
          </cell>
          <cell r="Y142">
            <v>2.2104198932647705</v>
          </cell>
          <cell r="Z142">
            <v>3.7770993709564209</v>
          </cell>
          <cell r="AA142">
            <v>-0.3153359591960907</v>
          </cell>
          <cell r="AB142">
            <v>-0.11928634345531464</v>
          </cell>
          <cell r="AC142">
            <v>-0.22260312736034393</v>
          </cell>
          <cell r="AD142">
            <v>-0.19010497629642487</v>
          </cell>
          <cell r="AS142">
            <v>4.3083271980285645</v>
          </cell>
          <cell r="AT142">
            <v>2.3527295589447021</v>
          </cell>
          <cell r="AU142">
            <v>1.8312036991119385</v>
          </cell>
          <cell r="AV142">
            <v>3.146087646484375</v>
          </cell>
          <cell r="AW142">
            <v>-0.49221310019493103</v>
          </cell>
          <cell r="AZ142">
            <v>-0.32540807127952576</v>
          </cell>
          <cell r="BD142">
            <v>6.2074713706970215</v>
          </cell>
          <cell r="BE142">
            <v>2.6554310321807861</v>
          </cell>
          <cell r="BF142">
            <v>2.3376510143280029</v>
          </cell>
          <cell r="BG142">
            <v>3.8930234909057617</v>
          </cell>
          <cell r="BH142">
            <v>-0.2683766782283783</v>
          </cell>
          <cell r="BK142">
            <v>-0.16524824500083923</v>
          </cell>
        </row>
        <row r="143">
          <cell r="B143">
            <v>0.17374026775360107</v>
          </cell>
          <cell r="C143">
            <v>0.44205877184867859</v>
          </cell>
          <cell r="D143">
            <v>0.38420096039772034</v>
          </cell>
          <cell r="E143">
            <v>11.056761741638184</v>
          </cell>
          <cell r="F143">
            <v>3.4764695167541504</v>
          </cell>
          <cell r="G143">
            <v>3.1804571151733398</v>
          </cell>
          <cell r="H143">
            <v>5.6151576042175293</v>
          </cell>
          <cell r="L143">
            <v>8.0132532119750977</v>
          </cell>
          <cell r="M143">
            <v>3.076143741607666</v>
          </cell>
          <cell r="N143">
            <v>2.6049671173095703</v>
          </cell>
          <cell r="O143">
            <v>4.6770362854003906</v>
          </cell>
          <cell r="T143">
            <v>0.23094692826271057</v>
          </cell>
          <cell r="U143">
            <v>0.44031071662902832</v>
          </cell>
          <cell r="V143">
            <v>0.32874235510826111</v>
          </cell>
          <cell r="W143">
            <v>7.1172704696655273</v>
          </cell>
          <cell r="X143">
            <v>2.9864578247070313</v>
          </cell>
          <cell r="Y143">
            <v>2.3831813335418701</v>
          </cell>
          <cell r="Z143">
            <v>4.4076685905456543</v>
          </cell>
          <cell r="AA143">
            <v>-0.35629701614379883</v>
          </cell>
          <cell r="AB143">
            <v>-0.14095094799995422</v>
          </cell>
          <cell r="AC143">
            <v>-0.250679612159729</v>
          </cell>
          <cell r="AD143">
            <v>-0.21504098176956177</v>
          </cell>
          <cell r="AS143">
            <v>5.1410746574401855</v>
          </cell>
          <cell r="AT143">
            <v>2.6530427932739258</v>
          </cell>
          <cell r="AU143">
            <v>1.9378030300140381</v>
          </cell>
          <cell r="AV143">
            <v>3.6286487579345703</v>
          </cell>
          <cell r="AW143">
            <v>-0.53502887487411499</v>
          </cell>
          <cell r="AZ143">
            <v>-0.35377615690231323</v>
          </cell>
          <cell r="BD143">
            <v>7.9722380638122559</v>
          </cell>
          <cell r="BE143">
            <v>3.0591459274291992</v>
          </cell>
          <cell r="BF143">
            <v>2.6060340404510498</v>
          </cell>
          <cell r="BG143">
            <v>4.6518092155456543</v>
          </cell>
          <cell r="BH143">
            <v>-0.27897170186042786</v>
          </cell>
          <cell r="BK143">
            <v>-0.17156213521957397</v>
          </cell>
        </row>
        <row r="144">
          <cell r="B144">
            <v>0.18926173448562622</v>
          </cell>
          <cell r="C144">
            <v>0.4549042284488678</v>
          </cell>
          <cell r="D144">
            <v>0.35583403706550598</v>
          </cell>
          <cell r="E144">
            <v>9.4005804061889648</v>
          </cell>
          <cell r="F144">
            <v>3.1288700103759766</v>
          </cell>
          <cell r="G144">
            <v>3.0044651031494141</v>
          </cell>
          <cell r="H144">
            <v>4.9715547561645508</v>
          </cell>
          <cell r="L144">
            <v>7.0913043022155762</v>
          </cell>
          <cell r="M144">
            <v>2.8507165908813477</v>
          </cell>
          <cell r="N144">
            <v>2.4875514507293701</v>
          </cell>
          <cell r="O144">
            <v>4.268953800201416</v>
          </cell>
          <cell r="T144">
            <v>0.24005353450775146</v>
          </cell>
          <cell r="U144">
            <v>0.44657027721405029</v>
          </cell>
          <cell r="V144">
            <v>0.31337621808052063</v>
          </cell>
          <cell r="W144">
            <v>6.5272154808044434</v>
          </cell>
          <cell r="X144">
            <v>2.806959867477417</v>
          </cell>
          <cell r="Y144">
            <v>2.3253681659698486</v>
          </cell>
          <cell r="Z144">
            <v>4.1076145172119141</v>
          </cell>
          <cell r="AA144">
            <v>-0.3056582510471344</v>
          </cell>
          <cell r="AB144">
            <v>-0.10288383066654205</v>
          </cell>
          <cell r="AC144">
            <v>-0.22602923214435577</v>
          </cell>
          <cell r="AD144">
            <v>-0.17377667129039764</v>
          </cell>
          <cell r="AS144">
            <v>4.7560615539550781</v>
          </cell>
          <cell r="AT144">
            <v>2.5037670135498047</v>
          </cell>
          <cell r="AU144">
            <v>1.8995623588562012</v>
          </cell>
          <cell r="AV144">
            <v>3.3976590633392334</v>
          </cell>
          <cell r="AW144">
            <v>-0.49406725168228149</v>
          </cell>
          <cell r="AZ144">
            <v>-0.31658017635345459</v>
          </cell>
          <cell r="BD144">
            <v>7.0668330192565918</v>
          </cell>
          <cell r="BE144">
            <v>2.84112548828125</v>
          </cell>
          <cell r="BF144">
            <v>2.4873356819152832</v>
          </cell>
          <cell r="BG144">
            <v>4.2544679641723633</v>
          </cell>
          <cell r="BH144">
            <v>-0.24825567007064819</v>
          </cell>
          <cell r="BK144">
            <v>-0.1442379355430603</v>
          </cell>
        </row>
        <row r="145">
          <cell r="B145">
            <v>0.17489762604236603</v>
          </cell>
          <cell r="C145">
            <v>0.4478166401386261</v>
          </cell>
          <cell r="D145">
            <v>0.37728574872016907</v>
          </cell>
          <cell r="E145">
            <v>10.785902976989746</v>
          </cell>
          <cell r="F145">
            <v>3.3700020313262939</v>
          </cell>
          <cell r="G145">
            <v>3.2005627155303955</v>
          </cell>
          <cell r="H145">
            <v>5.4528570175170898</v>
          </cell>
          <cell r="L145">
            <v>8.0168209075927734</v>
          </cell>
          <cell r="M145">
            <v>3.0459589958190918</v>
          </cell>
          <cell r="N145">
            <v>2.631953239440918</v>
          </cell>
          <cell r="O145">
            <v>4.6465911865234375</v>
          </cell>
          <cell r="T145">
            <v>0.22960399091243744</v>
          </cell>
          <cell r="U145">
            <v>0.44162660837173462</v>
          </cell>
          <cell r="V145">
            <v>0.32876938581466675</v>
          </cell>
          <cell r="W145">
            <v>7.1594877243041992</v>
          </cell>
          <cell r="X145">
            <v>2.9778041839599609</v>
          </cell>
          <cell r="Y145">
            <v>2.4042842388153076</v>
          </cell>
          <cell r="Z145">
            <v>4.4082083702087402</v>
          </cell>
          <cell r="AA145">
            <v>-0.33621805906295776</v>
          </cell>
          <cell r="AB145">
            <v>-0.11637911200523376</v>
          </cell>
          <cell r="AC145">
            <v>-0.24879327416419983</v>
          </cell>
          <cell r="AD145">
            <v>-0.1915782243013382</v>
          </cell>
          <cell r="AS145">
            <v>5.1478519439697266</v>
          </cell>
          <cell r="AT145">
            <v>2.6451458930969238</v>
          </cell>
          <cell r="AU145">
            <v>1.9461504220962524</v>
          </cell>
          <cell r="AV145">
            <v>3.6239428520202637</v>
          </cell>
          <cell r="AW145">
            <v>-0.52272409200668335</v>
          </cell>
          <cell r="AZ145">
            <v>-0.33540475368499756</v>
          </cell>
          <cell r="BD145">
            <v>7.9801745414733887</v>
          </cell>
          <cell r="BE145">
            <v>3.030001163482666</v>
          </cell>
          <cell r="BF145">
            <v>2.6337199211120605</v>
          </cell>
          <cell r="BG145">
            <v>4.6232461929321289</v>
          </cell>
          <cell r="BH145">
            <v>-0.26012921333312988</v>
          </cell>
          <cell r="BK145">
            <v>-0.15214242041110992</v>
          </cell>
        </row>
        <row r="146">
          <cell r="B146">
            <v>0.16491086781024933</v>
          </cell>
          <cell r="C146">
            <v>0.44039908051490784</v>
          </cell>
          <cell r="D146">
            <v>0.39469006657600403</v>
          </cell>
          <cell r="E146">
            <v>11.966769218444824</v>
          </cell>
          <cell r="F146">
            <v>3.5848400592803955</v>
          </cell>
          <cell r="G146">
            <v>3.3381600379943848</v>
          </cell>
          <cell r="H146">
            <v>5.8684163093566895</v>
          </cell>
          <cell r="L146">
            <v>8.574091911315918</v>
          </cell>
          <cell r="M146">
            <v>3.1660709381103516</v>
          </cell>
          <cell r="N146">
            <v>2.7081174850463867</v>
          </cell>
          <cell r="O146">
            <v>4.8739604949951172</v>
          </cell>
          <cell r="T146">
            <v>0.22524848580360413</v>
          </cell>
          <cell r="U146">
            <v>0.43774887919425964</v>
          </cell>
          <cell r="V146">
            <v>0.33700266480445862</v>
          </cell>
          <cell r="W146">
            <v>7.4806866645812988</v>
          </cell>
          <cell r="X146">
            <v>3.0794155597686768</v>
          </cell>
          <cell r="Y146">
            <v>2.429255485534668</v>
          </cell>
          <cell r="Z146">
            <v>4.5747151374816895</v>
          </cell>
          <cell r="AA146">
            <v>-0.37487834692001343</v>
          </cell>
          <cell r="AB146">
            <v>-0.14098940789699554</v>
          </cell>
          <cell r="AC146">
            <v>-0.2722771167755127</v>
          </cell>
          <cell r="AD146">
            <v>-0.22045150399208069</v>
          </cell>
          <cell r="AS146">
            <v>5.3796906471252441</v>
          </cell>
          <cell r="AT146">
            <v>2.7340285778045654</v>
          </cell>
          <cell r="AU146">
            <v>1.9676790237426758</v>
          </cell>
          <cell r="AV146">
            <v>3.7618119716644287</v>
          </cell>
          <cell r="AW146">
            <v>-0.55044752359390259</v>
          </cell>
          <cell r="AZ146">
            <v>-0.35897323489189148</v>
          </cell>
          <cell r="BD146">
            <v>8.5430335998535156</v>
          </cell>
          <cell r="BE146">
            <v>3.1528408527374268</v>
          </cell>
          <cell r="BF146">
            <v>2.7096304893493652</v>
          </cell>
          <cell r="BG146">
            <v>4.8544497489929199</v>
          </cell>
          <cell r="BH146">
            <v>-0.28610357642173767</v>
          </cell>
          <cell r="BK146">
            <v>-0.17278367280960083</v>
          </cell>
        </row>
        <row r="147">
          <cell r="B147">
            <v>0.15720513463020325</v>
          </cell>
          <cell r="C147">
            <v>0.4308917224407196</v>
          </cell>
          <cell r="D147">
            <v>0.41190314292907715</v>
          </cell>
          <cell r="E147">
            <v>13.10081672668457</v>
          </cell>
          <cell r="F147">
            <v>3.8237276077270508</v>
          </cell>
          <cell r="G147">
            <v>3.4261898994445801</v>
          </cell>
          <cell r="H147">
            <v>6.3036017417907715</v>
          </cell>
          <cell r="L147">
            <v>9.3499259948730469</v>
          </cell>
          <cell r="M147">
            <v>3.3305315971374512</v>
          </cell>
          <cell r="N147">
            <v>2.8073372840881348</v>
          </cell>
          <cell r="O147">
            <v>5.1850094795227051</v>
          </cell>
          <cell r="T147">
            <v>0.21735662221908569</v>
          </cell>
          <cell r="U147">
            <v>0.43352603912353516</v>
          </cell>
          <cell r="V147">
            <v>0.34911733865737915</v>
          </cell>
          <cell r="W147">
            <v>8.030980110168457</v>
          </cell>
          <cell r="X147">
            <v>3.221189022064209</v>
          </cell>
          <cell r="Y147">
            <v>2.4931724071502686</v>
          </cell>
          <cell r="Z147">
            <v>4.8273773193359375</v>
          </cell>
          <cell r="AA147">
            <v>-0.38698631525039673</v>
          </cell>
          <cell r="AB147">
            <v>-0.15757884085178375</v>
          </cell>
          <cell r="AC147">
            <v>-0.2723192572593689</v>
          </cell>
          <cell r="AD147">
            <v>-0.23418745398521423</v>
          </cell>
          <cell r="AS147">
            <v>5.7329230308532715</v>
          </cell>
          <cell r="AT147">
            <v>2.8550560474395752</v>
          </cell>
          <cell r="AU147">
            <v>2.0079898834228516</v>
          </cell>
          <cell r="AV147">
            <v>3.9592134952545166</v>
          </cell>
          <cell r="AW147">
            <v>-0.56239956617355347</v>
          </cell>
          <cell r="AZ147">
            <v>-0.37191247940063477</v>
          </cell>
          <cell r="BD147">
            <v>9.3231105804443359</v>
          </cell>
          <cell r="BE147">
            <v>3.320004940032959</v>
          </cell>
          <cell r="BF147">
            <v>2.8081614971160889</v>
          </cell>
          <cell r="BG147">
            <v>5.1690888404846191</v>
          </cell>
          <cell r="BH147">
            <v>-0.28835654258728027</v>
          </cell>
          <cell r="BK147">
            <v>-0.17997851967811584</v>
          </cell>
        </row>
        <row r="148">
          <cell r="B148">
            <v>0.15252187848091125</v>
          </cell>
          <cell r="C148">
            <v>0.42583742737770081</v>
          </cell>
          <cell r="D148">
            <v>0.42164069414138794</v>
          </cell>
          <cell r="E148">
            <v>13.822301864624023</v>
          </cell>
          <cell r="F148">
            <v>3.9605789184570313</v>
          </cell>
          <cell r="G148">
            <v>3.4899699687957764</v>
          </cell>
          <cell r="H148">
            <v>6.5612607002258301</v>
          </cell>
          <cell r="L148">
            <v>9.7942447662353516</v>
          </cell>
          <cell r="M148">
            <v>3.437244176864624</v>
          </cell>
          <cell r="N148">
            <v>2.8494467735290527</v>
          </cell>
          <cell r="O148">
            <v>5.375615119934082</v>
          </cell>
          <cell r="T148">
            <v>0.21308758854866028</v>
          </cell>
          <cell r="U148">
            <v>0.43223872780799866</v>
          </cell>
          <cell r="V148">
            <v>0.35467368364334106</v>
          </cell>
          <cell r="W148">
            <v>8.3222513198852539</v>
          </cell>
          <cell r="X148">
            <v>3.2822017669677734</v>
          </cell>
          <cell r="Y148">
            <v>2.5355696678161621</v>
          </cell>
          <cell r="Z148">
            <v>4.9464325904846191</v>
          </cell>
          <cell r="AA148">
            <v>-0.39791133999824524</v>
          </cell>
          <cell r="AB148">
            <v>-0.1712823212146759</v>
          </cell>
          <cell r="AC148">
            <v>-0.273469477891922</v>
          </cell>
          <cell r="AD148">
            <v>-0.24611552059650421</v>
          </cell>
          <cell r="AS148">
            <v>5.8740100860595703</v>
          </cell>
          <cell r="AT148">
            <v>2.8962006568908691</v>
          </cell>
          <cell r="AU148">
            <v>2.0281777381896973</v>
          </cell>
          <cell r="AV148">
            <v>4.0316672325134277</v>
          </cell>
          <cell r="AW148">
            <v>-0.57503384351730347</v>
          </cell>
          <cell r="AZ148">
            <v>-0.38553467392921448</v>
          </cell>
          <cell r="BD148">
            <v>9.7250356674194336</v>
          </cell>
          <cell r="BE148">
            <v>3.409705638885498</v>
          </cell>
          <cell r="BF148">
            <v>2.8521628379821777</v>
          </cell>
          <cell r="BG148">
            <v>5.3340959548950195</v>
          </cell>
          <cell r="BH148">
            <v>-0.29642429947853088</v>
          </cell>
          <cell r="BK148">
            <v>-0.18703185021877289</v>
          </cell>
        </row>
        <row r="149">
          <cell r="B149">
            <v>0.14426796138286591</v>
          </cell>
          <cell r="C149">
            <v>0.41933006048202515</v>
          </cell>
          <cell r="D149">
            <v>0.43640196323394775</v>
          </cell>
          <cell r="E149">
            <v>15.124701499938965</v>
          </cell>
          <cell r="F149">
            <v>4.1628494262695313</v>
          </cell>
          <cell r="G149">
            <v>3.6332569122314453</v>
          </cell>
          <cell r="H149">
            <v>6.9688277244567871</v>
          </cell>
          <cell r="L149">
            <v>10.341014862060547</v>
          </cell>
          <cell r="M149">
            <v>3.6070494651794434</v>
          </cell>
          <cell r="N149">
            <v>2.8668901920318604</v>
          </cell>
          <cell r="O149">
            <v>5.6516647338867188</v>
          </cell>
          <cell r="T149">
            <v>0.20879818499088287</v>
          </cell>
          <cell r="U149">
            <v>0.42843160033226013</v>
          </cell>
          <cell r="V149">
            <v>0.3627701997756958</v>
          </cell>
          <cell r="W149">
            <v>8.6871013641357422</v>
          </cell>
          <cell r="X149">
            <v>3.3869602680206299</v>
          </cell>
          <cell r="Y149">
            <v>2.5648665428161621</v>
          </cell>
          <cell r="Z149">
            <v>5.1236333847045898</v>
          </cell>
          <cell r="AA149">
            <v>-0.42563486099243164</v>
          </cell>
          <cell r="AB149">
            <v>-0.18638415634632111</v>
          </cell>
          <cell r="AC149">
            <v>-0.29405859112739563</v>
          </cell>
          <cell r="AD149">
            <v>-0.26477828621864319</v>
          </cell>
          <cell r="AS149">
            <v>6.1382293701171875</v>
          </cell>
          <cell r="AT149">
            <v>2.9846000671386719</v>
          </cell>
          <cell r="AU149">
            <v>2.0566339492797852</v>
          </cell>
          <cell r="AV149">
            <v>4.176760196685791</v>
          </cell>
          <cell r="AW149">
            <v>-0.59415864944458008</v>
          </cell>
          <cell r="AZ149">
            <v>-0.40065094828605652</v>
          </cell>
          <cell r="BD149">
            <v>10.225361824035645</v>
          </cell>
          <cell r="BE149">
            <v>3.5588841438293457</v>
          </cell>
          <cell r="BF149">
            <v>2.8731932640075684</v>
          </cell>
          <cell r="BG149">
            <v>5.5799145698547363</v>
          </cell>
          <cell r="BH149">
            <v>-0.32392966747283936</v>
          </cell>
          <cell r="BK149">
            <v>-0.19930370151996613</v>
          </cell>
        </row>
        <row r="150">
          <cell r="B150">
            <v>0.13993436098098755</v>
          </cell>
          <cell r="C150">
            <v>0.41691893339157104</v>
          </cell>
          <cell r="D150">
            <v>0.44314670562744141</v>
          </cell>
          <cell r="E150">
            <v>15.834092140197754</v>
          </cell>
          <cell r="F150">
            <v>4.2516341209411621</v>
          </cell>
          <cell r="G150">
            <v>3.7242364883422852</v>
          </cell>
          <cell r="H150">
            <v>7.1622462272644043</v>
          </cell>
          <cell r="L150">
            <v>10.691743850708008</v>
          </cell>
          <cell r="M150">
            <v>3.7005131244659424</v>
          </cell>
          <cell r="N150">
            <v>2.8892600536346436</v>
          </cell>
          <cell r="O150">
            <v>5.8117690086364746</v>
          </cell>
          <cell r="T150">
            <v>0.20610550045967102</v>
          </cell>
          <cell r="U150">
            <v>0.42604780197143555</v>
          </cell>
          <cell r="V150">
            <v>0.36784669756889343</v>
          </cell>
          <cell r="W150">
            <v>8.9237480163574219</v>
          </cell>
          <cell r="X150">
            <v>3.4535720348358154</v>
          </cell>
          <cell r="Y150">
            <v>2.5839180946350098</v>
          </cell>
          <cell r="Z150">
            <v>5.2370529174804688</v>
          </cell>
          <cell r="AA150">
            <v>-0.43642187118530273</v>
          </cell>
          <cell r="AB150">
            <v>-0.18770714104175568</v>
          </cell>
          <cell r="AC150">
            <v>-0.30618849396705627</v>
          </cell>
          <cell r="AD150">
            <v>-0.26879742741584778</v>
          </cell>
          <cell r="AS150">
            <v>6.3534326553344727</v>
          </cell>
          <cell r="AT150">
            <v>3.0506224632263184</v>
          </cell>
          <cell r="AU150">
            <v>2.0826675891876221</v>
          </cell>
          <cell r="AV150">
            <v>4.289423942565918</v>
          </cell>
          <cell r="AW150">
            <v>-0.59874981641769409</v>
          </cell>
          <cell r="AZ150">
            <v>-0.4011063277721405</v>
          </cell>
          <cell r="BD150">
            <v>10.566832542419434</v>
          </cell>
          <cell r="BE150">
            <v>3.6482217311859131</v>
          </cell>
          <cell r="BF150">
            <v>2.8964338302612305</v>
          </cell>
          <cell r="BG150">
            <v>5.7339329719543457</v>
          </cell>
          <cell r="BH150">
            <v>-0.33265307545661926</v>
          </cell>
          <cell r="BK150">
            <v>-0.19942252337932587</v>
          </cell>
        </row>
        <row r="151">
          <cell r="B151">
            <v>0.14026889204978943</v>
          </cell>
          <cell r="C151">
            <v>0.41554915904998779</v>
          </cell>
          <cell r="D151">
            <v>0.44418194890022278</v>
          </cell>
          <cell r="E151">
            <v>15.833230972290039</v>
          </cell>
          <cell r="F151">
            <v>4.2756137847900391</v>
          </cell>
          <cell r="G151">
            <v>3.7031478881835938</v>
          </cell>
          <cell r="H151">
            <v>7.1923494338989258</v>
          </cell>
          <cell r="L151">
            <v>10.748747825622559</v>
          </cell>
          <cell r="M151">
            <v>3.7171213626861572</v>
          </cell>
          <cell r="N151">
            <v>2.891685962677002</v>
          </cell>
          <cell r="O151">
            <v>5.8393325805664063</v>
          </cell>
          <cell r="T151">
            <v>0.20518806576728821</v>
          </cell>
          <cell r="U151">
            <v>0.4258398711681366</v>
          </cell>
          <cell r="V151">
            <v>0.36897203326225281</v>
          </cell>
          <cell r="W151">
            <v>8.9910697937011719</v>
          </cell>
          <cell r="X151">
            <v>3.4658288955688477</v>
          </cell>
          <cell r="Y151">
            <v>2.5942046642303467</v>
          </cell>
          <cell r="Z151">
            <v>5.2624425888061523</v>
          </cell>
          <cell r="AA151">
            <v>-0.43213927745819092</v>
          </cell>
          <cell r="AB151">
            <v>-0.18939617276191711</v>
          </cell>
          <cell r="AC151">
            <v>-0.29945960640907288</v>
          </cell>
          <cell r="AD151">
            <v>-0.2683277428150177</v>
          </cell>
          <cell r="AS151">
            <v>6.4184355735778809</v>
          </cell>
          <cell r="AT151">
            <v>3.0649466514587402</v>
          </cell>
          <cell r="AU151">
            <v>2.0941426753997803</v>
          </cell>
          <cell r="AV151">
            <v>4.3184399604797363</v>
          </cell>
          <cell r="AW151">
            <v>-0.59462249279022217</v>
          </cell>
          <cell r="AZ151">
            <v>-0.39957869052886963</v>
          </cell>
          <cell r="BD151">
            <v>10.631061553955078</v>
          </cell>
          <cell r="BE151">
            <v>3.667151927947998</v>
          </cell>
          <cell r="BF151">
            <v>2.8989968299865723</v>
          </cell>
          <cell r="BG151">
            <v>5.7652225494384766</v>
          </cell>
          <cell r="BH151">
            <v>-0.32856020331382751</v>
          </cell>
          <cell r="BK151">
            <v>-0.19842290878295898</v>
          </cell>
        </row>
        <row r="152">
          <cell r="B152">
            <v>0.13987526297569275</v>
          </cell>
          <cell r="C152">
            <v>0.41263166069984436</v>
          </cell>
          <cell r="D152">
            <v>0.44749310612678528</v>
          </cell>
          <cell r="E152">
            <v>15.996149063110352</v>
          </cell>
          <cell r="F152">
            <v>4.3379426002502441</v>
          </cell>
          <cell r="G152">
            <v>3.6874966621398926</v>
          </cell>
          <cell r="H152">
            <v>7.2893896102905273</v>
          </cell>
          <cell r="L152">
            <v>10.968573570251465</v>
          </cell>
          <cell r="M152">
            <v>3.7501363754272461</v>
          </cell>
          <cell r="N152">
            <v>2.9248466491699219</v>
          </cell>
          <cell r="O152">
            <v>5.9114246368408203</v>
          </cell>
          <cell r="T152">
            <v>0.20238067209720612</v>
          </cell>
          <cell r="U152">
            <v>0.42604148387908936</v>
          </cell>
          <cell r="V152">
            <v>0.37157785892486572</v>
          </cell>
          <cell r="W152">
            <v>9.1801719665527344</v>
          </cell>
          <cell r="X152">
            <v>3.4886541366577148</v>
          </cell>
          <cell r="Y152">
            <v>2.6314363479614258</v>
          </cell>
          <cell r="Z152">
            <v>5.3215832710266113</v>
          </cell>
          <cell r="AA152">
            <v>-0.42610111832618713</v>
          </cell>
          <cell r="AB152">
            <v>-0.1957813948392868</v>
          </cell>
          <cell r="AC152">
            <v>-0.28638949990272522</v>
          </cell>
          <cell r="AD152">
            <v>-0.26995489001274109</v>
          </cell>
          <cell r="AS152">
            <v>6.5956172943115234</v>
          </cell>
          <cell r="AT152">
            <v>3.0953724384307861</v>
          </cell>
          <cell r="AU152">
            <v>2.1307992935180664</v>
          </cell>
          <cell r="AV152">
            <v>4.3895354270935059</v>
          </cell>
          <cell r="AW152">
            <v>-0.58767467737197876</v>
          </cell>
          <cell r="AZ152">
            <v>-0.39781850576400757</v>
          </cell>
          <cell r="BD152">
            <v>10.875761032104492</v>
          </cell>
          <cell r="BE152">
            <v>3.7096400260925293</v>
          </cell>
          <cell r="BF152">
            <v>2.9317564964294434</v>
          </cell>
          <cell r="BG152">
            <v>5.8517189025878906</v>
          </cell>
          <cell r="BH152">
            <v>-0.3201012909412384</v>
          </cell>
          <cell r="BK152">
            <v>-0.19722786545753479</v>
          </cell>
        </row>
      </sheetData>
      <sheetData sheetId="6">
        <row r="7">
          <cell r="J7" t="str">
            <v>P0-50</v>
          </cell>
        </row>
      </sheetData>
      <sheetData sheetId="7" refreshError="1"/>
      <sheetData sheetId="8" refreshError="1"/>
      <sheetData sheetId="9"/>
      <sheetData sheetId="10"/>
      <sheetData sheetId="11"/>
      <sheetData sheetId="12">
        <row r="3">
          <cell r="F3" t="str">
            <v>Average annual hours worked (per employed individuals)</v>
          </cell>
        </row>
      </sheetData>
      <sheetData sheetId="13"/>
      <sheetData sheetId="14">
        <row r="71">
          <cell r="D71">
            <v>0.58475049151426628</v>
          </cell>
        </row>
      </sheetData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/>
  </sheetPr>
  <dimension ref="A3:A65"/>
  <sheetViews>
    <sheetView tabSelected="1" view="pageBreakPreview" topLeftCell="A33" zoomScale="60" zoomScaleNormal="100" workbookViewId="0">
      <selection activeCell="D55" sqref="D55"/>
    </sheetView>
  </sheetViews>
  <sheetFormatPr baseColWidth="10" defaultColWidth="11.453125" defaultRowHeight="14.5"/>
  <cols>
    <col min="1" max="1" width="167.54296875" customWidth="1"/>
  </cols>
  <sheetData>
    <row r="3" spans="1:1" ht="28">
      <c r="A3" s="31" t="s">
        <v>162</v>
      </c>
    </row>
    <row r="4" spans="1:1" ht="17.5">
      <c r="A4" s="30" t="s">
        <v>163</v>
      </c>
    </row>
    <row r="5" spans="1:1" ht="15.5">
      <c r="A5" s="4"/>
    </row>
    <row r="6" spans="1:1" ht="15.5">
      <c r="A6" s="4"/>
    </row>
    <row r="7" spans="1:1" ht="25">
      <c r="A7" s="5" t="s">
        <v>8</v>
      </c>
    </row>
    <row r="8" spans="1:1" ht="16" thickBot="1">
      <c r="A8" s="6" t="s">
        <v>161</v>
      </c>
    </row>
    <row r="9" spans="1:1" ht="15" thickTop="1"/>
    <row r="10" spans="1:1" ht="15" thickBot="1"/>
    <row r="11" spans="1:1" ht="25.5" thickBot="1">
      <c r="A11" s="8" t="s">
        <v>10</v>
      </c>
    </row>
    <row r="12" spans="1:1">
      <c r="A12" s="9" t="s">
        <v>29</v>
      </c>
    </row>
    <row r="13" spans="1:1">
      <c r="A13" s="9" t="s">
        <v>159</v>
      </c>
    </row>
    <row r="14" spans="1:1">
      <c r="A14" s="9" t="s">
        <v>160</v>
      </c>
    </row>
    <row r="15" spans="1:1" ht="15" thickBot="1"/>
    <row r="16" spans="1:1" ht="25.5" thickBot="1">
      <c r="A16" s="7" t="s">
        <v>9</v>
      </c>
    </row>
    <row r="18" spans="1:1">
      <c r="A18" s="10" t="s">
        <v>164</v>
      </c>
    </row>
    <row r="19" spans="1:1">
      <c r="A19" s="10" t="s">
        <v>165</v>
      </c>
    </row>
    <row r="20" spans="1:1">
      <c r="A20" s="10" t="s">
        <v>166</v>
      </c>
    </row>
    <row r="21" spans="1:1">
      <c r="A21" s="10" t="s">
        <v>167</v>
      </c>
    </row>
    <row r="22" spans="1:1">
      <c r="A22" s="10" t="s">
        <v>168</v>
      </c>
    </row>
    <row r="23" spans="1:1">
      <c r="A23" s="10" t="s">
        <v>169</v>
      </c>
    </row>
    <row r="24" spans="1:1">
      <c r="A24" s="10" t="s">
        <v>170</v>
      </c>
    </row>
    <row r="25" spans="1:1">
      <c r="A25" s="10" t="s">
        <v>171</v>
      </c>
    </row>
    <row r="26" spans="1:1">
      <c r="A26" s="10" t="s">
        <v>172</v>
      </c>
    </row>
    <row r="28" spans="1:1">
      <c r="A28" s="27" t="s">
        <v>173</v>
      </c>
    </row>
    <row r="29" spans="1:1">
      <c r="A29" s="27" t="s">
        <v>174</v>
      </c>
    </row>
    <row r="30" spans="1:1">
      <c r="A30" s="12" t="s">
        <v>175</v>
      </c>
    </row>
    <row r="31" spans="1:1">
      <c r="A31" s="12" t="s">
        <v>176</v>
      </c>
    </row>
    <row r="32" spans="1:1">
      <c r="A32" s="12" t="s">
        <v>177</v>
      </c>
    </row>
    <row r="33" spans="1:1">
      <c r="A33" s="12" t="s">
        <v>178</v>
      </c>
    </row>
    <row r="35" spans="1:1">
      <c r="A35" s="11" t="s">
        <v>179</v>
      </c>
    </row>
    <row r="36" spans="1:1">
      <c r="A36" s="11" t="s">
        <v>180</v>
      </c>
    </row>
    <row r="37" spans="1:1">
      <c r="A37" s="11" t="s">
        <v>181</v>
      </c>
    </row>
    <row r="38" spans="1:1">
      <c r="A38" s="11" t="s">
        <v>182</v>
      </c>
    </row>
    <row r="39" spans="1:1">
      <c r="A39" s="11" t="s">
        <v>183</v>
      </c>
    </row>
    <row r="40" spans="1:1">
      <c r="A40" s="11" t="s">
        <v>184</v>
      </c>
    </row>
    <row r="42" spans="1:1">
      <c r="A42" s="13" t="s">
        <v>185</v>
      </c>
    </row>
    <row r="43" spans="1:1">
      <c r="A43" s="13" t="s">
        <v>186</v>
      </c>
    </row>
    <row r="44" spans="1:1">
      <c r="A44" s="13" t="s">
        <v>187</v>
      </c>
    </row>
    <row r="45" spans="1:1">
      <c r="A45" s="13" t="s">
        <v>188</v>
      </c>
    </row>
    <row r="46" spans="1:1">
      <c r="A46" s="13" t="s">
        <v>189</v>
      </c>
    </row>
    <row r="47" spans="1:1" s="25" customFormat="1"/>
    <row r="48" spans="1:1">
      <c r="A48" s="137" t="s">
        <v>190</v>
      </c>
    </row>
    <row r="49" spans="1:1">
      <c r="A49" s="26" t="s">
        <v>30</v>
      </c>
    </row>
    <row r="50" spans="1:1">
      <c r="A50" s="25"/>
    </row>
    <row r="51" spans="1:1">
      <c r="A51" s="13" t="s">
        <v>31</v>
      </c>
    </row>
    <row r="52" spans="1:1">
      <c r="A52" s="13" t="s">
        <v>32</v>
      </c>
    </row>
    <row r="53" spans="1:1">
      <c r="A53" s="13" t="s">
        <v>33</v>
      </c>
    </row>
    <row r="54" spans="1:1">
      <c r="A54" s="13" t="s">
        <v>34</v>
      </c>
    </row>
    <row r="56" spans="1:1">
      <c r="A56" s="14" t="s">
        <v>35</v>
      </c>
    </row>
    <row r="57" spans="1:1" s="25" customFormat="1"/>
    <row r="58" spans="1:1">
      <c r="A58" s="27" t="s">
        <v>36</v>
      </c>
    </row>
    <row r="59" spans="1:1">
      <c r="A59" s="27" t="s">
        <v>37</v>
      </c>
    </row>
    <row r="61" spans="1:1">
      <c r="A61" s="28" t="s">
        <v>38</v>
      </c>
    </row>
    <row r="62" spans="1:1">
      <c r="A62" s="28" t="s">
        <v>39</v>
      </c>
    </row>
    <row r="64" spans="1:1">
      <c r="A64" s="29" t="s">
        <v>41</v>
      </c>
    </row>
    <row r="65" spans="1:1">
      <c r="A65" s="29" t="s">
        <v>40</v>
      </c>
    </row>
  </sheetData>
  <hyperlinks>
    <hyperlink ref="A12" location="'T1'!A1" display="Table 1. How much does fiscal redistribution reduce inequality in France?"/>
    <hyperlink ref="A13" location="'T2'!A1" display="Table 2. Fiscal redistribution in France: comparisons across time periods and with the US"/>
    <hyperlink ref="A14" location="'T3'!A1" display="Table 3. Complementary indicators for secondary redistribution: France vs. U.S, 1970-2018 - adult population (&gt;= 20 yo)"/>
  </hyperlink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</sheetPr>
  <dimension ref="A1:O186"/>
  <sheetViews>
    <sheetView zoomScale="115" zoomScaleNormal="115" workbookViewId="0">
      <selection activeCell="P6" sqref="P6"/>
    </sheetView>
  </sheetViews>
  <sheetFormatPr baseColWidth="10" defaultColWidth="11.453125" defaultRowHeight="14.5"/>
  <cols>
    <col min="1" max="1" width="37.26953125" customWidth="1"/>
    <col min="2" max="2" width="7.7265625" bestFit="1" customWidth="1"/>
    <col min="3" max="3" width="9.453125" bestFit="1" customWidth="1"/>
    <col min="4" max="4" width="12.1796875" customWidth="1"/>
    <col min="5" max="5" width="8.81640625" customWidth="1"/>
    <col min="6" max="6" width="10.453125" customWidth="1"/>
    <col min="7" max="7" width="11" customWidth="1"/>
    <col min="8" max="13" width="0" hidden="1" customWidth="1"/>
  </cols>
  <sheetData>
    <row r="1" spans="1:15" ht="16" thickBot="1">
      <c r="A1" s="1"/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" customHeight="1" thickBot="1">
      <c r="A2" s="153" t="s">
        <v>129</v>
      </c>
      <c r="B2" s="154"/>
      <c r="C2" s="154"/>
      <c r="D2" s="154"/>
      <c r="E2" s="154"/>
      <c r="F2" s="154"/>
      <c r="G2" s="155"/>
      <c r="H2" s="1"/>
      <c r="I2" s="1"/>
      <c r="J2" s="1"/>
      <c r="K2" s="1"/>
      <c r="L2" s="1"/>
      <c r="M2" s="1"/>
      <c r="N2" s="1"/>
      <c r="O2" s="1"/>
    </row>
    <row r="3" spans="1:15" ht="23.25" customHeight="1">
      <c r="A3" s="68"/>
      <c r="B3" s="68"/>
      <c r="C3" s="68"/>
      <c r="D3" s="68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1"/>
      <c r="B4" s="21"/>
      <c r="C4" s="97"/>
      <c r="D4" s="97"/>
      <c r="E4" s="21"/>
      <c r="F4" s="97"/>
      <c r="G4" s="97"/>
      <c r="H4" s="1"/>
      <c r="I4" s="1"/>
      <c r="J4" s="1"/>
      <c r="K4" s="1"/>
      <c r="L4" s="1"/>
      <c r="M4" s="1"/>
      <c r="N4" s="1"/>
      <c r="O4" s="1"/>
    </row>
    <row r="5" spans="1:15" ht="32.25" customHeight="1">
      <c r="B5" s="156" t="s">
        <v>12</v>
      </c>
      <c r="C5" s="157"/>
      <c r="D5" s="157"/>
      <c r="E5" s="156" t="s">
        <v>58</v>
      </c>
      <c r="F5" s="157"/>
      <c r="G5" s="158"/>
      <c r="H5" s="1"/>
      <c r="I5" s="1"/>
      <c r="J5" s="1"/>
      <c r="K5" s="1"/>
      <c r="L5" s="1"/>
      <c r="M5" s="1"/>
      <c r="N5" s="1"/>
      <c r="O5" s="1"/>
    </row>
    <row r="6" spans="1:15" ht="31.9" customHeight="1">
      <c r="A6" s="145"/>
      <c r="B6" s="146" t="s">
        <v>4</v>
      </c>
      <c r="C6" s="147" t="s">
        <v>56</v>
      </c>
      <c r="D6" s="147" t="s">
        <v>57</v>
      </c>
      <c r="E6" s="146" t="s">
        <v>4</v>
      </c>
      <c r="F6" s="147" t="s">
        <v>56</v>
      </c>
      <c r="G6" s="148" t="s">
        <v>57</v>
      </c>
      <c r="H6" s="1"/>
      <c r="I6" s="1"/>
      <c r="J6" s="1"/>
      <c r="K6" s="1"/>
      <c r="L6" s="1"/>
      <c r="M6" s="1"/>
      <c r="N6" s="1"/>
      <c r="O6" s="1"/>
    </row>
    <row r="7" spans="1:15" ht="22.5" customHeight="1">
      <c r="A7" s="160" t="s">
        <v>128</v>
      </c>
      <c r="B7" s="160"/>
      <c r="C7" s="160"/>
      <c r="D7" s="160"/>
      <c r="E7" s="160"/>
      <c r="F7" s="160"/>
      <c r="G7" s="160"/>
      <c r="H7" s="1"/>
      <c r="I7" s="1"/>
      <c r="J7" s="1"/>
      <c r="K7" s="1"/>
      <c r="L7" s="1"/>
      <c r="M7" s="1"/>
      <c r="N7" s="1"/>
      <c r="O7" s="1"/>
    </row>
    <row r="8" spans="1:15" ht="19.899999999999999" customHeight="1">
      <c r="A8" s="100" t="s">
        <v>3</v>
      </c>
      <c r="B8" s="3">
        <f>DataSeries1900_2018!D151</f>
        <v>0.31724625825881958</v>
      </c>
      <c r="C8" s="3">
        <f>DataSeries1900_2018!J151</f>
        <v>0.24977326393127441</v>
      </c>
      <c r="D8" s="69">
        <f>C8/B8-1</f>
        <v>-0.21268334163455616</v>
      </c>
      <c r="E8" s="69">
        <f>DataSeries1900_2018!G151</f>
        <v>0.44418194890022278</v>
      </c>
      <c r="F8" s="69">
        <f>DataSeries1900_2018!M151</f>
        <v>0.36897203326225281</v>
      </c>
      <c r="G8" s="69">
        <f>F8/E8-1</f>
        <v>-0.169322314479881</v>
      </c>
      <c r="H8" s="1"/>
      <c r="I8" s="1"/>
      <c r="J8" s="1"/>
      <c r="K8" s="1"/>
      <c r="L8" s="1"/>
      <c r="M8" s="1"/>
      <c r="N8" s="1"/>
      <c r="O8" s="1"/>
    </row>
    <row r="9" spans="1:15" ht="19.899999999999999" customHeight="1">
      <c r="A9" s="100" t="s">
        <v>0</v>
      </c>
      <c r="B9" s="3">
        <f>DataSeries1900_2018!C151</f>
        <v>0.46238195896148682</v>
      </c>
      <c r="C9" s="3">
        <f>DataSeries1900_2018!I151</f>
        <v>0.44277682900428772</v>
      </c>
      <c r="D9" s="69">
        <f>C9/B9-1</f>
        <v>-4.2400291744151053E-2</v>
      </c>
      <c r="E9" s="69">
        <f>DataSeries1900_2018!F151</f>
        <v>0.41554915904998779</v>
      </c>
      <c r="F9" s="69">
        <f>DataSeries1900_2018!L151</f>
        <v>0.4258398711681366</v>
      </c>
      <c r="G9" s="69">
        <f t="shared" ref="G9:G10" si="0">F9/E9-1</f>
        <v>2.4764126924658125E-2</v>
      </c>
      <c r="H9" s="1"/>
      <c r="I9" s="1"/>
      <c r="J9" s="1"/>
      <c r="K9" s="1"/>
      <c r="L9" s="1"/>
      <c r="M9" s="1"/>
      <c r="N9" s="1"/>
      <c r="O9" s="1"/>
    </row>
    <row r="10" spans="1:15" ht="19.899999999999999" customHeight="1">
      <c r="A10" s="100" t="s">
        <v>1</v>
      </c>
      <c r="B10" s="3">
        <f>DataSeries1900_2018!B151</f>
        <v>0.2203717976808548</v>
      </c>
      <c r="C10" s="3">
        <f>DataSeries1900_2018!H151</f>
        <v>0.30744990706443787</v>
      </c>
      <c r="D10" s="69">
        <f>C10/B10-1</f>
        <v>0.39514180262617216</v>
      </c>
      <c r="E10" s="69">
        <f>DataSeries1900_2018!E151</f>
        <v>0.14026889204978943</v>
      </c>
      <c r="F10" s="69">
        <f>DataSeries1900_2018!K151</f>
        <v>0.20518806576728821</v>
      </c>
      <c r="G10" s="69">
        <f t="shared" si="0"/>
        <v>0.46281946601856139</v>
      </c>
      <c r="H10" s="1"/>
      <c r="I10" s="1"/>
      <c r="J10" s="1"/>
      <c r="K10" s="1"/>
      <c r="L10" s="1"/>
      <c r="M10" s="1"/>
      <c r="N10" s="1"/>
      <c r="O10" s="1"/>
    </row>
    <row r="11" spans="1:15" ht="21.75" customHeight="1">
      <c r="A11" s="159" t="s">
        <v>127</v>
      </c>
      <c r="B11" s="159"/>
      <c r="C11" s="159"/>
      <c r="D11" s="159"/>
      <c r="E11" s="159"/>
      <c r="F11" s="159"/>
      <c r="G11" s="159"/>
      <c r="H11" s="1"/>
      <c r="I11" s="1"/>
      <c r="J11" s="1"/>
      <c r="K11" s="1"/>
      <c r="L11" s="1"/>
      <c r="M11" s="1"/>
      <c r="N11" s="1"/>
      <c r="O11" s="1"/>
    </row>
    <row r="12" spans="1:15" ht="19.899999999999999" customHeight="1">
      <c r="A12" s="2" t="s">
        <v>5</v>
      </c>
      <c r="B12" s="16">
        <f>DataSeries1900_2018!AB151</f>
        <v>7.1979775428771973</v>
      </c>
      <c r="C12" s="16">
        <f>DataSeries1900_2018!AD151</f>
        <v>4.0620155334472656</v>
      </c>
      <c r="D12" s="3">
        <f>C12/B12-1</f>
        <v>-0.43567265815286438</v>
      </c>
      <c r="E12" s="98">
        <f>DataSeries1900_2018!AG151</f>
        <v>15.833230972290039</v>
      </c>
      <c r="F12" s="16">
        <f>DataSeries1900_2018!AI151</f>
        <v>8.9910697937011719</v>
      </c>
      <c r="G12" s="99">
        <f>F12/E12-1</f>
        <v>-0.43213928923057021</v>
      </c>
      <c r="H12" s="1"/>
      <c r="I12" s="1"/>
      <c r="J12" s="1"/>
      <c r="K12" s="1"/>
      <c r="L12" s="1"/>
      <c r="M12" s="1"/>
      <c r="N12" s="1"/>
      <c r="O12" s="1"/>
    </row>
    <row r="13" spans="1:15" ht="19.899999999999999" customHeight="1">
      <c r="A13" s="2" t="s">
        <v>6</v>
      </c>
      <c r="B13" s="16">
        <f>DataSeries1900_2018!AV151</f>
        <v>2.7444517612457275</v>
      </c>
      <c r="C13" s="16">
        <f>DataSeries1900_2018!AX151</f>
        <v>2.2564258575439453</v>
      </c>
      <c r="D13" s="3">
        <f>C13/B13-1</f>
        <v>-0.17782272969529755</v>
      </c>
      <c r="E13" s="98">
        <f>DataSeries1900_2018!BA151</f>
        <v>4.2756137847900391</v>
      </c>
      <c r="F13" s="16">
        <f>DataSeries1900_2018!BC151</f>
        <v>3.4658288955688477</v>
      </c>
      <c r="G13" s="99">
        <f>F13/E13-1</f>
        <v>-0.18939617327035008</v>
      </c>
      <c r="H13" s="1"/>
      <c r="I13" s="1"/>
      <c r="J13" s="1"/>
      <c r="K13" s="1"/>
      <c r="L13" s="1"/>
      <c r="M13" s="1"/>
      <c r="N13" s="1"/>
      <c r="O13" s="1"/>
    </row>
    <row r="14" spans="1:15" ht="19.899999999999999" customHeight="1">
      <c r="A14" s="2" t="s">
        <v>7</v>
      </c>
      <c r="B14" s="16">
        <f>DataSeries1900_2018!BF151</f>
        <v>2.6227378845214844</v>
      </c>
      <c r="C14" s="16">
        <f>DataSeries1900_2018!BH151</f>
        <v>1.800199031829834</v>
      </c>
      <c r="D14" s="3">
        <f>C14/B14-1</f>
        <v>-0.31361839760884902</v>
      </c>
      <c r="E14" s="98">
        <f>DataSeries1900_2018!BK151</f>
        <v>3.7031478881835938</v>
      </c>
      <c r="F14" s="16">
        <f>DataSeries1900_2018!BM151</f>
        <v>2.5942046642303467</v>
      </c>
      <c r="G14" s="99">
        <f>F14/E14-1</f>
        <v>-0.29945961042813962</v>
      </c>
      <c r="H14" s="1"/>
      <c r="I14" s="1"/>
      <c r="J14" s="1"/>
      <c r="K14" s="1"/>
      <c r="L14" s="1"/>
      <c r="M14" s="1"/>
      <c r="N14" s="1"/>
      <c r="O14" s="1"/>
    </row>
    <row r="15" spans="1:15" ht="19.899999999999999" customHeight="1">
      <c r="A15" s="2" t="s">
        <v>135</v>
      </c>
      <c r="B15" s="16">
        <f>DataSeries1900_2018!AL151</f>
        <v>4.1819124221801758</v>
      </c>
      <c r="C15" s="16">
        <f>DataSeries1900_2018!AN151</f>
        <v>2.9963734149932861</v>
      </c>
      <c r="D15" s="3">
        <f>C15/B15-1</f>
        <v>-0.28349206953712991</v>
      </c>
      <c r="E15" s="98">
        <f>DataSeries1900_2018!AQ151</f>
        <v>7.1923494338989258</v>
      </c>
      <c r="F15" s="16">
        <f>DataSeries1900_2018!AS151</f>
        <v>5.2624425888061523</v>
      </c>
      <c r="G15" s="99">
        <f>F15/E15-1</f>
        <v>-0.26832773669153942</v>
      </c>
      <c r="H15" s="1"/>
      <c r="I15" s="1"/>
      <c r="J15" s="1"/>
      <c r="K15" s="1"/>
      <c r="L15" s="1"/>
      <c r="M15" s="1"/>
      <c r="N15" s="1"/>
      <c r="O15" s="1"/>
    </row>
    <row r="16" spans="1:15" ht="15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63.75" customHeight="1">
      <c r="A17" s="152" t="s">
        <v>59</v>
      </c>
      <c r="B17" s="152"/>
      <c r="C17" s="152"/>
      <c r="D17" s="152"/>
      <c r="E17" s="152"/>
      <c r="F17" s="152"/>
      <c r="G17" s="152"/>
      <c r="H17" s="1"/>
      <c r="I17" s="1"/>
      <c r="J17" s="1"/>
      <c r="K17" s="1"/>
      <c r="L17" s="1"/>
      <c r="M17" s="1"/>
      <c r="N17" s="1"/>
      <c r="O17" s="1"/>
    </row>
    <row r="18" spans="1:15" ht="15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</sheetData>
  <mergeCells count="6">
    <mergeCell ref="A17:G17"/>
    <mergeCell ref="A2:G2"/>
    <mergeCell ref="B5:D5"/>
    <mergeCell ref="E5:G5"/>
    <mergeCell ref="A11:G11"/>
    <mergeCell ref="A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zoomScale="85" zoomScaleNormal="85" workbookViewId="0">
      <selection activeCell="A2" sqref="A2:G19"/>
    </sheetView>
  </sheetViews>
  <sheetFormatPr baseColWidth="10" defaultColWidth="11.453125" defaultRowHeight="15.5"/>
  <cols>
    <col min="1" max="1" width="73" style="1" customWidth="1"/>
    <col min="2" max="2" width="10.54296875" style="1" customWidth="1"/>
    <col min="3" max="3" width="10" style="1" customWidth="1"/>
    <col min="4" max="4" width="10.54296875" style="1" customWidth="1"/>
    <col min="5" max="5" width="10.26953125" style="1" customWidth="1"/>
    <col min="6" max="6" width="11.1796875" style="1" customWidth="1"/>
    <col min="7" max="7" width="10" style="2" customWidth="1"/>
    <col min="8" max="8" width="10.81640625" style="1" customWidth="1"/>
    <col min="9" max="9" width="11.453125" style="1"/>
    <col min="10" max="10" width="15.81640625" style="2" customWidth="1"/>
    <col min="11" max="14" width="11.453125" style="1" customWidth="1"/>
    <col min="15" max="15" width="10.81640625" style="1" customWidth="1"/>
    <col min="16" max="16384" width="11.453125" style="1"/>
  </cols>
  <sheetData>
    <row r="1" spans="1:10" ht="16" thickBot="1"/>
    <row r="2" spans="1:10" ht="36.75" customHeight="1" thickBot="1">
      <c r="A2" s="161" t="s">
        <v>159</v>
      </c>
      <c r="B2" s="162"/>
      <c r="C2" s="162"/>
      <c r="D2" s="162"/>
      <c r="E2" s="162"/>
      <c r="F2" s="162"/>
      <c r="G2" s="163"/>
      <c r="J2" s="35"/>
    </row>
    <row r="3" spans="1:10" ht="33.75" customHeight="1" thickBot="1">
      <c r="A3" s="36"/>
      <c r="B3" s="164"/>
      <c r="C3" s="165"/>
      <c r="D3" s="165"/>
      <c r="E3" s="165"/>
      <c r="F3" s="165"/>
      <c r="G3" s="165"/>
      <c r="H3" s="20"/>
      <c r="I3" s="20"/>
      <c r="J3" s="35"/>
    </row>
    <row r="4" spans="1:10" ht="19.5" customHeight="1" thickBot="1">
      <c r="A4" s="95"/>
      <c r="B4" s="167" t="s">
        <v>12</v>
      </c>
      <c r="C4" s="168"/>
      <c r="D4" s="169"/>
      <c r="E4" s="167" t="s">
        <v>58</v>
      </c>
      <c r="F4" s="168"/>
      <c r="G4" s="170"/>
      <c r="J4" s="54"/>
    </row>
    <row r="5" spans="1:10" ht="35.25" customHeight="1">
      <c r="A5" s="67" t="s">
        <v>48</v>
      </c>
      <c r="B5" s="63" t="s">
        <v>44</v>
      </c>
      <c r="C5" s="33" t="s">
        <v>43</v>
      </c>
      <c r="D5" s="59" t="s">
        <v>45</v>
      </c>
      <c r="E5" s="33" t="s">
        <v>130</v>
      </c>
      <c r="F5" s="33" t="s">
        <v>46</v>
      </c>
      <c r="G5" s="37" t="s">
        <v>45</v>
      </c>
      <c r="J5" s="54"/>
    </row>
    <row r="6" spans="1:10" ht="19.5" customHeight="1">
      <c r="A6" s="45" t="s">
        <v>50</v>
      </c>
      <c r="B6" s="96">
        <f>DataSeries1900_2018!AD127/DataSeries1900_2018!AD9-1</f>
        <v>-0.75242321694860614</v>
      </c>
      <c r="C6" s="22">
        <f>DataSeries1900_2018!AD92/DataSeries1900_2018!AD9-1</f>
        <v>-0.75521417593767193</v>
      </c>
      <c r="D6" s="60">
        <f>DataSeries1900_2018!AD127/DataSeries1900_2018!AD92-1</f>
        <v>1.1401636511251478E-2</v>
      </c>
      <c r="E6" s="34"/>
      <c r="F6" s="44"/>
      <c r="G6" s="46">
        <f>DataSeries1900_2018!AI127/DataSeries1900_2018!AI92-1</f>
        <v>0.47566404309124599</v>
      </c>
      <c r="J6" s="33"/>
    </row>
    <row r="7" spans="1:10" ht="19.5" customHeight="1">
      <c r="A7" s="40" t="s">
        <v>47</v>
      </c>
      <c r="B7" s="64">
        <f>LN(DataSeries1900_2018!$AB$127/DataSeries1900_2018!$AB$9)/LN(DataSeries1900_2018!$AD$127/DataSeries1900_2018!$AD$9)*B$6</f>
        <v>-0.50010517001590216</v>
      </c>
      <c r="C7" s="22">
        <f>LN(DataSeries1900_2018!$AB$92/DataSeries1900_2018!$AB$9)/LN(DataSeries1900_2018!$AD$92/DataSeries1900_2018!$AD$9)*C$6</f>
        <v>-0.63668977555656769</v>
      </c>
      <c r="D7" s="60">
        <f>LN(DataSeries1900_2018!$AB$127/DataSeries1900_2018!$AB$92)/LN(DataSeries1900_2018!$AD$127/DataSeries1900_2018!$AD$92)*D$6</f>
        <v>0.26008073365744078</v>
      </c>
      <c r="E7" s="34"/>
      <c r="F7" s="38"/>
      <c r="G7" s="39">
        <f>LN(DataSeries1900_2018!$AG$127/DataSeries1900_2018!$AG$92)/LN(DataSeries1900_2018!$AI$127/DataSeries1900_2018!$AI$92)*G$6</f>
        <v>0.67498574280332457</v>
      </c>
      <c r="J7" s="3"/>
    </row>
    <row r="8" spans="1:10" ht="19.5" customHeight="1">
      <c r="A8" s="40" t="s">
        <v>51</v>
      </c>
      <c r="B8" s="64">
        <f>LN((DataSeries1900_2018!$AF$127/DataSeries1900_2018!$AB$127)/(DataSeries1900_2018!$AF$9/DataSeries1900_2018!$AB$9))/LN(DataSeries1900_2018!$AD$127/DataSeries1900_2018!$AD$9)*B$6</f>
        <v>-0.20647251331184091</v>
      </c>
      <c r="C8" s="22">
        <f>LN((DataSeries1900_2018!$AF$92/DataSeries1900_2018!$AB$92)/(DataSeries1900_2018!$AF$9/DataSeries1900_2018!$AB$9))/LN(DataSeries1900_2018!$AD$92/DataSeries1900_2018!$AD$9)*C$6</f>
        <v>-9.3132093421019996E-2</v>
      </c>
      <c r="D8" s="60">
        <f>LN((DataSeries1900_2018!$AF$127/DataSeries1900_2018!$AB$127)/(DataSeries1900_2018!$AF$92/DataSeries1900_2018!$AB$92))/LN(DataSeries1900_2018!$AD$127/DataSeries1900_2018!$AD$92)*D$6</f>
        <v>-0.21072281873803084</v>
      </c>
      <c r="E8" s="34"/>
      <c r="F8" s="38"/>
      <c r="G8" s="39">
        <f>LN((DataSeries1900_2018!$AK$127/DataSeries1900_2018!$AG$127)/(DataSeries1900_2018!$AK$92/DataSeries1900_2018!$AG$92))/LN(DataSeries1900_2018!$AI$127/DataSeries1900_2018!$AI$92)*G$6</f>
        <v>-9.4354141665863908E-2</v>
      </c>
      <c r="J8" s="3"/>
    </row>
    <row r="9" spans="1:10" ht="19.5" customHeight="1">
      <c r="A9" s="48" t="s">
        <v>52</v>
      </c>
      <c r="B9" s="115">
        <f>LN((DataSeries1900_2018!$AD$127/DataSeries1900_2018!$AF$127)/(DataSeries1900_2018!$AD$9/DataSeries1900_2018!$AF$9))/LN(DataSeries1900_2018!$AD$127/DataSeries1900_2018!$AD$9)*B$6</f>
        <v>-4.5845533620863174E-2</v>
      </c>
      <c r="C9" s="52">
        <f>LN((DataSeries1900_2018!$AD$92/DataSeries1900_2018!$AF$92)/(DataSeries1900_2018!$AD$9/DataSeries1900_2018!$AF$9))/LN(DataSeries1900_2018!$AD$92/DataSeries1900_2018!$AD$9)*C$6</f>
        <v>-2.5392306960084241E-2</v>
      </c>
      <c r="D9" s="61">
        <f>LN((DataSeries1900_2018!$AD$127/DataSeries1900_2018!$AF$127)/(DataSeries1900_2018!$AD$92/DataSeries1900_2018!$AF$92))/LN(DataSeries1900_2018!$AD$127/DataSeries1900_2018!$AD$92)*D$6</f>
        <v>-3.7956278408158559E-2</v>
      </c>
      <c r="E9" s="49"/>
      <c r="F9" s="50"/>
      <c r="G9" s="51">
        <f>LN((DataSeries1900_2018!$AI$127/DataSeries1900_2018!$AK$127)/(DataSeries1900_2018!$AI$92/DataSeries1900_2018!$AK$92))/LN(DataSeries1900_2018!$AI$127/DataSeries1900_2018!$AI$92)*G$6</f>
        <v>-0.10496755804621459</v>
      </c>
      <c r="J9" s="3"/>
    </row>
    <row r="10" spans="1:10" ht="38.25" customHeight="1">
      <c r="A10" s="67" t="s">
        <v>49</v>
      </c>
      <c r="B10" s="65" t="s">
        <v>44</v>
      </c>
      <c r="C10" s="44" t="s">
        <v>43</v>
      </c>
      <c r="D10" s="62" t="s">
        <v>45</v>
      </c>
      <c r="E10" s="44" t="s">
        <v>130</v>
      </c>
      <c r="F10" s="44" t="s">
        <v>46</v>
      </c>
      <c r="G10" s="47" t="s">
        <v>45</v>
      </c>
      <c r="J10" s="54"/>
    </row>
    <row r="11" spans="1:10" ht="19.5" customHeight="1">
      <c r="A11" s="45" t="s">
        <v>50</v>
      </c>
      <c r="B11" s="64">
        <f>DataSeries1900_2018!AN127/DataSeries1900_2018!AN9-1</f>
        <v>-0.64561460778659563</v>
      </c>
      <c r="C11" s="22">
        <f>DataSeries1900_2018!AN92/DataSeries1900_2018!AN9-1</f>
        <v>-0.66835659298309269</v>
      </c>
      <c r="D11" s="60">
        <f>DataSeries1900_2018!AN127/DataSeries1900_2018!AN92-1</f>
        <v>6.8573608626984361E-2</v>
      </c>
      <c r="E11" s="22">
        <f>DataSeries1900_2018!AS127/DataSeries1900_2018!AS22-1</f>
        <v>-0.14304537488133995</v>
      </c>
      <c r="F11" s="22">
        <f>DataSeries1900_2018!AS92/DataSeries1900_2018!AS22-1</f>
        <v>-0.37385041475232461</v>
      </c>
      <c r="G11" s="43">
        <f>DataSeries1900_2018!AS127/DataSeries1900_2018!AS92-1</f>
        <v>0.36861006588336087</v>
      </c>
      <c r="J11" s="19"/>
    </row>
    <row r="12" spans="1:10" ht="19.5" customHeight="1">
      <c r="A12" s="40" t="s">
        <v>47</v>
      </c>
      <c r="B12" s="64">
        <f>LN(DataSeries1900_2018!$AL$127/DataSeries1900_2018!$AL$9)/LN(DataSeries1900_2018!$AN$127/DataSeries1900_2018!$AN$9)*B$11</f>
        <v>-0.46749429520228519</v>
      </c>
      <c r="C12" s="22">
        <f>LN(DataSeries1900_2018!$AL$92/DataSeries1900_2018!$AL$9)/LN(DataSeries1900_2018!$AN$92/DataSeries1900_2018!$AN$9)*C$11</f>
        <v>-0.59285542310304895</v>
      </c>
      <c r="D12" s="22">
        <f>LN(DataSeries1900_2018!$AL$127/DataSeries1900_2018!$AL$92)/LN(DataSeries1900_2018!$AN$127/DataSeries1900_2018!$AN$92)*D$11</f>
        <v>0.23557399026680695</v>
      </c>
      <c r="E12" s="64">
        <f>LN(DataSeries1900_2018!AQ127/DataSeries1900_2018!AQ22)/LN(DataSeries1900_2018!AS127/DataSeries1900_2018!AS22)*E$11</f>
        <v>6.7356163242310405E-2</v>
      </c>
      <c r="F12" s="22">
        <f>LN(DataSeries1900_2018!AQ92/DataSeries1900_2018!AQ22)/LN(DataSeries1900_2018!AS92/DataSeries1900_2018!AS22)*F$11</f>
        <v>-0.28619024720386166</v>
      </c>
      <c r="G12" s="43">
        <f>LN(DataSeries1900_2018!AQ127/DataSeries1900_2018!AQ92)/LN(DataSeries1900_2018!AS127/DataSeries1900_2018!AS92)*G$11</f>
        <v>0.50638128260985249</v>
      </c>
      <c r="J12" s="19"/>
    </row>
    <row r="13" spans="1:10" ht="19.5" customHeight="1">
      <c r="A13" s="40" t="s">
        <v>51</v>
      </c>
      <c r="B13" s="64">
        <f>LN((DataSeries1900_2018!$AP$127/DataSeries1900_2018!$AL$127)/(DataSeries1900_2018!$AP$9/DataSeries1900_2018!$AL$9))/LN(DataSeries1900_2018!$AN$127/DataSeries1900_2018!$AN$9)*B$11</f>
        <v>-0.13351377870678524</v>
      </c>
      <c r="C13" s="22">
        <f>LN((DataSeries1900_2018!$AP$92/DataSeries1900_2018!$AL$92)/(DataSeries1900_2018!$AP$9/DataSeries1900_2018!$AL$9))/LN(DataSeries1900_2018!$AN$92/DataSeries1900_2018!$AN$9)*C$11</f>
        <v>-5.1033850915143758E-2</v>
      </c>
      <c r="D13" s="22">
        <f>LN((DataSeries1900_2018!$AP$127/DataSeries1900_2018!$AL$127)/(DataSeries1900_2018!$AP$92/DataSeries1900_2018!$AL$92))/LN(DataSeries1900_2018!$AN$127/DataSeries1900_2018!$AN$92)*D$11</f>
        <v>-0.13467082034128885</v>
      </c>
      <c r="E13" s="64">
        <f>LN((DataSeries1900_2018!$AU$127/DataSeries1900_2018!$AQ$127)/(DataSeries1900_2018!$AU$22/DataSeries1900_2018!$AQ$22))/LN(DataSeries1900_2018!$AS$127/DataSeries1900_2018!$AS$22)*E$11</f>
        <v>-0.1263870382292554</v>
      </c>
      <c r="F13" s="22">
        <f>LN((DataSeries1900_2018!$AU$92/DataSeries1900_2018!$AQ$92)/(DataSeries1900_2018!$AU$22/DataSeries1900_2018!$AQ$22))/LN(DataSeries1900_2018!$AS$92/DataSeries1900_2018!$AS$22)*F$11</f>
        <v>-6.297799360394124E-2</v>
      </c>
      <c r="G13" s="43">
        <f>LN((DataSeries1900_2018!$AU$127/DataSeries1900_2018!$AQ$127)/(DataSeries1900_2018!$AU$92/DataSeries1900_2018!$AQ$92))/LN(DataSeries1900_2018!$AS$127/DataSeries1900_2018!$AS$92)*G$11</f>
        <v>-6.7575857157917141E-2</v>
      </c>
      <c r="J13" s="19"/>
    </row>
    <row r="14" spans="1:10" ht="19.5" customHeight="1" thickBot="1">
      <c r="A14" s="41" t="s">
        <v>52</v>
      </c>
      <c r="B14" s="66">
        <f>LN((DataSeries1900_2018!$AN$127/DataSeries1900_2018!$AP$127)/(DataSeries1900_2018!$AN$9/DataSeries1900_2018!$AP$9))/LN(DataSeries1900_2018!$AN$127/DataSeries1900_2018!$AN$9)*B$11</f>
        <v>-4.460653387752516E-2</v>
      </c>
      <c r="C14" s="23">
        <f>LN((DataSeries1900_2018!$AN$92/DataSeries1900_2018!$AP$92)/(DataSeries1900_2018!$AN$9/DataSeries1900_2018!$AP$9))/LN(DataSeries1900_2018!$AN$92/DataSeries1900_2018!$AN$9)*C$11</f>
        <v>-2.4467318964899853E-2</v>
      </c>
      <c r="D14" s="23">
        <f>LN((DataSeries1900_2018!$AN$127/DataSeries1900_2018!$AP$127)/(DataSeries1900_2018!$AN$92/DataSeries1900_2018!$AP$92))/LN(DataSeries1900_2018!$AN$127/DataSeries1900_2018!$AN$92)*D$11</f>
        <v>-3.2329561298533857E-2</v>
      </c>
      <c r="E14" s="66">
        <f>LN((DataSeries1900_2018!$AS$127/DataSeries1900_2018!$AU$127)/(DataSeries1900_2018!$AS$22/DataSeries1900_2018!$AU$22))/LN(DataSeries1900_2018!$AS$127/DataSeries1900_2018!$AS$22)*E$11</f>
        <v>-8.4014499894394898E-2</v>
      </c>
      <c r="F14" s="23">
        <f>LN((DataSeries1900_2018!$AS$92/DataSeries1900_2018!$AU$92)/(DataSeries1900_2018!$AS$22/DataSeries1900_2018!$AU$22))/LN(DataSeries1900_2018!$AS$92/DataSeries1900_2018!$AS$22)*F$11</f>
        <v>-2.4682173944521775E-2</v>
      </c>
      <c r="G14" s="42">
        <f>LN((DataSeries1900_2018!$AS$127/DataSeries1900_2018!$AU$127)/(DataSeries1900_2018!$AS$92/DataSeries1900_2018!$AU$92))/LN(DataSeries1900_2018!$AS$127/DataSeries1900_2018!$AS$92)*G$11</f>
        <v>-7.0195359568574325E-2</v>
      </c>
      <c r="J14" s="19"/>
    </row>
    <row r="15" spans="1:10">
      <c r="A15" s="2"/>
      <c r="B15" s="19"/>
      <c r="C15" s="19"/>
      <c r="D15" s="19"/>
      <c r="E15" s="3"/>
      <c r="F15" s="34"/>
    </row>
    <row r="16" spans="1:10" ht="15" customHeight="1">
      <c r="A16" s="166" t="s">
        <v>149</v>
      </c>
      <c r="B16" s="166"/>
      <c r="C16" s="166"/>
      <c r="D16" s="166"/>
      <c r="E16" s="166"/>
      <c r="F16" s="166"/>
      <c r="G16" s="166"/>
    </row>
    <row r="17" spans="1:7">
      <c r="A17" s="166"/>
      <c r="B17" s="166"/>
      <c r="C17" s="166"/>
      <c r="D17" s="166"/>
      <c r="E17" s="166"/>
      <c r="F17" s="166"/>
      <c r="G17" s="166"/>
    </row>
    <row r="18" spans="1:7">
      <c r="A18" s="166"/>
      <c r="B18" s="166"/>
      <c r="C18" s="166"/>
      <c r="D18" s="166"/>
      <c r="E18" s="166"/>
      <c r="F18" s="166"/>
      <c r="G18" s="166"/>
    </row>
    <row r="19" spans="1:7">
      <c r="A19" s="166"/>
      <c r="B19" s="166"/>
      <c r="C19" s="166"/>
      <c r="D19" s="166"/>
      <c r="E19" s="166"/>
      <c r="F19" s="166"/>
      <c r="G19" s="166"/>
    </row>
    <row r="20" spans="1:7">
      <c r="A20" s="53"/>
      <c r="B20" s="53"/>
      <c r="C20" s="53"/>
      <c r="D20" s="53"/>
      <c r="E20" s="53"/>
      <c r="F20" s="114"/>
      <c r="G20" s="114"/>
    </row>
    <row r="21" spans="1:7">
      <c r="B21" s="103"/>
      <c r="C21" s="103"/>
      <c r="F21" s="15"/>
    </row>
    <row r="22" spans="1:7">
      <c r="B22" s="15"/>
      <c r="C22" s="24"/>
      <c r="E22" s="15"/>
      <c r="F22" s="103"/>
      <c r="G22" s="104"/>
    </row>
    <row r="23" spans="1:7">
      <c r="B23" s="113"/>
    </row>
    <row r="27" spans="1:7">
      <c r="B27" s="15"/>
      <c r="C27" s="15"/>
      <c r="D27" s="15"/>
      <c r="E27" s="15"/>
      <c r="F27" s="15"/>
      <c r="G27" s="15"/>
    </row>
  </sheetData>
  <mergeCells count="5">
    <mergeCell ref="A2:G2"/>
    <mergeCell ref="B3:G3"/>
    <mergeCell ref="A16:G19"/>
    <mergeCell ref="B4:D4"/>
    <mergeCell ref="E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7"/>
  <sheetViews>
    <sheetView zoomScale="115" zoomScaleNormal="115" workbookViewId="0">
      <pane xSplit="1" ySplit="4" topLeftCell="B20" activePane="bottomRight" state="frozen"/>
      <selection activeCell="A2" sqref="A2:E2"/>
      <selection pane="topRight" activeCell="A2" sqref="A2:E2"/>
      <selection pane="bottomLeft" activeCell="A2" sqref="A2:E2"/>
      <selection pane="bottomRight" activeCell="A2" sqref="A2:G25"/>
    </sheetView>
  </sheetViews>
  <sheetFormatPr baseColWidth="10" defaultColWidth="10.7265625" defaultRowHeight="15.5"/>
  <cols>
    <col min="1" max="1" width="28.7265625" style="118" customWidth="1"/>
    <col min="2" max="2" width="22.1796875" style="118" customWidth="1"/>
    <col min="3" max="4" width="18.453125" style="118" customWidth="1"/>
    <col min="5" max="5" width="19.1796875" style="118" customWidth="1"/>
    <col min="6" max="6" width="18.81640625" style="118" customWidth="1"/>
    <col min="7" max="7" width="16.1796875" style="118" customWidth="1"/>
    <col min="8" max="8" width="15.26953125" style="118" hidden="1" customWidth="1"/>
    <col min="9" max="9" width="16.453125" style="118" hidden="1" customWidth="1"/>
    <col min="10" max="10" width="17.7265625" style="118" customWidth="1"/>
    <col min="11" max="16384" width="10.7265625" style="118"/>
  </cols>
  <sheetData>
    <row r="1" spans="1:13" ht="20">
      <c r="A1" s="117"/>
      <c r="B1" s="117"/>
      <c r="C1" s="117"/>
      <c r="D1" s="117"/>
    </row>
    <row r="2" spans="1:13" ht="33" customHeight="1">
      <c r="A2" s="172" t="s">
        <v>160</v>
      </c>
      <c r="B2" s="172"/>
      <c r="C2" s="172"/>
      <c r="D2" s="172"/>
      <c r="E2" s="172"/>
      <c r="F2" s="172"/>
      <c r="G2" s="172"/>
      <c r="K2" s="136"/>
      <c r="L2" s="136"/>
      <c r="M2" s="136"/>
    </row>
    <row r="3" spans="1:13" ht="10.15" customHeight="1" thickBot="1">
      <c r="A3" s="119"/>
      <c r="B3" s="149"/>
      <c r="C3" s="149"/>
      <c r="D3" s="149"/>
      <c r="E3" s="150"/>
      <c r="F3" s="150"/>
      <c r="G3" s="150"/>
      <c r="K3" s="136"/>
      <c r="L3" s="136"/>
      <c r="M3" s="136"/>
    </row>
    <row r="4" spans="1:13" s="120" customFormat="1" ht="32.5" customHeight="1" thickTop="1">
      <c r="A4" s="174"/>
      <c r="B4" s="174">
        <v>1962</v>
      </c>
      <c r="C4" s="174"/>
      <c r="D4" s="174"/>
      <c r="E4" s="174">
        <v>2018</v>
      </c>
      <c r="F4" s="174"/>
      <c r="G4" s="174"/>
      <c r="H4" s="177" t="s">
        <v>191</v>
      </c>
      <c r="I4" s="177"/>
      <c r="J4" s="177"/>
      <c r="K4" s="177"/>
      <c r="L4" s="177"/>
      <c r="M4" s="177"/>
    </row>
    <row r="5" spans="1:13" s="120" customFormat="1" ht="45" customHeight="1" thickBot="1">
      <c r="A5" s="174"/>
      <c r="B5" s="151" t="s">
        <v>155</v>
      </c>
      <c r="C5" s="151" t="s">
        <v>158</v>
      </c>
      <c r="D5" s="151" t="s">
        <v>156</v>
      </c>
      <c r="E5" s="151" t="s">
        <v>155</v>
      </c>
      <c r="F5" s="151" t="s">
        <v>158</v>
      </c>
      <c r="G5" s="151" t="s">
        <v>156</v>
      </c>
      <c r="H5" s="138" t="s">
        <v>4</v>
      </c>
      <c r="I5" s="138" t="s">
        <v>56</v>
      </c>
      <c r="J5" s="138"/>
      <c r="K5" s="138"/>
      <c r="L5" s="138"/>
      <c r="M5" s="138"/>
    </row>
    <row r="6" spans="1:13" s="120" customFormat="1" ht="28" customHeight="1" thickTop="1">
      <c r="A6" s="121" t="s">
        <v>152</v>
      </c>
      <c r="B6" s="122"/>
      <c r="C6" s="122"/>
      <c r="D6" s="131"/>
    </row>
    <row r="7" spans="1:13" ht="28" customHeight="1">
      <c r="A7" s="123" t="s">
        <v>151</v>
      </c>
      <c r="B7" s="175">
        <f>B8*0.5+B9*0.4+B10*0.1</f>
        <v>14730.194042968753</v>
      </c>
      <c r="C7" s="175"/>
      <c r="D7" s="134"/>
      <c r="E7" s="175">
        <f t="shared" ref="E7" si="0">E8*0.5+E9*0.4+E10*0.1</f>
        <v>38547.96484375</v>
      </c>
      <c r="F7" s="175"/>
      <c r="G7" s="134"/>
      <c r="H7" s="179">
        <f>(E7/B7)^(1/(2018-1962))-1</f>
        <v>1.7327042527533143E-2</v>
      </c>
      <c r="I7" s="179"/>
      <c r="J7" s="178"/>
      <c r="K7" s="178"/>
      <c r="L7" s="178"/>
      <c r="M7" s="178"/>
    </row>
    <row r="8" spans="1:13" ht="28" customHeight="1">
      <c r="A8" s="123" t="s">
        <v>1</v>
      </c>
      <c r="B8" s="124">
        <f>DataSeries1900_2018!CI71</f>
        <v>5705.3505859375</v>
      </c>
      <c r="C8" s="124">
        <f>DataSeries1900_2018!CL71</f>
        <v>6832.51953125</v>
      </c>
      <c r="D8" s="134">
        <f t="shared" ref="D8:D10" si="1">C8/B8</f>
        <v>1.1975634850714936</v>
      </c>
      <c r="E8" s="124">
        <f>DataSeries1900_2018!CI127</f>
        <v>16957.0859375</v>
      </c>
      <c r="F8" s="124">
        <f>DataSeries1900_2018!CL127</f>
        <v>23863.837890625</v>
      </c>
      <c r="G8" s="134">
        <f t="shared" ref="G8:G10" si="2">F8/E8</f>
        <v>1.4073077165841898</v>
      </c>
      <c r="H8" s="141">
        <f>(E8/B8)^(1/(2018-1962))-1</f>
        <v>1.9641864997180569E-2</v>
      </c>
      <c r="I8" s="141">
        <f>(F8/C8)^(1/(2018-1962))-1</f>
        <v>2.2584663882797784E-2</v>
      </c>
      <c r="J8" s="140"/>
      <c r="K8" s="140"/>
      <c r="L8" s="140"/>
      <c r="M8" s="140"/>
    </row>
    <row r="9" spans="1:13" ht="28" customHeight="1">
      <c r="A9" s="123" t="s">
        <v>0</v>
      </c>
      <c r="B9" s="124">
        <f>DataSeries1900_2018!CJ71</f>
        <v>16710.70703125</v>
      </c>
      <c r="C9" s="124">
        <f>DataSeries1900_2018!CM71</f>
        <v>16387.25</v>
      </c>
      <c r="D9" s="134">
        <f t="shared" si="1"/>
        <v>0.98064372556797763</v>
      </c>
      <c r="E9" s="124">
        <f>DataSeries1900_2018!CJ127</f>
        <v>44257.015625</v>
      </c>
      <c r="F9" s="124">
        <f>DataSeries1900_2018!CM127</f>
        <v>42473.5546875</v>
      </c>
      <c r="G9" s="134">
        <f t="shared" si="2"/>
        <v>0.95970218704732191</v>
      </c>
      <c r="H9" s="141">
        <f t="shared" ref="H9:H10" si="3">(E9/B9)^(1/(2018-1962))-1</f>
        <v>1.7544344048152638E-2</v>
      </c>
      <c r="I9" s="141">
        <f t="shared" ref="I9:I10" si="4">(F9/C9)^(1/(2018-1962))-1</f>
        <v>1.7152188917883837E-2</v>
      </c>
      <c r="J9" s="140"/>
      <c r="K9" s="140"/>
      <c r="L9" s="140"/>
      <c r="M9" s="140"/>
    </row>
    <row r="10" spans="1:13" ht="28" customHeight="1">
      <c r="A10" s="125" t="s">
        <v>3</v>
      </c>
      <c r="B10" s="124">
        <f>DataSeries1900_2018!CK71</f>
        <v>51932.359375</v>
      </c>
      <c r="C10" s="124">
        <f>DataSeries1900_2018!CN71</f>
        <v>47590.33984375</v>
      </c>
      <c r="D10" s="134">
        <f t="shared" si="1"/>
        <v>0.91639086720677232</v>
      </c>
      <c r="E10" s="124">
        <f>DataSeries1900_2018!CK127</f>
        <v>123666.15625</v>
      </c>
      <c r="F10" s="124">
        <f>DataSeries1900_2018!CN127</f>
        <v>96266.2578125</v>
      </c>
      <c r="G10" s="134">
        <f t="shared" si="2"/>
        <v>0.77843656447032172</v>
      </c>
      <c r="H10" s="141">
        <f t="shared" si="3"/>
        <v>1.5614283580118737E-2</v>
      </c>
      <c r="I10" s="141">
        <f t="shared" si="4"/>
        <v>1.265960708005287E-2</v>
      </c>
      <c r="J10" s="140"/>
      <c r="K10" s="140"/>
      <c r="L10" s="140"/>
      <c r="M10" s="140"/>
    </row>
    <row r="11" spans="1:13" ht="28" customHeight="1">
      <c r="A11" s="121" t="s">
        <v>153</v>
      </c>
      <c r="B11" s="127"/>
      <c r="C11" s="127"/>
      <c r="D11" s="127"/>
      <c r="G11" s="126"/>
      <c r="H11" s="142"/>
      <c r="I11" s="142"/>
      <c r="J11" s="139"/>
      <c r="K11" s="139"/>
      <c r="L11" s="139"/>
      <c r="M11" s="139"/>
    </row>
    <row r="12" spans="1:13" ht="28" customHeight="1">
      <c r="A12" s="123" t="s">
        <v>151</v>
      </c>
      <c r="B12" s="175">
        <f>C13*0.5+C14*0.4+C15*0.1</f>
        <v>24150.390332031249</v>
      </c>
      <c r="C12" s="175"/>
      <c r="D12" s="134"/>
      <c r="E12" s="176">
        <f>E13*0.5+E14*0.4+E15*0.1</f>
        <v>55247.512402343753</v>
      </c>
      <c r="F12" s="176"/>
      <c r="G12" s="134"/>
      <c r="H12" s="179">
        <f>(E12/B12)^(1/(2018-1962))-1</f>
        <v>1.4886914865197332E-2</v>
      </c>
      <c r="I12" s="179"/>
      <c r="J12" s="178"/>
      <c r="K12" s="178"/>
      <c r="L12" s="178"/>
      <c r="M12" s="178"/>
    </row>
    <row r="13" spans="1:13" ht="28" customHeight="1">
      <c r="A13" s="123" t="s">
        <v>1</v>
      </c>
      <c r="B13" s="124">
        <f>DataSeries1900_2018!CP71</f>
        <v>9756.8974609375</v>
      </c>
      <c r="C13" s="124">
        <f>DataSeries1900_2018!CS71</f>
        <v>11259.5478515625</v>
      </c>
      <c r="D13" s="134">
        <f t="shared" ref="D13:D15" si="5">C13/B13</f>
        <v>1.1540090378771508</v>
      </c>
      <c r="E13" s="133">
        <f>DataSeries1900_2018!CP127</f>
        <v>15591.6435546875</v>
      </c>
      <c r="F13" s="132">
        <f>DataSeries1900_2018!CS127</f>
        <v>22129.24609375</v>
      </c>
      <c r="G13" s="134">
        <f t="shared" ref="G13:G15" si="6">F13/E13</f>
        <v>1.4193016929954778</v>
      </c>
      <c r="H13" s="141">
        <f>(E13/B13)^(1/(2018-1962))-1</f>
        <v>8.4058580971650976E-3</v>
      </c>
      <c r="I13" s="141">
        <f>(F13/C13)^(1/(2018-1962))-1</f>
        <v>1.2138864080981637E-2</v>
      </c>
      <c r="J13" s="140"/>
      <c r="K13" s="140"/>
      <c r="L13" s="140"/>
      <c r="M13" s="140"/>
    </row>
    <row r="14" spans="1:13" ht="28" customHeight="1">
      <c r="A14" s="123" t="s">
        <v>0</v>
      </c>
      <c r="B14" s="124">
        <f>DataSeries1900_2018!CQ71</f>
        <v>26862.04296875</v>
      </c>
      <c r="C14" s="124">
        <f>DataSeries1900_2018!CT71</f>
        <v>27813.70703125</v>
      </c>
      <c r="D14" s="134">
        <f t="shared" si="5"/>
        <v>1.035427836356569</v>
      </c>
      <c r="E14" s="133">
        <f>DataSeries1900_2018!CQ127</f>
        <v>56607.51953125</v>
      </c>
      <c r="F14" s="132">
        <f>DataSeries1900_2018!CT127</f>
        <v>58550.46484375</v>
      </c>
      <c r="G14" s="134">
        <f t="shared" si="6"/>
        <v>1.0343230957404415</v>
      </c>
      <c r="H14" s="141">
        <f t="shared" ref="H14:H15" si="7">(E14/B14)^(1/(2018-1962))-1</f>
        <v>1.3400195348352462E-2</v>
      </c>
      <c r="I14" s="141">
        <f t="shared" ref="I14" si="8">(F14/C14)^(1/(2018-1962))-1</f>
        <v>1.3380877396087065E-2</v>
      </c>
      <c r="J14" s="140"/>
      <c r="K14" s="140"/>
      <c r="L14" s="140"/>
      <c r="M14" s="140"/>
    </row>
    <row r="15" spans="1:13" ht="28" customHeight="1">
      <c r="A15" s="125" t="s">
        <v>3</v>
      </c>
      <c r="B15" s="124">
        <f>DataSeries1900_2018!CR71</f>
        <v>85237.890625</v>
      </c>
      <c r="C15" s="124">
        <f>DataSeries1900_2018!CU71</f>
        <v>73951.3359375</v>
      </c>
      <c r="D15" s="134">
        <f t="shared" si="5"/>
        <v>0.86758758804632252</v>
      </c>
      <c r="E15" s="133">
        <f>DataSeries1900_2018!CR127</f>
        <v>248086.828125</v>
      </c>
      <c r="F15" s="132">
        <f>DataSeries1900_2018!CU127</f>
        <v>207566.03125</v>
      </c>
      <c r="G15" s="134">
        <f t="shared" si="6"/>
        <v>0.8366668751370252</v>
      </c>
      <c r="H15" s="141">
        <f t="shared" si="7"/>
        <v>1.9260506073854211E-2</v>
      </c>
      <c r="I15" s="141">
        <f>(F15/C15)^(1/(2018-1962))-1</f>
        <v>1.8600194103381984E-2</v>
      </c>
      <c r="J15" s="140"/>
      <c r="K15" s="140"/>
      <c r="L15" s="140"/>
      <c r="M15" s="140"/>
    </row>
    <row r="16" spans="1:13" ht="28" customHeight="1">
      <c r="A16" s="121" t="s">
        <v>157</v>
      </c>
      <c r="B16" s="124"/>
      <c r="C16" s="124"/>
      <c r="D16" s="124"/>
      <c r="G16" s="126"/>
      <c r="H16" s="139"/>
      <c r="I16" s="139"/>
      <c r="J16" s="139"/>
    </row>
    <row r="17" spans="1:10" ht="28" customHeight="1">
      <c r="A17" s="123" t="s">
        <v>151</v>
      </c>
      <c r="B17" s="171">
        <f>B7/B12</f>
        <v>0.6099360648192812</v>
      </c>
      <c r="C17" s="171"/>
      <c r="D17" s="135"/>
      <c r="E17" s="171">
        <f t="shared" ref="E17" si="9">E7/E12</f>
        <v>0.69773213611903162</v>
      </c>
      <c r="F17" s="171"/>
      <c r="G17" s="135"/>
      <c r="H17" s="139"/>
      <c r="I17" s="139"/>
      <c r="J17" s="139"/>
    </row>
    <row r="18" spans="1:10" ht="28" customHeight="1">
      <c r="A18" s="123" t="s">
        <v>1</v>
      </c>
      <c r="B18" s="135">
        <f t="shared" ref="B18:F20" si="10">B8/B13</f>
        <v>0.58475049151426628</v>
      </c>
      <c r="C18" s="135">
        <f t="shared" si="10"/>
        <v>0.60682006252159082</v>
      </c>
      <c r="D18" s="135"/>
      <c r="E18" s="135">
        <f t="shared" si="10"/>
        <v>1.0875752692795488</v>
      </c>
      <c r="F18" s="135">
        <f t="shared" si="10"/>
        <v>1.0783845861502215</v>
      </c>
      <c r="G18" s="135"/>
      <c r="H18" s="139"/>
      <c r="I18" s="139"/>
      <c r="J18" s="139"/>
    </row>
    <row r="19" spans="1:10" ht="28" customHeight="1">
      <c r="A19" s="123" t="s">
        <v>0</v>
      </c>
      <c r="B19" s="135">
        <f t="shared" si="10"/>
        <v>0.62209367510469804</v>
      </c>
      <c r="C19" s="135">
        <f t="shared" si="10"/>
        <v>0.58917892467869026</v>
      </c>
      <c r="D19" s="135"/>
      <c r="E19" s="135">
        <f t="shared" si="10"/>
        <v>0.78182220297725735</v>
      </c>
      <c r="F19" s="135">
        <f t="shared" si="10"/>
        <v>0.72541789037621729</v>
      </c>
      <c r="G19" s="135" t="s">
        <v>192</v>
      </c>
      <c r="H19" s="139"/>
      <c r="I19" s="139"/>
      <c r="J19" s="139"/>
    </row>
    <row r="20" spans="1:10" ht="28" customHeight="1">
      <c r="A20" s="125" t="s">
        <v>3</v>
      </c>
      <c r="B20" s="135">
        <f t="shared" si="10"/>
        <v>0.60926377922083874</v>
      </c>
      <c r="C20" s="135">
        <f t="shared" si="10"/>
        <v>0.64353590425967411</v>
      </c>
      <c r="D20" s="135"/>
      <c r="E20" s="135">
        <f t="shared" si="10"/>
        <v>0.49847933154955765</v>
      </c>
      <c r="F20" s="135">
        <f t="shared" si="10"/>
        <v>0.4637861852094356</v>
      </c>
      <c r="G20" s="135"/>
      <c r="H20" s="139"/>
      <c r="I20" s="139"/>
      <c r="J20" s="139"/>
    </row>
    <row r="22" spans="1:10" ht="15.65" customHeight="1">
      <c r="A22" s="173" t="s">
        <v>154</v>
      </c>
      <c r="B22" s="173"/>
      <c r="C22" s="173"/>
      <c r="D22" s="173"/>
      <c r="E22" s="173"/>
      <c r="F22" s="173"/>
      <c r="G22" s="173"/>
    </row>
    <row r="23" spans="1:10">
      <c r="A23" s="173"/>
      <c r="B23" s="173"/>
      <c r="C23" s="173"/>
      <c r="D23" s="173"/>
      <c r="E23" s="173"/>
      <c r="F23" s="173"/>
      <c r="G23" s="173"/>
    </row>
    <row r="24" spans="1:10">
      <c r="A24" s="173"/>
      <c r="B24" s="173"/>
      <c r="C24" s="173"/>
      <c r="D24" s="173"/>
      <c r="E24" s="173"/>
      <c r="F24" s="173"/>
      <c r="G24" s="173"/>
    </row>
    <row r="25" spans="1:10">
      <c r="A25" s="173"/>
      <c r="B25" s="173"/>
      <c r="C25" s="173"/>
      <c r="D25" s="173"/>
      <c r="E25" s="173"/>
      <c r="F25" s="173"/>
      <c r="G25" s="173"/>
    </row>
    <row r="26" spans="1:10">
      <c r="A26" s="128"/>
      <c r="B26" s="129"/>
      <c r="C26" s="129"/>
      <c r="D26" s="129"/>
    </row>
    <row r="27" spans="1:10">
      <c r="A27" s="130"/>
      <c r="B27" s="129"/>
      <c r="C27" s="129"/>
      <c r="D27" s="129"/>
    </row>
  </sheetData>
  <mergeCells count="20">
    <mergeCell ref="L4:M4"/>
    <mergeCell ref="L7:M7"/>
    <mergeCell ref="L12:M12"/>
    <mergeCell ref="H4:I4"/>
    <mergeCell ref="H7:I7"/>
    <mergeCell ref="H12:I12"/>
    <mergeCell ref="J4:K4"/>
    <mergeCell ref="J7:K7"/>
    <mergeCell ref="J12:K12"/>
    <mergeCell ref="B17:C17"/>
    <mergeCell ref="E17:F17"/>
    <mergeCell ref="A2:G2"/>
    <mergeCell ref="A22:G25"/>
    <mergeCell ref="A4:A5"/>
    <mergeCell ref="B12:C12"/>
    <mergeCell ref="B7:C7"/>
    <mergeCell ref="E7:F7"/>
    <mergeCell ref="E12:F12"/>
    <mergeCell ref="B4:D4"/>
    <mergeCell ref="E4:G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Y162"/>
  <sheetViews>
    <sheetView zoomScale="130" zoomScaleNormal="130" workbookViewId="0">
      <pane xSplit="1" ySplit="1" topLeftCell="CK71" activePane="bottomRight" state="frozen"/>
      <selection pane="topRight" activeCell="B1" sqref="B1"/>
      <selection pane="bottomLeft" activeCell="A2" sqref="A2"/>
      <selection pane="bottomRight" activeCell="CV113" sqref="CV113"/>
    </sheetView>
  </sheetViews>
  <sheetFormatPr baseColWidth="10" defaultRowHeight="14.5"/>
  <cols>
    <col min="2" max="2" width="20.26953125" bestFit="1" customWidth="1"/>
    <col min="28" max="29" width="11.453125" customWidth="1"/>
    <col min="86" max="86" width="15.26953125" customWidth="1"/>
    <col min="87" max="88" width="11.81640625" bestFit="1" customWidth="1"/>
    <col min="89" max="89" width="11.453125" customWidth="1"/>
    <col min="90" max="91" width="11.81640625" bestFit="1" customWidth="1"/>
    <col min="92" max="92" width="12.81640625" bestFit="1" customWidth="1"/>
    <col min="93" max="93" width="16.1796875" customWidth="1"/>
    <col min="94" max="95" width="11.81640625" bestFit="1" customWidth="1"/>
    <col min="96" max="96" width="12.81640625" bestFit="1" customWidth="1"/>
    <col min="97" max="97" width="11.81640625" bestFit="1" customWidth="1"/>
    <col min="98" max="98" width="12.7265625" customWidth="1"/>
    <col min="99" max="99" width="12.81640625" bestFit="1" customWidth="1"/>
    <col min="100" max="100" width="12.81640625" customWidth="1"/>
    <col min="107" max="107" width="31.54296875" bestFit="1" customWidth="1"/>
    <col min="108" max="108" width="15.7265625" customWidth="1"/>
    <col min="121" max="121" width="15.1796875" customWidth="1"/>
  </cols>
  <sheetData>
    <row r="3" spans="1:129" ht="18.5" thickBot="1">
      <c r="B3" s="76" t="s">
        <v>131</v>
      </c>
      <c r="C3" s="76"/>
      <c r="D3" s="76"/>
      <c r="E3" s="76"/>
      <c r="F3" s="76"/>
      <c r="O3" s="77" t="s">
        <v>120</v>
      </c>
      <c r="AA3" s="73"/>
      <c r="AB3" s="77" t="s">
        <v>132</v>
      </c>
      <c r="AC3" s="77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7" t="s">
        <v>71</v>
      </c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7" t="s">
        <v>76</v>
      </c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7" t="s">
        <v>82</v>
      </c>
      <c r="DE3" s="73"/>
      <c r="DF3" s="73"/>
      <c r="DG3" s="73"/>
      <c r="DH3" s="73"/>
    </row>
    <row r="4" spans="1:129" ht="23.25" customHeight="1">
      <c r="B4" s="189" t="s">
        <v>64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02"/>
      <c r="O4" s="189" t="s">
        <v>121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B4" s="189" t="s">
        <v>68</v>
      </c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189" t="s">
        <v>72</v>
      </c>
      <c r="BR4" s="189"/>
      <c r="BS4" s="189"/>
      <c r="BT4" s="189"/>
      <c r="BU4" s="189"/>
      <c r="BV4" s="189"/>
      <c r="BW4" s="189"/>
      <c r="BX4" s="189"/>
      <c r="BY4" s="92"/>
      <c r="BZ4" s="92"/>
      <c r="CA4" s="92"/>
      <c r="CB4" s="92"/>
      <c r="CC4" s="92"/>
      <c r="CD4" s="92"/>
      <c r="CE4" s="92"/>
      <c r="CF4" s="92"/>
      <c r="CG4" s="78"/>
      <c r="CH4" s="189" t="s">
        <v>74</v>
      </c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D4" s="189" t="s">
        <v>81</v>
      </c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</row>
    <row r="5" spans="1:129" ht="37.5" customHeight="1">
      <c r="B5" s="188" t="s">
        <v>79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88"/>
      <c r="O5" s="188" t="s">
        <v>79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70"/>
      <c r="AB5" s="188" t="s">
        <v>78</v>
      </c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74"/>
      <c r="BQ5" s="188" t="s">
        <v>78</v>
      </c>
      <c r="BR5" s="188"/>
      <c r="BS5" s="188"/>
      <c r="BT5" s="188"/>
      <c r="BU5" s="188"/>
      <c r="BV5" s="188"/>
      <c r="BW5" s="188"/>
      <c r="BX5" s="188"/>
      <c r="BY5" s="93"/>
      <c r="BZ5" s="93"/>
      <c r="CA5" s="93"/>
      <c r="CB5" s="93"/>
      <c r="CC5" s="93"/>
      <c r="CD5" s="93"/>
      <c r="CE5" s="93"/>
      <c r="CF5" s="93"/>
      <c r="CG5" s="74"/>
      <c r="CH5" s="74"/>
      <c r="CI5" s="188" t="s">
        <v>77</v>
      </c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70"/>
      <c r="DD5" s="188" t="s">
        <v>80</v>
      </c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</row>
    <row r="6" spans="1:129" ht="26.25" customHeight="1" thickBot="1">
      <c r="B6" s="188" t="s">
        <v>66</v>
      </c>
      <c r="C6" s="188"/>
      <c r="D6" s="188"/>
      <c r="E6" s="188"/>
      <c r="F6" s="188"/>
      <c r="G6" s="188"/>
      <c r="H6" s="188" t="s">
        <v>67</v>
      </c>
      <c r="I6" s="188"/>
      <c r="J6" s="188"/>
      <c r="K6" s="188"/>
      <c r="L6" s="188"/>
      <c r="M6" s="188"/>
      <c r="N6" s="88"/>
      <c r="O6" s="188" t="s">
        <v>122</v>
      </c>
      <c r="P6" s="188"/>
      <c r="Q6" s="188"/>
      <c r="R6" s="188"/>
      <c r="S6" s="188"/>
      <c r="T6" s="188"/>
      <c r="U6" s="188" t="s">
        <v>123</v>
      </c>
      <c r="V6" s="188"/>
      <c r="W6" s="188"/>
      <c r="X6" s="188"/>
      <c r="Y6" s="188"/>
      <c r="Z6" s="188"/>
      <c r="AA6" s="70"/>
      <c r="AB6" s="190" t="s">
        <v>69</v>
      </c>
      <c r="AC6" s="190"/>
      <c r="AD6" s="190"/>
      <c r="AE6" s="190"/>
      <c r="AF6" s="190"/>
      <c r="AG6" s="190"/>
      <c r="AH6" s="190"/>
      <c r="AI6" s="190"/>
      <c r="AJ6" s="190"/>
      <c r="AK6" s="190"/>
      <c r="AL6" s="190" t="s">
        <v>70</v>
      </c>
      <c r="AM6" s="190"/>
      <c r="AN6" s="190"/>
      <c r="AO6" s="190"/>
      <c r="AP6" s="190"/>
      <c r="AQ6" s="190"/>
      <c r="AR6" s="190"/>
      <c r="AS6" s="190"/>
      <c r="AT6" s="190"/>
      <c r="AU6" s="190"/>
      <c r="AV6" s="190" t="s">
        <v>124</v>
      </c>
      <c r="AW6" s="190"/>
      <c r="AX6" s="190"/>
      <c r="AY6" s="190"/>
      <c r="AZ6" s="190"/>
      <c r="BA6" s="190"/>
      <c r="BB6" s="190"/>
      <c r="BC6" s="190"/>
      <c r="BD6" s="190"/>
      <c r="BE6" s="190"/>
      <c r="BF6" s="190" t="s">
        <v>125</v>
      </c>
      <c r="BG6" s="190"/>
      <c r="BH6" s="190"/>
      <c r="BI6" s="190"/>
      <c r="BJ6" s="190"/>
      <c r="BK6" s="190"/>
      <c r="BL6" s="190"/>
      <c r="BM6" s="190"/>
      <c r="BN6" s="190"/>
      <c r="BO6" s="190"/>
      <c r="BP6" s="70"/>
      <c r="BQ6" s="190" t="s">
        <v>73</v>
      </c>
      <c r="BR6" s="190"/>
      <c r="BS6" s="190"/>
      <c r="BT6" s="190"/>
      <c r="BU6" s="190"/>
      <c r="BV6" s="190"/>
      <c r="BW6" s="190"/>
      <c r="BX6" s="190"/>
      <c r="BY6" s="190" t="s">
        <v>136</v>
      </c>
      <c r="BZ6" s="190"/>
      <c r="CA6" s="190"/>
      <c r="CB6" s="190"/>
      <c r="CC6" s="190" t="s">
        <v>137</v>
      </c>
      <c r="CD6" s="190"/>
      <c r="CE6" s="190"/>
      <c r="CF6" s="190"/>
      <c r="CH6" s="188" t="s">
        <v>12</v>
      </c>
      <c r="CI6" s="188"/>
      <c r="CJ6" s="188"/>
      <c r="CK6" s="188"/>
      <c r="CL6" s="188"/>
      <c r="CM6" s="188"/>
      <c r="CN6" s="188"/>
      <c r="CO6" s="188" t="s">
        <v>65</v>
      </c>
      <c r="CP6" s="188"/>
      <c r="CQ6" s="188"/>
      <c r="CR6" s="188"/>
      <c r="CS6" s="188"/>
      <c r="CT6" s="188"/>
      <c r="CU6" s="188"/>
      <c r="CV6" s="190" t="s">
        <v>75</v>
      </c>
      <c r="CW6" s="190"/>
      <c r="CX6" s="190"/>
      <c r="CY6" s="190"/>
      <c r="CZ6" s="190"/>
      <c r="DA6" s="190"/>
      <c r="DB6" s="190"/>
      <c r="DC6" s="70"/>
      <c r="DD6" s="181" t="s">
        <v>12</v>
      </c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 t="s">
        <v>65</v>
      </c>
      <c r="DR6" s="181"/>
      <c r="DS6" s="181"/>
      <c r="DT6" s="181"/>
      <c r="DU6" s="181"/>
      <c r="DV6" s="181"/>
      <c r="DW6" s="181"/>
      <c r="DX6" s="181"/>
      <c r="DY6" s="181"/>
    </row>
    <row r="7" spans="1:129" ht="26.25" customHeight="1">
      <c r="B7" s="180" t="s">
        <v>12</v>
      </c>
      <c r="C7" s="180"/>
      <c r="D7" s="180"/>
      <c r="E7" s="180" t="s">
        <v>65</v>
      </c>
      <c r="F7" s="180"/>
      <c r="G7" s="180"/>
      <c r="H7" s="180" t="s">
        <v>12</v>
      </c>
      <c r="I7" s="180"/>
      <c r="J7" s="180"/>
      <c r="K7" s="180" t="s">
        <v>65</v>
      </c>
      <c r="L7" s="180"/>
      <c r="M7" s="180"/>
      <c r="N7" s="89"/>
      <c r="O7" s="180" t="s">
        <v>12</v>
      </c>
      <c r="P7" s="180"/>
      <c r="Q7" s="180"/>
      <c r="R7" s="180" t="s">
        <v>65</v>
      </c>
      <c r="S7" s="180"/>
      <c r="T7" s="180"/>
      <c r="U7" s="180" t="s">
        <v>12</v>
      </c>
      <c r="V7" s="180"/>
      <c r="W7" s="180"/>
      <c r="X7" s="180" t="s">
        <v>65</v>
      </c>
      <c r="Y7" s="180"/>
      <c r="Z7" s="180"/>
      <c r="AA7" s="70"/>
      <c r="AB7" s="182" t="s">
        <v>12</v>
      </c>
      <c r="AC7" s="182"/>
      <c r="AD7" s="182"/>
      <c r="AE7" s="182"/>
      <c r="AF7" s="182"/>
      <c r="AG7" s="181" t="s">
        <v>65</v>
      </c>
      <c r="AH7" s="181"/>
      <c r="AI7" s="181"/>
      <c r="AJ7" s="181"/>
      <c r="AK7" s="181"/>
      <c r="AL7" s="182" t="s">
        <v>12</v>
      </c>
      <c r="AM7" s="182"/>
      <c r="AN7" s="182"/>
      <c r="AO7" s="182"/>
      <c r="AP7" s="182"/>
      <c r="AQ7" s="181" t="s">
        <v>65</v>
      </c>
      <c r="AR7" s="181"/>
      <c r="AS7" s="181"/>
      <c r="AT7" s="181"/>
      <c r="AU7" s="181"/>
      <c r="AV7" s="182" t="s">
        <v>12</v>
      </c>
      <c r="AW7" s="182"/>
      <c r="AX7" s="182"/>
      <c r="AY7" s="182"/>
      <c r="AZ7" s="182"/>
      <c r="BA7" s="181" t="s">
        <v>65</v>
      </c>
      <c r="BB7" s="181"/>
      <c r="BC7" s="181"/>
      <c r="BD7" s="181"/>
      <c r="BE7" s="181"/>
      <c r="BF7" s="182" t="s">
        <v>12</v>
      </c>
      <c r="BG7" s="182"/>
      <c r="BH7" s="182"/>
      <c r="BI7" s="182"/>
      <c r="BJ7" s="182"/>
      <c r="BK7" s="181" t="s">
        <v>65</v>
      </c>
      <c r="BL7" s="181"/>
      <c r="BM7" s="181"/>
      <c r="BN7" s="181"/>
      <c r="BO7" s="181"/>
      <c r="BP7" s="70"/>
      <c r="BQ7" s="190" t="s">
        <v>69</v>
      </c>
      <c r="BR7" s="190"/>
      <c r="BS7" s="190" t="s">
        <v>70</v>
      </c>
      <c r="BT7" s="190"/>
      <c r="BU7" s="190" t="s">
        <v>124</v>
      </c>
      <c r="BV7" s="190"/>
      <c r="BW7" s="190" t="s">
        <v>125</v>
      </c>
      <c r="BX7" s="190"/>
      <c r="BY7" s="190" t="s">
        <v>69</v>
      </c>
      <c r="BZ7" s="190"/>
      <c r="CA7" s="190" t="s">
        <v>70</v>
      </c>
      <c r="CB7" s="190"/>
      <c r="CC7" s="190" t="s">
        <v>69</v>
      </c>
      <c r="CD7" s="190"/>
      <c r="CE7" s="190" t="s">
        <v>70</v>
      </c>
      <c r="CF7" s="190"/>
      <c r="CG7" s="70"/>
      <c r="CH7" s="186" t="s">
        <v>193</v>
      </c>
      <c r="CI7" s="182" t="s">
        <v>4</v>
      </c>
      <c r="CJ7" s="182"/>
      <c r="CK7" s="182"/>
      <c r="CL7" s="182" t="s">
        <v>56</v>
      </c>
      <c r="CM7" s="182"/>
      <c r="CN7" s="182"/>
      <c r="CO7" s="186" t="s">
        <v>193</v>
      </c>
      <c r="CP7" s="182" t="s">
        <v>4</v>
      </c>
      <c r="CQ7" s="182"/>
      <c r="CR7" s="182"/>
      <c r="CS7" s="182" t="s">
        <v>56</v>
      </c>
      <c r="CT7" s="182"/>
      <c r="CU7" s="182"/>
      <c r="CV7" s="187" t="s">
        <v>194</v>
      </c>
      <c r="CW7" s="182" t="s">
        <v>4</v>
      </c>
      <c r="CX7" s="182"/>
      <c r="CY7" s="182"/>
      <c r="CZ7" s="182" t="s">
        <v>56</v>
      </c>
      <c r="DA7" s="182"/>
      <c r="DB7" s="182"/>
      <c r="DC7" s="70"/>
      <c r="DD7" s="185" t="s">
        <v>83</v>
      </c>
      <c r="DE7" s="186" t="s">
        <v>84</v>
      </c>
      <c r="DF7" s="186" t="s">
        <v>85</v>
      </c>
      <c r="DG7" s="186" t="s">
        <v>86</v>
      </c>
      <c r="DH7" s="186" t="s">
        <v>87</v>
      </c>
      <c r="DI7" s="185" t="s">
        <v>88</v>
      </c>
      <c r="DJ7" s="187" t="s">
        <v>89</v>
      </c>
      <c r="DK7" s="184" t="s">
        <v>95</v>
      </c>
      <c r="DL7" s="184" t="s">
        <v>90</v>
      </c>
      <c r="DM7" s="184" t="s">
        <v>91</v>
      </c>
      <c r="DN7" s="187" t="s">
        <v>92</v>
      </c>
      <c r="DO7" s="187" t="s">
        <v>93</v>
      </c>
      <c r="DP7" s="187" t="s">
        <v>94</v>
      </c>
      <c r="DQ7" s="185" t="s">
        <v>83</v>
      </c>
      <c r="DR7" s="186" t="s">
        <v>85</v>
      </c>
      <c r="DS7" s="186" t="s">
        <v>86</v>
      </c>
      <c r="DT7" s="186" t="s">
        <v>87</v>
      </c>
      <c r="DU7" s="185" t="s">
        <v>88</v>
      </c>
      <c r="DV7" s="187" t="s">
        <v>89</v>
      </c>
      <c r="DW7" s="184" t="s">
        <v>95</v>
      </c>
      <c r="DX7" s="184" t="s">
        <v>90</v>
      </c>
      <c r="DY7" s="184" t="s">
        <v>91</v>
      </c>
    </row>
    <row r="8" spans="1:129">
      <c r="A8" t="s">
        <v>60</v>
      </c>
      <c r="B8" s="71" t="s">
        <v>61</v>
      </c>
      <c r="C8" s="72" t="s">
        <v>62</v>
      </c>
      <c r="D8" s="72" t="s">
        <v>63</v>
      </c>
      <c r="E8" s="71" t="s">
        <v>61</v>
      </c>
      <c r="F8" s="72" t="s">
        <v>62</v>
      </c>
      <c r="G8" s="72" t="s">
        <v>63</v>
      </c>
      <c r="H8" s="71" t="s">
        <v>61</v>
      </c>
      <c r="I8" s="72" t="s">
        <v>62</v>
      </c>
      <c r="J8" s="72" t="s">
        <v>63</v>
      </c>
      <c r="K8" s="71" t="s">
        <v>61</v>
      </c>
      <c r="L8" s="72" t="s">
        <v>62</v>
      </c>
      <c r="M8" s="72" t="s">
        <v>63</v>
      </c>
      <c r="N8" s="71"/>
      <c r="O8" s="71" t="s">
        <v>61</v>
      </c>
      <c r="P8" s="72" t="s">
        <v>62</v>
      </c>
      <c r="Q8" s="72" t="s">
        <v>63</v>
      </c>
      <c r="R8" s="71" t="s">
        <v>61</v>
      </c>
      <c r="S8" s="72" t="s">
        <v>62</v>
      </c>
      <c r="T8" s="72" t="s">
        <v>63</v>
      </c>
      <c r="U8" s="71" t="s">
        <v>61</v>
      </c>
      <c r="V8" s="72" t="s">
        <v>62</v>
      </c>
      <c r="W8" s="72" t="s">
        <v>63</v>
      </c>
      <c r="X8" s="71" t="s">
        <v>61</v>
      </c>
      <c r="Y8" s="72" t="s">
        <v>62</v>
      </c>
      <c r="Z8" s="72" t="s">
        <v>63</v>
      </c>
      <c r="AB8" s="75" t="s">
        <v>4</v>
      </c>
      <c r="AC8" s="75" t="s">
        <v>126</v>
      </c>
      <c r="AD8" s="75" t="s">
        <v>56</v>
      </c>
      <c r="AE8" s="75" t="s">
        <v>133</v>
      </c>
      <c r="AF8" s="75" t="s">
        <v>134</v>
      </c>
      <c r="AG8" s="75" t="s">
        <v>4</v>
      </c>
      <c r="AH8" s="75" t="s">
        <v>126</v>
      </c>
      <c r="AI8" s="75" t="s">
        <v>56</v>
      </c>
      <c r="AJ8" s="75" t="s">
        <v>133</v>
      </c>
      <c r="AK8" s="75" t="s">
        <v>134</v>
      </c>
      <c r="AL8" s="75" t="s">
        <v>4</v>
      </c>
      <c r="AM8" s="75" t="s">
        <v>126</v>
      </c>
      <c r="AN8" s="75" t="s">
        <v>56</v>
      </c>
      <c r="AO8" s="75" t="s">
        <v>133</v>
      </c>
      <c r="AP8" s="75" t="s">
        <v>134</v>
      </c>
      <c r="AQ8" s="75" t="s">
        <v>4</v>
      </c>
      <c r="AR8" s="75" t="s">
        <v>126</v>
      </c>
      <c r="AS8" s="75" t="s">
        <v>56</v>
      </c>
      <c r="AT8" s="75" t="s">
        <v>133</v>
      </c>
      <c r="AU8" s="75" t="s">
        <v>134</v>
      </c>
      <c r="AV8" s="75" t="s">
        <v>4</v>
      </c>
      <c r="AW8" s="75" t="s">
        <v>126</v>
      </c>
      <c r="AX8" s="75" t="s">
        <v>56</v>
      </c>
      <c r="AY8" s="75" t="s">
        <v>133</v>
      </c>
      <c r="AZ8" s="75" t="s">
        <v>134</v>
      </c>
      <c r="BA8" s="75" t="s">
        <v>4</v>
      </c>
      <c r="BB8" s="75" t="s">
        <v>126</v>
      </c>
      <c r="BC8" s="75" t="s">
        <v>56</v>
      </c>
      <c r="BD8" s="75" t="s">
        <v>133</v>
      </c>
      <c r="BE8" s="75" t="s">
        <v>134</v>
      </c>
      <c r="BF8" s="75" t="s">
        <v>4</v>
      </c>
      <c r="BG8" s="75" t="s">
        <v>126</v>
      </c>
      <c r="BH8" s="75" t="s">
        <v>56</v>
      </c>
      <c r="BI8" s="75" t="s">
        <v>133</v>
      </c>
      <c r="BJ8" s="75" t="s">
        <v>134</v>
      </c>
      <c r="BK8" s="75" t="s">
        <v>4</v>
      </c>
      <c r="BL8" s="75" t="s">
        <v>126</v>
      </c>
      <c r="BM8" s="75" t="s">
        <v>56</v>
      </c>
      <c r="BN8" s="75" t="s">
        <v>133</v>
      </c>
      <c r="BO8" s="75" t="s">
        <v>134</v>
      </c>
      <c r="BQ8" s="90" t="s">
        <v>12</v>
      </c>
      <c r="BR8" s="90" t="s">
        <v>65</v>
      </c>
      <c r="BS8" s="90" t="s">
        <v>12</v>
      </c>
      <c r="BT8" s="90" t="s">
        <v>65</v>
      </c>
      <c r="BU8" s="90" t="s">
        <v>12</v>
      </c>
      <c r="BV8" s="90" t="s">
        <v>65</v>
      </c>
      <c r="BW8" s="90" t="s">
        <v>12</v>
      </c>
      <c r="BX8" s="90" t="s">
        <v>65</v>
      </c>
      <c r="BY8" s="94" t="s">
        <v>12</v>
      </c>
      <c r="BZ8" s="94" t="s">
        <v>65</v>
      </c>
      <c r="CA8" s="94" t="s">
        <v>12</v>
      </c>
      <c r="CB8" s="94" t="s">
        <v>65</v>
      </c>
      <c r="CC8" s="94" t="s">
        <v>12</v>
      </c>
      <c r="CD8" s="94" t="s">
        <v>65</v>
      </c>
      <c r="CE8" s="94" t="s">
        <v>12</v>
      </c>
      <c r="CF8" s="94" t="s">
        <v>65</v>
      </c>
      <c r="CH8" s="186"/>
      <c r="CI8" s="71" t="s">
        <v>61</v>
      </c>
      <c r="CJ8" s="72" t="s">
        <v>62</v>
      </c>
      <c r="CK8" s="72" t="s">
        <v>63</v>
      </c>
      <c r="CL8" s="71" t="s">
        <v>61</v>
      </c>
      <c r="CM8" s="72" t="s">
        <v>62</v>
      </c>
      <c r="CN8" s="72" t="s">
        <v>63</v>
      </c>
      <c r="CO8" s="186"/>
      <c r="CP8" s="71" t="s">
        <v>61</v>
      </c>
      <c r="CQ8" s="72" t="s">
        <v>62</v>
      </c>
      <c r="CR8" s="72" t="s">
        <v>63</v>
      </c>
      <c r="CS8" s="71" t="s">
        <v>61</v>
      </c>
      <c r="CT8" s="72" t="s">
        <v>62</v>
      </c>
      <c r="CU8" s="72" t="s">
        <v>63</v>
      </c>
      <c r="CV8" s="187"/>
      <c r="CW8" s="71" t="s">
        <v>61</v>
      </c>
      <c r="CX8" s="72" t="s">
        <v>62</v>
      </c>
      <c r="CY8" s="72" t="s">
        <v>63</v>
      </c>
      <c r="CZ8" s="71" t="s">
        <v>61</v>
      </c>
      <c r="DA8" s="72" t="s">
        <v>62</v>
      </c>
      <c r="DB8" s="72" t="s">
        <v>63</v>
      </c>
      <c r="DD8" s="185"/>
      <c r="DE8" s="186"/>
      <c r="DF8" s="186"/>
      <c r="DG8" s="186"/>
      <c r="DH8" s="186"/>
      <c r="DI8" s="185"/>
      <c r="DJ8" s="187"/>
      <c r="DK8" s="184"/>
      <c r="DL8" s="184"/>
      <c r="DM8" s="184"/>
      <c r="DN8" s="187"/>
      <c r="DO8" s="187"/>
      <c r="DP8" s="187"/>
      <c r="DQ8" s="185"/>
      <c r="DR8" s="186"/>
      <c r="DS8" s="186"/>
      <c r="DT8" s="186"/>
      <c r="DU8" s="185"/>
      <c r="DV8" s="187"/>
      <c r="DW8" s="184"/>
      <c r="DX8" s="184"/>
      <c r="DY8" s="184"/>
    </row>
    <row r="9" spans="1:129">
      <c r="A9">
        <v>1900</v>
      </c>
      <c r="B9" s="55">
        <f>[3]shares!C9</f>
        <v>0.13561486080288887</v>
      </c>
      <c r="C9" s="55">
        <f>[3]shares!D9</f>
        <v>0.36410494521260262</v>
      </c>
      <c r="D9" s="55">
        <f>[3]shares!E9</f>
        <v>0.50028019398450851</v>
      </c>
      <c r="E9" s="55"/>
      <c r="F9" s="55"/>
      <c r="G9" s="55"/>
      <c r="H9" s="55">
        <f>[3]shares!M9</f>
        <v>0.14862533193081617</v>
      </c>
      <c r="I9" s="55">
        <f>[3]shares!N9</f>
        <v>0.36703870445489883</v>
      </c>
      <c r="J9" s="55">
        <f>[3]shares!O9</f>
        <v>0.48433596268296242</v>
      </c>
      <c r="K9" s="55"/>
      <c r="L9" s="55"/>
      <c r="M9" s="55"/>
      <c r="N9" s="55"/>
      <c r="O9" s="58">
        <f>[3]shares!W9</f>
        <v>0.16182625479996204</v>
      </c>
      <c r="P9" s="58">
        <f>[3]shares!X9</f>
        <v>0.36827703565359116</v>
      </c>
      <c r="Q9" s="58">
        <f>[3]shares!Y9</f>
        <v>0.46989670768380165</v>
      </c>
      <c r="R9" s="58"/>
      <c r="S9" s="58"/>
      <c r="T9" s="58"/>
      <c r="U9" s="58">
        <f>[3]shares!AB9</f>
        <v>0.13691024202853441</v>
      </c>
      <c r="V9" s="58">
        <f>[3]shares!AC9</f>
        <v>0.36593974754214287</v>
      </c>
      <c r="W9" s="58">
        <f>[3]shares!AD9</f>
        <v>0.49715001508593559</v>
      </c>
      <c r="X9" s="58"/>
      <c r="Y9" s="58"/>
      <c r="Z9" s="58"/>
      <c r="AB9" s="56">
        <f>[3]Ineq_redistr_Fr!$E9</f>
        <v>18.444889068603516</v>
      </c>
      <c r="AC9" s="56">
        <f>[3]Ineq_redistr_Fr!$L9</f>
        <v>18.156055450439453</v>
      </c>
      <c r="AD9" s="56">
        <f>[3]Ineq_redistr_Fr!$W9</f>
        <v>16.293855667114258</v>
      </c>
      <c r="AE9" s="56">
        <f>[3]Ineq_redistr_Fr!$AS9</f>
        <v>14.518555641174316</v>
      </c>
      <c r="AF9" s="56">
        <f>[3]Ineq_redistr_Fr!$BD9</f>
        <v>18.156055450439453</v>
      </c>
      <c r="AG9" s="56"/>
      <c r="AH9" s="56"/>
      <c r="AI9" s="56"/>
      <c r="AJ9" s="56"/>
      <c r="AK9" s="56"/>
      <c r="AL9" s="56">
        <f>[3]Ineq_redistr_Fr!$H9</f>
        <v>9.0100927352905273</v>
      </c>
      <c r="AM9" s="56">
        <f>[3]Ineq_redistr_Fr!$O9</f>
        <v>8.8979816436767578</v>
      </c>
      <c r="AN9" s="56">
        <f>[3]Ineq_redistr_Fr!$Z9</f>
        <v>8.4532241821289063</v>
      </c>
      <c r="AO9" s="56">
        <f>[3]Ineq_redistr_Fr!AV9</f>
        <v>7.9778232574462891</v>
      </c>
      <c r="AP9" s="56">
        <f>[3]Ineq_redistr_Fr!$BG9</f>
        <v>8.8979816436767578</v>
      </c>
      <c r="AQ9" s="56"/>
      <c r="AR9" s="56"/>
      <c r="AS9" s="56"/>
      <c r="AT9" s="56"/>
      <c r="AU9" s="56"/>
      <c r="AV9" s="56">
        <f>[3]Ineq_redistr_Fr!$F9</f>
        <v>5.495999813079834</v>
      </c>
      <c r="AW9" s="56">
        <f>[3]Ineq_redistr_Fr!$M9</f>
        <v>5.4342279434204102</v>
      </c>
      <c r="AX9" s="56">
        <f>[3]Ineq_redistr_Fr!$X9</f>
        <v>5.2783093452453613</v>
      </c>
      <c r="AY9" s="56">
        <f>[3]Ineq_redistr_Fr!$AT9</f>
        <v>5.1037306785583496</v>
      </c>
      <c r="AZ9" s="56">
        <f>[3]Ineq_redistr_Fr!$BE9</f>
        <v>5.4342279434204102</v>
      </c>
      <c r="BA9" s="56"/>
      <c r="BB9" s="56"/>
      <c r="BC9" s="56"/>
      <c r="BD9" s="56"/>
      <c r="BE9" s="56"/>
      <c r="BF9" s="56">
        <f>[3]Ineq_redistr_Fr!$G9</f>
        <v>3.3560569286346436</v>
      </c>
      <c r="BG9" s="56">
        <f>[3]Ineq_redistr_Fr!$N9</f>
        <v>3.3410553932189941</v>
      </c>
      <c r="BH9" s="56">
        <f>[3]Ineq_redistr_Fr!$Y9</f>
        <v>3.0869460105895996</v>
      </c>
      <c r="BI9" s="56">
        <f>[3]Ineq_redistr_Fr!$AU9</f>
        <v>2.8446946144104004</v>
      </c>
      <c r="BJ9" s="56">
        <f>[3]Ineq_redistr_Fr!$BF9</f>
        <v>3.341055154800415</v>
      </c>
      <c r="BK9" s="56"/>
      <c r="BL9" s="56"/>
      <c r="BM9" s="56"/>
      <c r="BN9" s="56"/>
      <c r="BO9" s="56"/>
      <c r="BQ9" s="55">
        <f>-[3]Ineq_redistr_Fr!$AA9</f>
        <v>0.11661948263645172</v>
      </c>
      <c r="BR9" s="55"/>
      <c r="BS9" s="55">
        <f>-[3]Ineq_redistr_Fr!$AD9</f>
        <v>6.1804976314306259E-2</v>
      </c>
      <c r="BT9" s="55"/>
      <c r="BU9" s="55">
        <f>-[3]Ineq_redistr_Fr!AB9</f>
        <v>3.9608892053365707E-2</v>
      </c>
      <c r="BV9" s="55"/>
      <c r="BW9" s="55">
        <f>-[3]Ineq_redistr_Fr!AC9</f>
        <v>8.0186635255813599E-2</v>
      </c>
      <c r="BX9" s="55"/>
      <c r="BY9" s="55">
        <f>-[3]Ineq_redistr_Fr!$AW9</f>
        <v>0.21286836266517639</v>
      </c>
      <c r="BZ9" s="55"/>
      <c r="CA9" s="55">
        <f>-[3]Ineq_redistr_Fr!$AZ9</f>
        <v>0.11456812918186188</v>
      </c>
      <c r="CB9" s="55"/>
      <c r="CC9" s="55">
        <f>-[3]Ineq_redistr_Fr!$BH9</f>
        <v>1.5659276396036148E-2</v>
      </c>
      <c r="CD9" s="55"/>
      <c r="CE9" s="55">
        <f>-[3]Ineq_redistr_Fr!$BK9</f>
        <v>1.2442834675312042E-2</v>
      </c>
      <c r="CF9" s="55"/>
      <c r="CH9" s="57">
        <f>[3]incomelev!AG9</f>
        <v>5458.8589037228585</v>
      </c>
      <c r="CI9" s="57">
        <f>[3]incomelev!C9</f>
        <v>1480.604736328125</v>
      </c>
      <c r="CJ9" s="57">
        <f>[3]incomelev!D9</f>
        <v>4968.99365234375</v>
      </c>
      <c r="CK9" s="57">
        <f>[3]incomelev!E9</f>
        <v>27309.58984375</v>
      </c>
      <c r="CL9" s="57">
        <f>[3]incomelev!M9</f>
        <v>1622.6494140625</v>
      </c>
      <c r="CM9" s="57">
        <f>[3]incomelev!N9</f>
        <v>5009.03125</v>
      </c>
      <c r="CN9" s="57">
        <f>[3]incomelev!O9</f>
        <v>26439.216796875</v>
      </c>
      <c r="CO9" s="57"/>
      <c r="CP9" s="57"/>
      <c r="CQ9" s="57"/>
      <c r="CR9" s="57"/>
      <c r="CS9" s="57"/>
      <c r="CT9" s="57"/>
      <c r="CU9" s="57"/>
      <c r="CV9" s="57"/>
      <c r="DD9" s="58">
        <f>[2]comptanat2!H8</f>
        <v>0</v>
      </c>
      <c r="DE9" s="58">
        <f>[2]comptanat2!G8</f>
        <v>0</v>
      </c>
      <c r="DF9" s="58">
        <f>[2]comptanat2!E8</f>
        <v>0</v>
      </c>
      <c r="DG9" s="58">
        <f>[2]comptanat2!F8</f>
        <v>7.3081426483705449E-3</v>
      </c>
      <c r="DH9" s="58">
        <f>[2]comptanat2!D8</f>
        <v>8.0085183925067527E-2</v>
      </c>
      <c r="DI9" s="79">
        <f>[2]comptanat2!J8</f>
        <v>0</v>
      </c>
      <c r="DJ9" s="58">
        <f>[2]comptanat2!M8</f>
        <v>0</v>
      </c>
      <c r="DK9" s="58">
        <f>[2]comptanat2!O8</f>
        <v>3.1921852636920559E-2</v>
      </c>
      <c r="DL9" s="58">
        <f>[2]comptanat2!P8</f>
        <v>8.4874023136606008E-3</v>
      </c>
      <c r="DM9" s="58">
        <f>[2]comptanat2!Q8</f>
        <v>2.7483108220722228E-2</v>
      </c>
      <c r="DQ9" s="55"/>
      <c r="DR9" s="55"/>
      <c r="DS9" s="55"/>
      <c r="DT9" s="55"/>
      <c r="DU9" s="55"/>
      <c r="DV9" s="55"/>
      <c r="DW9" s="55"/>
      <c r="DX9" s="55"/>
      <c r="DY9" s="55"/>
    </row>
    <row r="10" spans="1:129">
      <c r="A10">
        <v>1901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DD10" s="58">
        <f>[2]comptanat2!H9</f>
        <v>0</v>
      </c>
      <c r="DE10" s="58">
        <f>[2]comptanat2!G9</f>
        <v>0</v>
      </c>
      <c r="DF10" s="58">
        <f>[2]comptanat2!E9</f>
        <v>0</v>
      </c>
      <c r="DG10" s="58">
        <f>[2]comptanat2!F9</f>
        <v>7.0616332911561819E-3</v>
      </c>
      <c r="DH10" s="58">
        <f>[2]comptanat2!D9</f>
        <v>8.1371209349393611E-2</v>
      </c>
      <c r="DI10" s="79">
        <f>[2]comptanat2!J9</f>
        <v>0</v>
      </c>
      <c r="DJ10" s="58">
        <f>[2]comptanat2!M9</f>
        <v>0</v>
      </c>
      <c r="DK10" s="58">
        <f>[2]comptanat2!O9</f>
        <v>3.5626234313467044E-2</v>
      </c>
      <c r="DL10" s="58">
        <f>[2]comptanat2!P9</f>
        <v>8.3396881633745132E-3</v>
      </c>
      <c r="DM10" s="58">
        <f>[2]comptanat2!Q9</f>
        <v>2.8069913484274241E-2</v>
      </c>
      <c r="DQ10" s="55"/>
      <c r="DR10" s="55"/>
      <c r="DS10" s="55"/>
      <c r="DT10" s="55"/>
      <c r="DU10" s="55"/>
      <c r="DV10" s="55"/>
      <c r="DW10" s="55"/>
      <c r="DX10" s="55"/>
      <c r="DY10" s="55"/>
    </row>
    <row r="11" spans="1:129">
      <c r="A11">
        <v>1902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DD11" s="58">
        <f>[2]comptanat2!H10</f>
        <v>0</v>
      </c>
      <c r="DE11" s="58">
        <f>[2]comptanat2!G10</f>
        <v>0</v>
      </c>
      <c r="DF11" s="58">
        <f>[2]comptanat2!E10</f>
        <v>0</v>
      </c>
      <c r="DG11" s="58">
        <f>[2]comptanat2!F10</f>
        <v>7.8037437764434271E-3</v>
      </c>
      <c r="DH11" s="58">
        <f>[2]comptanat2!D10</f>
        <v>8.2025224475010261E-2</v>
      </c>
      <c r="DI11" s="79">
        <f>[2]comptanat2!J10</f>
        <v>0</v>
      </c>
      <c r="DJ11" s="58">
        <f>[2]comptanat2!M10</f>
        <v>0</v>
      </c>
      <c r="DK11" s="58">
        <f>[2]comptanat2!O10</f>
        <v>3.64359227085502E-2</v>
      </c>
      <c r="DL11" s="58">
        <f>[2]comptanat2!P10</f>
        <v>8.16918468377913E-3</v>
      </c>
      <c r="DM11" s="58">
        <f>[2]comptanat2!Q10</f>
        <v>2.8530513183507338E-2</v>
      </c>
      <c r="DQ11" s="55"/>
      <c r="DR11" s="55"/>
      <c r="DS11" s="55"/>
      <c r="DT11" s="55"/>
      <c r="DU11" s="55"/>
      <c r="DV11" s="55"/>
      <c r="DW11" s="55"/>
      <c r="DX11" s="55"/>
      <c r="DY11" s="55"/>
    </row>
    <row r="12" spans="1:129">
      <c r="A12">
        <v>1903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DD12" s="58">
        <f>[2]comptanat2!H11</f>
        <v>0</v>
      </c>
      <c r="DE12" s="58">
        <f>[2]comptanat2!G11</f>
        <v>0</v>
      </c>
      <c r="DF12" s="58">
        <f>[2]comptanat2!E11</f>
        <v>0</v>
      </c>
      <c r="DG12" s="58">
        <f>[2]comptanat2!F11</f>
        <v>7.895579724183685E-3</v>
      </c>
      <c r="DH12" s="58">
        <f>[2]comptanat2!D11</f>
        <v>8.114643974612816E-2</v>
      </c>
      <c r="DI12" s="79">
        <f>[2]comptanat2!J11</f>
        <v>0</v>
      </c>
      <c r="DJ12" s="58">
        <f>[2]comptanat2!M11</f>
        <v>0</v>
      </c>
      <c r="DK12" s="58">
        <f>[2]comptanat2!O11</f>
        <v>3.3905335426463304E-2</v>
      </c>
      <c r="DL12" s="58">
        <f>[2]comptanat2!P11</f>
        <v>8.1491155248174449E-3</v>
      </c>
      <c r="DM12" s="58">
        <f>[2]comptanat2!Q11</f>
        <v>2.5300411777376405E-2</v>
      </c>
      <c r="DQ12" s="55"/>
      <c r="DR12" s="55"/>
      <c r="DS12" s="55"/>
      <c r="DT12" s="55"/>
      <c r="DU12" s="55"/>
      <c r="DV12" s="55"/>
      <c r="DW12" s="55"/>
      <c r="DX12" s="55"/>
      <c r="DY12" s="55"/>
    </row>
    <row r="13" spans="1:129">
      <c r="A13">
        <v>1904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DD13" s="58">
        <f>[2]comptanat2!H12</f>
        <v>0</v>
      </c>
      <c r="DE13" s="58">
        <f>[2]comptanat2!G12</f>
        <v>0</v>
      </c>
      <c r="DF13" s="58">
        <f>[2]comptanat2!E12</f>
        <v>0</v>
      </c>
      <c r="DG13" s="58">
        <f>[2]comptanat2!F12</f>
        <v>8.0906092099481304E-3</v>
      </c>
      <c r="DH13" s="58">
        <f>[2]comptanat2!D12</f>
        <v>7.9510111351857635E-2</v>
      </c>
      <c r="DI13" s="79">
        <f>[2]comptanat2!J12</f>
        <v>0</v>
      </c>
      <c r="DJ13" s="58">
        <f>[2]comptanat2!M12</f>
        <v>0</v>
      </c>
      <c r="DK13" s="58">
        <f>[2]comptanat2!O12</f>
        <v>3.4411951688942441E-2</v>
      </c>
      <c r="DL13" s="58">
        <f>[2]comptanat2!P12</f>
        <v>8.5207020401229187E-3</v>
      </c>
      <c r="DM13" s="58">
        <f>[2]comptanat2!Q12</f>
        <v>2.5188318245524935E-2</v>
      </c>
      <c r="DQ13" s="55"/>
      <c r="DR13" s="55"/>
      <c r="DS13" s="55"/>
      <c r="DT13" s="55"/>
      <c r="DU13" s="55"/>
      <c r="DV13" s="55"/>
      <c r="DW13" s="55"/>
      <c r="DX13" s="55"/>
      <c r="DY13" s="55"/>
    </row>
    <row r="14" spans="1:129">
      <c r="A14">
        <v>1905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DD14" s="58">
        <f>[2]comptanat2!H13</f>
        <v>0</v>
      </c>
      <c r="DE14" s="58">
        <f>[2]comptanat2!G13</f>
        <v>0</v>
      </c>
      <c r="DF14" s="58">
        <f>[2]comptanat2!E13</f>
        <v>0</v>
      </c>
      <c r="DG14" s="58">
        <f>[2]comptanat2!F13</f>
        <v>8.6169283859368721E-3</v>
      </c>
      <c r="DH14" s="58">
        <f>[2]comptanat2!D13</f>
        <v>7.8472901909879142E-2</v>
      </c>
      <c r="DI14" s="79">
        <f>[2]comptanat2!J13</f>
        <v>0</v>
      </c>
      <c r="DJ14" s="58">
        <f>[2]comptanat2!M13</f>
        <v>0</v>
      </c>
      <c r="DK14" s="58">
        <f>[2]comptanat2!O13</f>
        <v>3.5013705538278997E-2</v>
      </c>
      <c r="DL14" s="58">
        <f>[2]comptanat2!P13</f>
        <v>8.8890921966930155E-3</v>
      </c>
      <c r="DM14" s="58">
        <f>[2]comptanat2!Q13</f>
        <v>2.3240052039129218E-2</v>
      </c>
      <c r="DQ14" s="55"/>
      <c r="DR14" s="55"/>
      <c r="DS14" s="55"/>
      <c r="DT14" s="55"/>
      <c r="DU14" s="55"/>
      <c r="DV14" s="55"/>
      <c r="DW14" s="55"/>
      <c r="DX14" s="55"/>
      <c r="DY14" s="55"/>
    </row>
    <row r="15" spans="1:129">
      <c r="A15">
        <v>1906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DD15" s="58">
        <f>[2]comptanat2!H14</f>
        <v>0</v>
      </c>
      <c r="DE15" s="58">
        <f>[2]comptanat2!G14</f>
        <v>0</v>
      </c>
      <c r="DF15" s="58">
        <f>[2]comptanat2!E14</f>
        <v>0</v>
      </c>
      <c r="DG15" s="58">
        <f>[2]comptanat2!F14</f>
        <v>8.0169272053088568E-3</v>
      </c>
      <c r="DH15" s="58">
        <f>[2]comptanat2!D14</f>
        <v>8.2178069846954221E-2</v>
      </c>
      <c r="DI15" s="79">
        <f>[2]comptanat2!J14</f>
        <v>0</v>
      </c>
      <c r="DJ15" s="58">
        <f>[2]comptanat2!M14</f>
        <v>0</v>
      </c>
      <c r="DK15" s="58">
        <f>[2]comptanat2!O14</f>
        <v>3.8289694497063542E-2</v>
      </c>
      <c r="DL15" s="58">
        <f>[2]comptanat2!P14</f>
        <v>8.8155600601623006E-3</v>
      </c>
      <c r="DM15" s="58">
        <f>[2]comptanat2!Q14</f>
        <v>2.5262147230092444E-2</v>
      </c>
      <c r="DQ15" s="55"/>
      <c r="DR15" s="55"/>
      <c r="DS15" s="55"/>
      <c r="DT15" s="55"/>
      <c r="DU15" s="55"/>
      <c r="DV15" s="55"/>
      <c r="DW15" s="55"/>
      <c r="DX15" s="55"/>
      <c r="DY15" s="55"/>
    </row>
    <row r="16" spans="1:129">
      <c r="A16">
        <v>1907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DD16" s="58">
        <f>[2]comptanat2!H15</f>
        <v>0</v>
      </c>
      <c r="DE16" s="58">
        <f>[2]comptanat2!G15</f>
        <v>0</v>
      </c>
      <c r="DF16" s="58">
        <f>[2]comptanat2!E15</f>
        <v>0</v>
      </c>
      <c r="DG16" s="58">
        <f>[2]comptanat2!F15</f>
        <v>7.4062534318430672E-3</v>
      </c>
      <c r="DH16" s="58">
        <f>[2]comptanat2!D15</f>
        <v>7.8992778747901699E-2</v>
      </c>
      <c r="DI16" s="79">
        <f>[2]comptanat2!J15</f>
        <v>0</v>
      </c>
      <c r="DJ16" s="58">
        <f>[2]comptanat2!M15</f>
        <v>0</v>
      </c>
      <c r="DK16" s="58">
        <f>[2]comptanat2!O15</f>
        <v>2.9236849334150973E-2</v>
      </c>
      <c r="DL16" s="58">
        <f>[2]comptanat2!P15</f>
        <v>8.9838309622186346E-3</v>
      </c>
      <c r="DM16" s="58">
        <f>[2]comptanat2!Q15</f>
        <v>2.9417998184591808E-2</v>
      </c>
      <c r="DQ16" s="55"/>
      <c r="DR16" s="55"/>
      <c r="DS16" s="55"/>
      <c r="DT16" s="55"/>
      <c r="DU16" s="55"/>
      <c r="DV16" s="55"/>
      <c r="DW16" s="55"/>
      <c r="DX16" s="55"/>
      <c r="DY16" s="55"/>
    </row>
    <row r="17" spans="1:129">
      <c r="A17">
        <v>1908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DD17" s="58">
        <f>[2]comptanat2!H16</f>
        <v>0</v>
      </c>
      <c r="DE17" s="58">
        <f>[2]comptanat2!G16</f>
        <v>0</v>
      </c>
      <c r="DF17" s="58">
        <f>[2]comptanat2!E16</f>
        <v>0</v>
      </c>
      <c r="DG17" s="58">
        <f>[2]comptanat2!F16</f>
        <v>7.4964186723664927E-3</v>
      </c>
      <c r="DH17" s="58">
        <f>[2]comptanat2!D16</f>
        <v>7.974914071320531E-2</v>
      </c>
      <c r="DI17" s="79">
        <f>[2]comptanat2!J16</f>
        <v>0</v>
      </c>
      <c r="DJ17" s="58">
        <f>[2]comptanat2!M16</f>
        <v>0</v>
      </c>
      <c r="DK17" s="58">
        <f>[2]comptanat2!O16</f>
        <v>3.1640227117851659E-2</v>
      </c>
      <c r="DL17" s="58">
        <f>[2]comptanat2!P16</f>
        <v>9.5231410624584938E-3</v>
      </c>
      <c r="DM17" s="58">
        <f>[2]comptanat2!Q16</f>
        <v>2.7774698676046063E-2</v>
      </c>
      <c r="DQ17" s="55"/>
      <c r="DR17" s="55"/>
      <c r="DS17" s="55"/>
      <c r="DT17" s="55"/>
      <c r="DU17" s="55"/>
      <c r="DV17" s="55"/>
      <c r="DW17" s="55"/>
      <c r="DX17" s="55"/>
      <c r="DY17" s="55"/>
    </row>
    <row r="18" spans="1:129">
      <c r="A18">
        <v>1909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DD18" s="58">
        <f>[2]comptanat2!H17</f>
        <v>0</v>
      </c>
      <c r="DE18" s="58">
        <f>[2]comptanat2!G17</f>
        <v>0</v>
      </c>
      <c r="DF18" s="58">
        <f>[2]comptanat2!E17</f>
        <v>0</v>
      </c>
      <c r="DG18" s="58">
        <f>[2]comptanat2!F17</f>
        <v>7.8313320684368897E-3</v>
      </c>
      <c r="DH18" s="58">
        <f>[2]comptanat2!D17</f>
        <v>7.90511320279359E-2</v>
      </c>
      <c r="DI18" s="79">
        <f>[2]comptanat2!J17</f>
        <v>0</v>
      </c>
      <c r="DJ18" s="58">
        <f>[2]comptanat2!M17</f>
        <v>0</v>
      </c>
      <c r="DK18" s="58">
        <f>[2]comptanat2!O17</f>
        <v>3.4036444572321259E-2</v>
      </c>
      <c r="DL18" s="58">
        <f>[2]comptanat2!P17</f>
        <v>9.2473178457508406E-3</v>
      </c>
      <c r="DM18" s="58">
        <f>[2]comptanat2!Q17</f>
        <v>2.5296361997642708E-2</v>
      </c>
      <c r="DQ18" s="55"/>
      <c r="DR18" s="55"/>
      <c r="DS18" s="55"/>
      <c r="DT18" s="55"/>
      <c r="DU18" s="55"/>
      <c r="DV18" s="55"/>
      <c r="DW18" s="55"/>
      <c r="DX18" s="55"/>
      <c r="DY18" s="55"/>
    </row>
    <row r="19" spans="1:129">
      <c r="A19">
        <v>1910</v>
      </c>
      <c r="B19" s="55">
        <f>[3]shares!C19</f>
        <v>0.13184250565245748</v>
      </c>
      <c r="C19" s="55">
        <f>[3]shares!D19</f>
        <v>0.35136520862579346</v>
      </c>
      <c r="D19" s="55">
        <f>[3]shares!E19</f>
        <v>0.51679228618741035</v>
      </c>
      <c r="E19" s="55"/>
      <c r="F19" s="55"/>
      <c r="G19" s="55"/>
      <c r="H19" s="55">
        <f>[3]shares!M19</f>
        <v>0.14625006774440408</v>
      </c>
      <c r="I19" s="55">
        <f>[3]shares!N19</f>
        <v>0.35470175743103027</v>
      </c>
      <c r="J19" s="55">
        <f>[3]shares!O19</f>
        <v>0.49904822185635567</v>
      </c>
      <c r="K19" s="55"/>
      <c r="L19" s="55"/>
      <c r="M19" s="55"/>
      <c r="N19" s="55"/>
      <c r="O19" s="58">
        <f>[3]shares!W19</f>
        <v>0.15923973638564348</v>
      </c>
      <c r="P19" s="58">
        <f>[3]shares!X19</f>
        <v>0.35636511817574501</v>
      </c>
      <c r="Q19" s="58">
        <f>[3]shares!Y19</f>
        <v>0.48439520597457886</v>
      </c>
      <c r="R19" s="58"/>
      <c r="S19" s="58"/>
      <c r="T19" s="58"/>
      <c r="U19" s="58">
        <f>[3]shares!AB19</f>
        <v>0.13307015039026737</v>
      </c>
      <c r="V19" s="58">
        <f>[3]shares!AC19</f>
        <v>0.353014025837183</v>
      </c>
      <c r="W19" s="58">
        <f>[3]shares!AD19</f>
        <v>0.5139157734811306</v>
      </c>
      <c r="X19" s="58"/>
      <c r="Y19" s="58"/>
      <c r="Z19" s="58"/>
      <c r="AB19" s="56">
        <f>[3]Ineq_redistr_Fr!$E19</f>
        <v>19.598850250244141</v>
      </c>
      <c r="AC19" s="56">
        <f>[3]Ineq_redistr_Fr!$L19</f>
        <v>19.309957504272461</v>
      </c>
      <c r="AD19" s="56">
        <f>[3]Ineq_redistr_Fr!$W19</f>
        <v>17.061470031738281</v>
      </c>
      <c r="AE19" s="56">
        <f>[3]Ineq_redistr_Fr!$AS19</f>
        <v>15.209620475769043</v>
      </c>
      <c r="AF19" s="56">
        <f>[3]Ineq_redistr_Fr!$BD19</f>
        <v>19.309957504272461</v>
      </c>
      <c r="AG19" s="56"/>
      <c r="AH19" s="56"/>
      <c r="AI19" s="56"/>
      <c r="AJ19" s="56"/>
      <c r="AK19" s="56"/>
      <c r="AL19" s="56">
        <f>[3]Ineq_redistr_Fr!$H19</f>
        <v>9.6255302429199219</v>
      </c>
      <c r="AM19" s="56">
        <f>[3]Ineq_redistr_Fr!$O19</f>
        <v>9.5153112411499023</v>
      </c>
      <c r="AN19" s="56">
        <f>[3]Ineq_redistr_Fr!$Z19</f>
        <v>8.9658012390136719</v>
      </c>
      <c r="AO19" s="56">
        <f>[3]Ineq_redistr_Fr!AV19</f>
        <v>8.4552297592163086</v>
      </c>
      <c r="AP19" s="56">
        <f>[3]Ineq_redistr_Fr!$BG19</f>
        <v>9.5153093338012695</v>
      </c>
      <c r="AQ19" s="56"/>
      <c r="AR19" s="56"/>
      <c r="AS19" s="56"/>
      <c r="AT19" s="56"/>
      <c r="AU19" s="56"/>
      <c r="AV19" s="56">
        <f>[3]Ineq_redistr_Fr!$F19</f>
        <v>5.8832492828369141</v>
      </c>
      <c r="AW19" s="56">
        <f>[3]Ineq_redistr_Fr!$M19</f>
        <v>5.8231768608093262</v>
      </c>
      <c r="AX19" s="56">
        <f>[3]Ineq_redistr_Fr!$X19</f>
        <v>5.6278066635131836</v>
      </c>
      <c r="AY19" s="56">
        <f>[3]Ineq_redistr_Fr!$AT19</f>
        <v>5.4370665550231934</v>
      </c>
      <c r="AZ19" s="56">
        <f>[3]Ineq_redistr_Fr!$BE19</f>
        <v>5.8231768608093262</v>
      </c>
      <c r="BA19" s="56"/>
      <c r="BB19" s="56"/>
      <c r="BC19" s="56"/>
      <c r="BD19" s="56"/>
      <c r="BE19" s="56"/>
      <c r="BF19" s="56">
        <f>[3]Ineq_redistr_Fr!$G19</f>
        <v>3.3312966823577881</v>
      </c>
      <c r="BG19" s="56">
        <f>[3]Ineq_redistr_Fr!$N19</f>
        <v>3.3160519599914551</v>
      </c>
      <c r="BH19" s="56">
        <f>[3]Ineq_redistr_Fr!$Y19</f>
        <v>3.03163743019104</v>
      </c>
      <c r="BI19" s="56">
        <f>[3]Ineq_redistr_Fr!$AU19</f>
        <v>2.7973947525024414</v>
      </c>
      <c r="BJ19" s="56">
        <f>[3]Ineq_redistr_Fr!$BF19</f>
        <v>3.3160519599914551</v>
      </c>
      <c r="BK19" s="56"/>
      <c r="BL19" s="56"/>
      <c r="BM19" s="56"/>
      <c r="BN19" s="56"/>
      <c r="BO19" s="56"/>
      <c r="BQ19" s="55">
        <f>-[3]Ineq_redistr_Fr!$AA19</f>
        <v>0.12946577370166779</v>
      </c>
      <c r="BR19" s="55"/>
      <c r="BS19" s="55">
        <f>-[3]Ineq_redistr_Fr!$AD19</f>
        <v>6.853950023651123E-2</v>
      </c>
      <c r="BT19" s="55"/>
      <c r="BU19" s="55">
        <f>-[3]Ineq_redistr_Fr!AB19</f>
        <v>4.3418630957603455E-2</v>
      </c>
      <c r="BV19" s="55"/>
      <c r="BW19" s="55">
        <f>-[3]Ineq_redistr_Fr!AC19</f>
        <v>8.9952737092971802E-2</v>
      </c>
      <c r="BX19" s="55"/>
      <c r="BY19" s="55">
        <f>-[3]Ineq_redistr_Fr!$AW19</f>
        <v>0.22395342588424683</v>
      </c>
      <c r="BZ19" s="55"/>
      <c r="CA19" s="55">
        <f>-[3]Ineq_redistr_Fr!$AZ19</f>
        <v>0.12158296257257462</v>
      </c>
      <c r="CB19" s="55"/>
      <c r="CC19" s="55">
        <f>-[3]Ineq_redistr_Fr!$BH19</f>
        <v>1.4740290120244026E-2</v>
      </c>
      <c r="CD19" s="55"/>
      <c r="CE19" s="55">
        <f>-[3]Ineq_redistr_Fr!$BK19</f>
        <v>1.1450892314314842E-2</v>
      </c>
      <c r="CF19" s="55"/>
      <c r="CH19" s="57">
        <f>[3]incomelev!AG19</f>
        <v>5631.6251648385751</v>
      </c>
      <c r="CI19" s="57">
        <f>[3]incomelev!C19</f>
        <v>1484.97509765625</v>
      </c>
      <c r="CJ19" s="57">
        <f>[3]incomelev!D19</f>
        <v>4946.892578125</v>
      </c>
      <c r="CK19" s="57">
        <f>[3]incomelev!E19</f>
        <v>29103.8046875</v>
      </c>
      <c r="CL19" s="57">
        <f>[3]incomelev!M19</f>
        <v>1647.2510986328125</v>
      </c>
      <c r="CM19" s="57">
        <f>[3]incomelev!N19</f>
        <v>4993.8681640625</v>
      </c>
      <c r="CN19" s="57">
        <f>[3]incomelev!O19</f>
        <v>28104.525390625</v>
      </c>
      <c r="CO19" s="57"/>
      <c r="CP19" s="57"/>
      <c r="CQ19" s="57"/>
      <c r="CR19" s="57"/>
      <c r="CS19" s="57"/>
      <c r="CT19" s="57"/>
      <c r="CU19" s="57"/>
      <c r="CV19" s="57"/>
      <c r="DD19" s="58">
        <f>[2]comptanat2!H18</f>
        <v>0</v>
      </c>
      <c r="DE19" s="58">
        <f>[2]comptanat2!G18</f>
        <v>0</v>
      </c>
      <c r="DF19" s="58">
        <f>[2]comptanat2!E18</f>
        <v>0</v>
      </c>
      <c r="DG19" s="58">
        <f>[2]comptanat2!F18</f>
        <v>7.3755916621959889E-3</v>
      </c>
      <c r="DH19" s="58">
        <f>[2]comptanat2!D18</f>
        <v>8.480737460245856E-2</v>
      </c>
      <c r="DI19" s="79">
        <f>[2]comptanat2!J18</f>
        <v>0</v>
      </c>
      <c r="DJ19" s="58">
        <f>[2]comptanat2!M18</f>
        <v>0</v>
      </c>
      <c r="DK19" s="58">
        <f>[2]comptanat2!O18</f>
        <v>3.5727513668150947E-2</v>
      </c>
      <c r="DL19" s="58">
        <f>[2]comptanat2!P18</f>
        <v>8.9745573011552546E-3</v>
      </c>
      <c r="DM19" s="58">
        <f>[2]comptanat2!Q18</f>
        <v>2.6237282592792056E-2</v>
      </c>
      <c r="DQ19" s="55"/>
      <c r="DR19" s="55"/>
      <c r="DS19" s="55"/>
      <c r="DT19" s="55"/>
      <c r="DU19" s="55"/>
      <c r="DV19" s="55"/>
      <c r="DW19" s="55"/>
      <c r="DX19" s="55"/>
      <c r="DY19" s="55"/>
    </row>
    <row r="20" spans="1:129">
      <c r="A20">
        <v>1911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DD20" s="58">
        <f>[2]comptanat2!H19</f>
        <v>0</v>
      </c>
      <c r="DE20" s="58">
        <f>[2]comptanat2!G19</f>
        <v>0</v>
      </c>
      <c r="DF20" s="58">
        <f>[2]comptanat2!E19</f>
        <v>0</v>
      </c>
      <c r="DG20" s="58">
        <f>[2]comptanat2!F19</f>
        <v>8.7553941683478336E-3</v>
      </c>
      <c r="DH20" s="58">
        <f>[2]comptanat2!D19</f>
        <v>8.300075375016798E-2</v>
      </c>
      <c r="DI20" s="79">
        <f>[2]comptanat2!J19</f>
        <v>0</v>
      </c>
      <c r="DJ20" s="58">
        <f>[2]comptanat2!M19</f>
        <v>0</v>
      </c>
      <c r="DK20" s="58">
        <f>[2]comptanat2!O19</f>
        <v>3.0906578248780191E-2</v>
      </c>
      <c r="DL20" s="58">
        <f>[2]comptanat2!P19</f>
        <v>9.1657617574231916E-3</v>
      </c>
      <c r="DM20" s="58">
        <f>[2]comptanat2!Q19</f>
        <v>2.703453237247164E-2</v>
      </c>
      <c r="DQ20" s="55"/>
      <c r="DR20" s="55"/>
      <c r="DS20" s="55"/>
      <c r="DT20" s="55"/>
      <c r="DU20" s="55"/>
      <c r="DV20" s="55"/>
      <c r="DW20" s="55"/>
      <c r="DX20" s="55"/>
      <c r="DY20" s="55"/>
    </row>
    <row r="21" spans="1:129">
      <c r="A21">
        <v>1912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DD21" s="58">
        <f>[2]comptanat2!H20</f>
        <v>0</v>
      </c>
      <c r="DE21" s="58">
        <f>[2]comptanat2!G20</f>
        <v>0</v>
      </c>
      <c r="DF21" s="58">
        <f>[2]comptanat2!E20</f>
        <v>0</v>
      </c>
      <c r="DG21" s="58">
        <f>[2]comptanat2!F20</f>
        <v>7.5510096232464154E-3</v>
      </c>
      <c r="DH21" s="58">
        <f>[2]comptanat2!D20</f>
        <v>7.4136390019910028E-2</v>
      </c>
      <c r="DI21" s="79">
        <f>[2]comptanat2!J20</f>
        <v>0</v>
      </c>
      <c r="DJ21" s="58">
        <f>[2]comptanat2!M20</f>
        <v>0</v>
      </c>
      <c r="DK21" s="58">
        <f>[2]comptanat2!O20</f>
        <v>2.3042464176127223E-2</v>
      </c>
      <c r="DL21" s="58">
        <f>[2]comptanat2!P20</f>
        <v>9.0952713848658825E-3</v>
      </c>
      <c r="DM21" s="58">
        <f>[2]comptanat2!Q20</f>
        <v>2.6819930224063215E-2</v>
      </c>
      <c r="DQ21" s="55"/>
      <c r="DR21" s="55"/>
      <c r="DS21" s="55"/>
      <c r="DT21" s="55"/>
      <c r="DU21" s="55"/>
      <c r="DV21" s="55"/>
      <c r="DW21" s="55"/>
      <c r="DX21" s="55"/>
      <c r="DY21" s="55"/>
    </row>
    <row r="22" spans="1:129">
      <c r="A22">
        <v>1913</v>
      </c>
      <c r="B22" s="55"/>
      <c r="C22" s="55"/>
      <c r="D22" s="55"/>
      <c r="E22" s="55"/>
      <c r="F22" s="55"/>
      <c r="G22" s="55">
        <f>[3]USshares!E22</f>
        <v>0.43118288615825545</v>
      </c>
      <c r="H22" s="55"/>
      <c r="I22" s="55"/>
      <c r="J22" s="55"/>
      <c r="K22" s="55"/>
      <c r="L22" s="55"/>
      <c r="M22" s="55">
        <f>[3]USshares!O22</f>
        <v>0.41272974014282227</v>
      </c>
      <c r="N22" s="55"/>
      <c r="O22" s="58"/>
      <c r="P22" s="58"/>
      <c r="Q22" s="58"/>
      <c r="R22" s="58"/>
      <c r="S22" s="58"/>
      <c r="T22" s="58">
        <f>[3]USshares!T22</f>
        <v>0.40856558084487915</v>
      </c>
      <c r="U22" s="58"/>
      <c r="V22" s="58"/>
      <c r="W22" s="58"/>
      <c r="X22" s="58"/>
      <c r="Y22" s="58"/>
      <c r="Z22" s="58">
        <f>[3]USshares!AD22</f>
        <v>0.41309833526611328</v>
      </c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>
        <f>[3]Ineq_redistr_US!$H22</f>
        <v>6.8223085403442383</v>
      </c>
      <c r="AR22" s="56">
        <f>[3]Ineq_redistr_US!$O22</f>
        <v>6.3347668647766113</v>
      </c>
      <c r="AS22" s="56">
        <f>[3]Ineq_redistr_US!$Z22</f>
        <v>6.3251419067382813</v>
      </c>
      <c r="AT22" s="56">
        <f>[3]Ineq_redistr_US!$AV22</f>
        <v>5.7580890655517578</v>
      </c>
      <c r="AU22" s="56">
        <f>[3]Ineq_redistr_US!$BG22</f>
        <v>6.3347663879394531</v>
      </c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Q22" s="55"/>
      <c r="BR22" s="55"/>
      <c r="BS22" s="55"/>
      <c r="BT22" s="55">
        <f>-[3]Ineq_redistr_US!$AD22</f>
        <v>7.2873666882514954E-2</v>
      </c>
      <c r="BU22" s="55"/>
      <c r="BV22" s="55"/>
      <c r="BW22" s="55"/>
      <c r="BX22" s="55"/>
      <c r="BY22" s="55"/>
      <c r="BZ22" s="55"/>
      <c r="CA22" s="55"/>
      <c r="CB22" s="55">
        <f>-[3]Ineq_redistr_US!$AZ22</f>
        <v>0.15599110722541809</v>
      </c>
      <c r="CC22" s="55"/>
      <c r="CD22" s="55"/>
      <c r="CE22" s="55"/>
      <c r="CF22" s="55">
        <f>-[3]Ineq_redistr_US!$BK22</f>
        <v>7.1462929248809814E-2</v>
      </c>
      <c r="CI22" s="57"/>
      <c r="CJ22" s="57"/>
      <c r="CK22" s="57"/>
      <c r="CL22" s="57"/>
      <c r="CM22" s="57"/>
      <c r="CN22" s="57"/>
      <c r="CO22" s="57">
        <f>[3]USincomelev!AL22</f>
        <v>9422.231494858017</v>
      </c>
      <c r="CP22" s="57"/>
      <c r="CQ22" s="57"/>
      <c r="CR22" s="57">
        <f>[3]USincomelev!E22</f>
        <v>40627.046875</v>
      </c>
      <c r="CS22" s="57"/>
      <c r="CT22" s="57"/>
      <c r="CU22" s="57">
        <f>[3]USincomelev!O22</f>
        <v>38888.3515625</v>
      </c>
      <c r="CV22" s="144"/>
      <c r="DD22" s="58">
        <f>[2]comptanat2!H21</f>
        <v>0</v>
      </c>
      <c r="DE22" s="58">
        <f>[2]comptanat2!G21</f>
        <v>0</v>
      </c>
      <c r="DF22" s="58">
        <f>[2]comptanat2!E21</f>
        <v>0</v>
      </c>
      <c r="DG22" s="58">
        <f>[2]comptanat2!F21</f>
        <v>7.9298287901885221E-3</v>
      </c>
      <c r="DH22" s="58">
        <f>[2]comptanat2!D21</f>
        <v>7.7787001635716682E-2</v>
      </c>
      <c r="DI22" s="79">
        <f>[2]comptanat2!J21</f>
        <v>0</v>
      </c>
      <c r="DJ22" s="58">
        <f>[2]comptanat2!M21</f>
        <v>0</v>
      </c>
      <c r="DK22" s="58">
        <f>[2]comptanat2!O21</f>
        <v>2.5205547469906789E-2</v>
      </c>
      <c r="DL22" s="58">
        <f>[2]comptanat2!P21</f>
        <v>9.0959041852411368E-3</v>
      </c>
      <c r="DM22" s="58">
        <f>[2]comptanat2!Q21</f>
        <v>3.044805337039876E-2</v>
      </c>
      <c r="DQ22" s="55">
        <f>[2]comptanatUS!C21</f>
        <v>0</v>
      </c>
      <c r="DR22" s="55">
        <f>[2]comptanatUS!D21</f>
        <v>5.8398190717873031E-3</v>
      </c>
      <c r="DS22" s="55">
        <f>[2]comptanatUS!E21</f>
        <v>4.8271203797850229E-2</v>
      </c>
      <c r="DT22" s="55">
        <f>[2]comptanatUS!F21</f>
        <v>2.4298779277995609E-2</v>
      </c>
      <c r="DU22" s="55">
        <f>[2]comptanatUS!G21</f>
        <v>0</v>
      </c>
      <c r="DV22" s="55">
        <f>[2]comptanatUS!I21</f>
        <v>5.9247618946496649E-3</v>
      </c>
      <c r="DW22" s="55">
        <f>[2]comptanatUS!K21+[2]comptanatUS!M21</f>
        <v>1.1785816672152561E-3</v>
      </c>
      <c r="DX22" s="55">
        <f>[2]comptanatUS!L21</f>
        <v>1.3314864264750445E-2</v>
      </c>
      <c r="DY22" s="55">
        <f>[2]comptanatUS!N21</f>
        <v>5.8835865368111397E-2</v>
      </c>
    </row>
    <row r="23" spans="1:129">
      <c r="A23">
        <v>1914</v>
      </c>
      <c r="B23" s="55"/>
      <c r="C23" s="55"/>
      <c r="D23" s="55"/>
      <c r="E23" s="55"/>
      <c r="F23" s="55"/>
      <c r="G23" s="55">
        <f>[3]USshares!E23</f>
        <v>0.43741671546230881</v>
      </c>
      <c r="H23" s="55"/>
      <c r="I23" s="55"/>
      <c r="J23" s="55"/>
      <c r="K23" s="55"/>
      <c r="L23" s="55"/>
      <c r="M23" s="55">
        <f>[3]USshares!O23</f>
        <v>0.4163423478603363</v>
      </c>
      <c r="N23" s="55"/>
      <c r="O23" s="58"/>
      <c r="P23" s="58"/>
      <c r="Q23" s="58"/>
      <c r="R23" s="58"/>
      <c r="S23" s="58"/>
      <c r="T23" s="58">
        <f>[3]USshares!T23</f>
        <v>0.41087201237678528</v>
      </c>
      <c r="U23" s="58"/>
      <c r="V23" s="58"/>
      <c r="W23" s="58"/>
      <c r="X23" s="58"/>
      <c r="Y23" s="58"/>
      <c r="Z23" s="58">
        <f>[3]USshares!AD23</f>
        <v>0.41671520471572876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>
        <f>[3]Ineq_redistr_US!$H23</f>
        <v>6.9976315498352051</v>
      </c>
      <c r="AR23" s="56">
        <f>[3]Ineq_redistr_US!$O23</f>
        <v>6.4298558235168457</v>
      </c>
      <c r="AS23" s="56">
        <f>[3]Ineq_redistr_US!$Z23</f>
        <v>6.4199981689453125</v>
      </c>
      <c r="AT23" s="56">
        <f>[3]Ineq_redistr_US!$AV23</f>
        <v>5.8353486061096191</v>
      </c>
      <c r="AU23" s="56">
        <f>[3]Ineq_redistr_US!$BG23</f>
        <v>6.4298553466796875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Q23" s="55"/>
      <c r="BR23" s="55"/>
      <c r="BS23" s="55"/>
      <c r="BT23" s="55">
        <f>-[3]Ineq_redistr_US!$AD23</f>
        <v>8.2546986639499664E-2</v>
      </c>
      <c r="BU23" s="55"/>
      <c r="BV23" s="55"/>
      <c r="BW23" s="55"/>
      <c r="BX23" s="55"/>
      <c r="BY23" s="55"/>
      <c r="BZ23" s="55"/>
      <c r="CA23" s="55"/>
      <c r="CB23" s="55">
        <f>-[3]Ineq_redistr_US!$AZ23</f>
        <v>0.16609661281108856</v>
      </c>
      <c r="CC23" s="55"/>
      <c r="CD23" s="55"/>
      <c r="CE23" s="55"/>
      <c r="CF23" s="55">
        <f>-[3]Ineq_redistr_US!$BK23</f>
        <v>8.1138342618942261E-2</v>
      </c>
      <c r="CI23" s="57"/>
      <c r="CJ23" s="57"/>
      <c r="CK23" s="57"/>
      <c r="CL23" s="57"/>
      <c r="CM23" s="57"/>
      <c r="CN23" s="57"/>
      <c r="CO23" s="57">
        <f>[3]USincomelev!AL23</f>
        <v>8512.8466359643808</v>
      </c>
      <c r="CP23" s="57"/>
      <c r="CQ23" s="57"/>
      <c r="CR23" s="57">
        <f>[3]USincomelev!E23</f>
        <v>37236.61328125</v>
      </c>
      <c r="CS23" s="57"/>
      <c r="CT23" s="57"/>
      <c r="CU23" s="57">
        <f>[3]USincomelev!O23</f>
        <v>35442.58203125</v>
      </c>
      <c r="CV23" s="144"/>
      <c r="DD23" s="58">
        <f>[2]comptanat2!H22</f>
        <v>2.3973718628048316E-3</v>
      </c>
      <c r="DE23" s="58">
        <f>[2]comptanat2!G22</f>
        <v>0</v>
      </c>
      <c r="DF23" s="58">
        <f>[2]comptanat2!E22</f>
        <v>0</v>
      </c>
      <c r="DG23" s="58">
        <f>[2]comptanat2!F22</f>
        <v>5.9239057847176643E-3</v>
      </c>
      <c r="DH23" s="58">
        <f>[2]comptanat2!D22</f>
        <v>6.233166521779946E-2</v>
      </c>
      <c r="DI23" s="79">
        <f>[2]comptanat2!J22</f>
        <v>0</v>
      </c>
      <c r="DJ23" s="58">
        <f>[2]comptanat2!M22</f>
        <v>0</v>
      </c>
      <c r="DK23" s="58">
        <f>[2]comptanat2!O22</f>
        <v>0.13621598606547114</v>
      </c>
      <c r="DL23" s="58">
        <f>[2]comptanat2!P22</f>
        <v>8.9020525141220025E-3</v>
      </c>
      <c r="DM23" s="58">
        <f>[2]comptanat2!Q22</f>
        <v>4.5550064714542947E-2</v>
      </c>
      <c r="DQ23" s="55">
        <f>[2]comptanatUS!C22</f>
        <v>0</v>
      </c>
      <c r="DR23" s="55">
        <f>[2]comptanatUS!D22</f>
        <v>6.7255344828861139E-3</v>
      </c>
      <c r="DS23" s="55">
        <f>[2]comptanatUS!E22</f>
        <v>5.7144080337442948E-2</v>
      </c>
      <c r="DT23" s="55">
        <f>[2]comptanatUS!F22</f>
        <v>1.5398038598563268E-2</v>
      </c>
      <c r="DU23" s="55">
        <f>[2]comptanatUS!G22</f>
        <v>0</v>
      </c>
      <c r="DV23" s="55">
        <f>[2]comptanatUS!I22</f>
        <v>5.9247618946496649E-3</v>
      </c>
      <c r="DW23" s="55">
        <f>[2]comptanatUS!K22+[2]comptanatUS!M22</f>
        <v>1.1785816672152561E-3</v>
      </c>
      <c r="DX23" s="55">
        <f>[2]comptanatUS!L22</f>
        <v>1.7291517755622841E-2</v>
      </c>
      <c r="DY23" s="55">
        <f>[2]comptanatUS!N22</f>
        <v>5.5415381661659886E-2</v>
      </c>
    </row>
    <row r="24" spans="1:129">
      <c r="A24">
        <v>1915</v>
      </c>
      <c r="B24" s="55">
        <f>[3]shares!C24</f>
        <v>0.13869757205247879</v>
      </c>
      <c r="C24" s="55">
        <f>[3]shares!D24</f>
        <v>0.37620517984032631</v>
      </c>
      <c r="D24" s="55">
        <f>[3]shares!E24</f>
        <v>0.4850972443819046</v>
      </c>
      <c r="E24" s="55"/>
      <c r="F24" s="55"/>
      <c r="G24" s="55">
        <f>[3]USshares!E24</f>
        <v>0.43022230318775773</v>
      </c>
      <c r="H24" s="55">
        <f>[3]shares!M24</f>
        <v>0.2008860856294632</v>
      </c>
      <c r="I24" s="55">
        <f>[3]shares!N24</f>
        <v>0.38199455291032791</v>
      </c>
      <c r="J24" s="55">
        <f>[3]shares!O24</f>
        <v>0.41711935587227345</v>
      </c>
      <c r="K24" s="55"/>
      <c r="L24" s="55"/>
      <c r="M24" s="55">
        <f>[3]USshares!O24</f>
        <v>0.40761566162109375</v>
      </c>
      <c r="N24" s="55"/>
      <c r="O24" s="58">
        <f>[3]shares!W24</f>
        <v>0.24566292762756348</v>
      </c>
      <c r="P24" s="58">
        <f>[3]shares!X24</f>
        <v>0.38468993455171585</v>
      </c>
      <c r="Q24" s="58">
        <f>[3]shares!Y24</f>
        <v>0.36964713968336582</v>
      </c>
      <c r="R24" s="58"/>
      <c r="S24" s="58"/>
      <c r="T24" s="58">
        <f>[3]USshares!T24</f>
        <v>0.40172010660171509</v>
      </c>
      <c r="U24" s="58">
        <f>[3]shares!AB24</f>
        <v>0.13991771917790174</v>
      </c>
      <c r="V24" s="58">
        <f>[3]shares!AC24</f>
        <v>0.37832450121641159</v>
      </c>
      <c r="W24" s="58">
        <f>[3]shares!AD24</f>
        <v>0.48175778985023499</v>
      </c>
      <c r="X24" s="58"/>
      <c r="Y24" s="58"/>
      <c r="Z24" s="58">
        <f>[3]USshares!AD24</f>
        <v>0.40797826647758484</v>
      </c>
      <c r="AB24" s="56">
        <f>[3]Ineq_redistr_Fr!$E24</f>
        <v>17.487588882446289</v>
      </c>
      <c r="AC24" s="56">
        <f>[3]Ineq_redistr_Fr!$L24</f>
        <v>17.215753555297852</v>
      </c>
      <c r="AD24" s="56">
        <f>[3]Ineq_redistr_Fr!$W24</f>
        <v>10.381987571716309</v>
      </c>
      <c r="AE24" s="56">
        <f>[3]Ineq_redistr_Fr!$AS24</f>
        <v>7.5234618186950684</v>
      </c>
      <c r="AF24" s="56">
        <f>[3]Ineq_redistr_Fr!$BD24</f>
        <v>17.215753555297852</v>
      </c>
      <c r="AG24" s="56"/>
      <c r="AH24" s="56"/>
      <c r="AI24" s="56"/>
      <c r="AJ24" s="56"/>
      <c r="AK24" s="56"/>
      <c r="AL24" s="56">
        <f>[3]Ineq_redistr_Fr!$H24</f>
        <v>8.4790287017822266</v>
      </c>
      <c r="AM24" s="56">
        <f>[3]Ineq_redistr_Fr!$O24</f>
        <v>8.3663969039916992</v>
      </c>
      <c r="AN24" s="56">
        <f>[3]Ineq_redistr_Fr!$Z24</f>
        <v>6.4405536651611328</v>
      </c>
      <c r="AO24" s="56">
        <f>[3]Ineq_redistr_Fr!AV24</f>
        <v>5.2777175903320313</v>
      </c>
      <c r="AP24" s="56">
        <f>[3]Ineq_redistr_Fr!$BG24</f>
        <v>8.3663969039916992</v>
      </c>
      <c r="AQ24" s="56">
        <f>[3]Ineq_redistr_US!$H24</f>
        <v>6.7956342697143555</v>
      </c>
      <c r="AR24" s="56">
        <f>[3]Ineq_redistr_US!$O24</f>
        <v>6.2021450996398926</v>
      </c>
      <c r="AS24" s="56">
        <f>[3]Ineq_redistr_US!$Z24</f>
        <v>6.1928391456604004</v>
      </c>
      <c r="AT24" s="56">
        <f>[3]Ineq_redistr_US!$AV24</f>
        <v>5.6395740509033203</v>
      </c>
      <c r="AU24" s="56">
        <f>[3]Ineq_redistr_US!$BG24</f>
        <v>6.2021446228027344</v>
      </c>
      <c r="AV24" s="56">
        <f>[3]Ineq_redistr_Fr!$F24</f>
        <v>5.1577944755554199</v>
      </c>
      <c r="AW24" s="56">
        <f>[3]Ineq_redistr_Fr!$M24</f>
        <v>5.0935931205749512</v>
      </c>
      <c r="AX24" s="56">
        <f>[3]Ineq_redistr_Fr!$X24</f>
        <v>4.3678040504455566</v>
      </c>
      <c r="AY24" s="56">
        <f>[3]Ineq_redistr_Fr!$AT24</f>
        <v>3.8435852527618408</v>
      </c>
      <c r="AZ24" s="56">
        <f>[3]Ineq_redistr_Fr!$BE24</f>
        <v>5.0935931205749512</v>
      </c>
      <c r="BA24" s="56"/>
      <c r="BB24" s="56"/>
      <c r="BC24" s="56"/>
      <c r="BD24" s="56"/>
      <c r="BE24" s="56"/>
      <c r="BF24" s="56">
        <f>[3]Ineq_redistr_Fr!$G24</f>
        <v>3.390516996383667</v>
      </c>
      <c r="BG24" s="56">
        <f>[3]Ineq_redistr_Fr!$N24</f>
        <v>3.3798837661743164</v>
      </c>
      <c r="BH24" s="56">
        <f>[3]Ineq_redistr_Fr!$Y24</f>
        <v>2.3769350051879883</v>
      </c>
      <c r="BI24" s="56">
        <f>[3]Ineq_redistr_Fr!$AU24</f>
        <v>1.9574073553085327</v>
      </c>
      <c r="BJ24" s="56">
        <f>[3]Ineq_redistr_Fr!$BF24</f>
        <v>3.3798837661743164</v>
      </c>
      <c r="BK24" s="56"/>
      <c r="BL24" s="56"/>
      <c r="BM24" s="56"/>
      <c r="BN24" s="56"/>
      <c r="BO24" s="56"/>
      <c r="BQ24" s="55">
        <f>-[3]Ineq_redistr_Fr!$AA24</f>
        <v>0.40632253885269165</v>
      </c>
      <c r="BR24" s="55"/>
      <c r="BS24" s="55">
        <f>-[3]Ineq_redistr_Fr!$AD24</f>
        <v>0.24041374027729034</v>
      </c>
      <c r="BT24" s="55">
        <f>-[3]Ineq_redistr_US!$AD24</f>
        <v>8.870328962802887E-2</v>
      </c>
      <c r="BU24" s="55">
        <f>-[3]Ineq_redistr_Fr!AB24</f>
        <v>0.15316438674926758</v>
      </c>
      <c r="BV24" s="55"/>
      <c r="BW24" s="55">
        <f>-[3]Ineq_redistr_Fr!AC24</f>
        <v>0.29894614219665527</v>
      </c>
      <c r="BX24" s="55"/>
      <c r="BY24" s="55">
        <f>-[3]Ineq_redistr_Fr!$AW24</f>
        <v>0.5697827935218811</v>
      </c>
      <c r="BZ24" s="55"/>
      <c r="CA24" s="55">
        <f>-[3]Ineq_redistr_Fr!$AZ24</f>
        <v>0.37755635380744934</v>
      </c>
      <c r="CB24" s="55">
        <f>-[3]Ineq_redistr_US!$AZ24</f>
        <v>0.17011807858943939</v>
      </c>
      <c r="CC24" s="55">
        <f>-[3]Ineq_redistr_Fr!$BH24</f>
        <v>1.5544471330940723E-2</v>
      </c>
      <c r="CD24" s="55"/>
      <c r="CE24" s="55">
        <f>-[3]Ineq_redistr_Fr!$BK24</f>
        <v>1.3283573091030121E-2</v>
      </c>
      <c r="CF24" s="55">
        <f>-[3]Ineq_redistr_US!$BK24</f>
        <v>8.7333962321281433E-2</v>
      </c>
      <c r="CH24" s="57">
        <f>[3]incomelev!AG24</f>
        <v>5160.3087277177328</v>
      </c>
      <c r="CI24" s="57">
        <f>[3]incomelev!C24</f>
        <v>1431.444580078125</v>
      </c>
      <c r="CJ24" s="57">
        <f>[3]incomelev!D24</f>
        <v>4853.3369140625</v>
      </c>
      <c r="CK24" s="57">
        <f>[3]incomelev!E24</f>
        <v>25032.515625</v>
      </c>
      <c r="CL24" s="57">
        <f>[3]incomelev!M24</f>
        <v>2073.2685546875</v>
      </c>
      <c r="CM24" s="57">
        <f>[3]incomelev!N24</f>
        <v>4928.0244140625</v>
      </c>
      <c r="CN24" s="57">
        <f>[3]incomelev!O24</f>
        <v>21524.646484375</v>
      </c>
      <c r="CO24" s="57">
        <f>[3]USincomelev!AL24</f>
        <v>8681.9154950105549</v>
      </c>
      <c r="CP24" s="57"/>
      <c r="CQ24" s="57"/>
      <c r="CR24" s="57">
        <f>[3]USincomelev!E24</f>
        <v>37351.5390625</v>
      </c>
      <c r="CS24" s="57"/>
      <c r="CT24" s="57"/>
      <c r="CU24" s="57">
        <f>[3]USincomelev!O24</f>
        <v>35388.84765625</v>
      </c>
      <c r="CV24" s="55">
        <f>CH24/CO24</f>
        <v>0.59437444774523907</v>
      </c>
      <c r="DD24" s="58">
        <f>[2]comptanat2!H23</f>
        <v>2.1469955302039281E-3</v>
      </c>
      <c r="DE24" s="58">
        <f>[2]comptanat2!G23</f>
        <v>0</v>
      </c>
      <c r="DF24" s="58">
        <f>[2]comptanat2!E23</f>
        <v>1.0401217808778437E-3</v>
      </c>
      <c r="DG24" s="58">
        <f>[2]comptanat2!F23</f>
        <v>5.2472569976281785E-3</v>
      </c>
      <c r="DH24" s="58">
        <f>[2]comptanat2!D23</f>
        <v>5.4781762964206067E-2</v>
      </c>
      <c r="DI24" s="79">
        <f>[2]comptanat2!J23</f>
        <v>0</v>
      </c>
      <c r="DJ24" s="58">
        <f>[2]comptanat2!M23</f>
        <v>0</v>
      </c>
      <c r="DK24" s="58">
        <f>[2]comptanat2!O23</f>
        <v>0.2280091362733937</v>
      </c>
      <c r="DL24" s="58">
        <f>[2]comptanat2!P23</f>
        <v>8.5785095908165084E-3</v>
      </c>
      <c r="DM24" s="58">
        <f>[2]comptanat2!Q23</f>
        <v>0.15887766686762897</v>
      </c>
      <c r="DQ24" s="55">
        <f>[2]comptanatUS!C23</f>
        <v>0</v>
      </c>
      <c r="DR24" s="55">
        <f>[2]comptanatUS!D23</f>
        <v>7.0603778713774802E-3</v>
      </c>
      <c r="DS24" s="55">
        <f>[2]comptanatUS!E23</f>
        <v>5.9128910184730488E-2</v>
      </c>
      <c r="DT24" s="55">
        <f>[2]comptanatUS!F23</f>
        <v>1.3405825208576454E-2</v>
      </c>
      <c r="DU24" s="55">
        <f>[2]comptanatUS!G23</f>
        <v>0</v>
      </c>
      <c r="DV24" s="55">
        <f>[2]comptanatUS!I23</f>
        <v>5.9247618946496657E-3</v>
      </c>
      <c r="DW24" s="55">
        <f>[2]comptanatUS!K23+[2]comptanatUS!M23</f>
        <v>1.1785816672152561E-3</v>
      </c>
      <c r="DX24" s="55">
        <f>[2]comptanatUS!L23</f>
        <v>1.9162925398608425E-2</v>
      </c>
      <c r="DY24" s="55">
        <f>[2]comptanatUS!N23</f>
        <v>5.3605858135871334E-2</v>
      </c>
    </row>
    <row r="25" spans="1:129">
      <c r="A25">
        <v>1916</v>
      </c>
      <c r="B25" s="55">
        <f>[3]shares!C25</f>
        <v>0.13778793066740036</v>
      </c>
      <c r="C25" s="55">
        <f>[3]shares!D25</f>
        <v>0.35811923071742058</v>
      </c>
      <c r="D25" s="55">
        <f>[3]shares!E25</f>
        <v>0.50409282371401787</v>
      </c>
      <c r="E25" s="55"/>
      <c r="F25" s="55"/>
      <c r="G25" s="55">
        <f>[3]USshares!E25</f>
        <v>0.44434518486874863</v>
      </c>
      <c r="H25" s="55">
        <f>[3]shares!M25</f>
        <v>0.18736392445862293</v>
      </c>
      <c r="I25" s="55">
        <f>[3]shares!N25</f>
        <v>0.36643186956644058</v>
      </c>
      <c r="J25" s="55">
        <f>[3]shares!O25</f>
        <v>0.44620421156287193</v>
      </c>
      <c r="K25" s="55"/>
      <c r="L25" s="55"/>
      <c r="M25" s="55">
        <f>[3]USshares!O25</f>
        <v>0.42485311627388</v>
      </c>
      <c r="N25" s="55"/>
      <c r="O25" s="58">
        <f>[3]shares!W25</f>
        <v>0.24808055907487869</v>
      </c>
      <c r="P25" s="58">
        <f>[3]shares!X25</f>
        <v>0.37295109033584595</v>
      </c>
      <c r="Q25" s="58">
        <f>[3]shares!Y25</f>
        <v>0.3789683748036623</v>
      </c>
      <c r="R25" s="58"/>
      <c r="S25" s="58"/>
      <c r="T25" s="58">
        <f>[3]USshares!T25</f>
        <v>0.41918572783470154</v>
      </c>
      <c r="U25" s="58">
        <f>[3]shares!AB25</f>
        <v>0.13991463743150234</v>
      </c>
      <c r="V25" s="58">
        <f>[3]shares!AC25</f>
        <v>0.36133717000484467</v>
      </c>
      <c r="W25" s="58">
        <f>[3]shares!AD25</f>
        <v>0.49874820560216904</v>
      </c>
      <c r="X25" s="58"/>
      <c r="Y25" s="58"/>
      <c r="Z25" s="58">
        <f>[3]USshares!AD25</f>
        <v>0.4252360463142395</v>
      </c>
      <c r="AB25" s="56">
        <f>[3]Ineq_redistr_Fr!$E25</f>
        <v>18.292343139648438</v>
      </c>
      <c r="AC25" s="56">
        <f>[3]Ineq_redistr_Fr!$L25</f>
        <v>17.82330322265625</v>
      </c>
      <c r="AD25" s="56">
        <f>[3]Ineq_redistr_Fr!$W25</f>
        <v>11.90742015838623</v>
      </c>
      <c r="AE25" s="56">
        <f>[3]Ineq_redistr_Fr!$AS25</f>
        <v>7.6380105018615723</v>
      </c>
      <c r="AF25" s="56">
        <f>[3]Ineq_redistr_Fr!$BD25</f>
        <v>17.82330322265625</v>
      </c>
      <c r="AG25" s="56"/>
      <c r="AH25" s="56"/>
      <c r="AI25" s="56"/>
      <c r="AJ25" s="56"/>
      <c r="AK25" s="56"/>
      <c r="AL25" s="56">
        <f>[3]Ineq_redistr_Fr!$H25</f>
        <v>9.1485576629638672</v>
      </c>
      <c r="AM25" s="56">
        <f>[3]Ineq_redistr_Fr!$O25</f>
        <v>8.9550466537475586</v>
      </c>
      <c r="AN25" s="56">
        <f>[3]Ineq_redistr_Fr!$Z25</f>
        <v>7.2514777183532715</v>
      </c>
      <c r="AO25" s="56">
        <f>[3]Ineq_redistr_Fr!AV25</f>
        <v>5.4920153617858887</v>
      </c>
      <c r="AP25" s="56">
        <f>[3]Ineq_redistr_Fr!$BG25</f>
        <v>8.955047607421875</v>
      </c>
      <c r="AQ25" s="56">
        <f>[3]Ineq_redistr_US!$H25</f>
        <v>7.197105884552002</v>
      </c>
      <c r="AR25" s="56">
        <f>[3]Ineq_redistr_US!$O25</f>
        <v>6.658602237701416</v>
      </c>
      <c r="AS25" s="56">
        <f>[3]Ineq_redistr_US!$Z25</f>
        <v>6.6481766700744629</v>
      </c>
      <c r="AT25" s="56">
        <f>[3]Ineq_redistr_US!$AV25</f>
        <v>6.013923168182373</v>
      </c>
      <c r="AU25" s="56">
        <f>[3]Ineq_redistr_US!$BG25</f>
        <v>6.658602237701416</v>
      </c>
      <c r="AV25" s="56">
        <f>[3]Ineq_redistr_Fr!$F25</f>
        <v>5.6304469108581543</v>
      </c>
      <c r="AW25" s="56">
        <f>[3]Ineq_redistr_Fr!$M25</f>
        <v>5.5211391448974609</v>
      </c>
      <c r="AX25" s="56">
        <f>[3]Ineq_redistr_Fr!$X25</f>
        <v>4.8708014488220215</v>
      </c>
      <c r="AY25" s="56">
        <f>[3]Ineq_redistr_Fr!$AT25</f>
        <v>4.0645370483398438</v>
      </c>
      <c r="AZ25" s="56">
        <f>[3]Ineq_redistr_Fr!$BE25</f>
        <v>5.5211391448974609</v>
      </c>
      <c r="BA25" s="56"/>
      <c r="BB25" s="56"/>
      <c r="BC25" s="56"/>
      <c r="BD25" s="56"/>
      <c r="BE25" s="56"/>
      <c r="BF25" s="56">
        <f>[3]Ineq_redistr_Fr!$G25</f>
        <v>3.248826265335083</v>
      </c>
      <c r="BG25" s="56">
        <f>[3]Ineq_redistr_Fr!$N25</f>
        <v>3.2281928062438965</v>
      </c>
      <c r="BH25" s="56">
        <f>[3]Ineq_redistr_Fr!$Y25</f>
        <v>2.4446532726287842</v>
      </c>
      <c r="BI25" s="56">
        <f>[3]Ineq_redistr_Fr!$AU25</f>
        <v>1.8791834115982056</v>
      </c>
      <c r="BJ25" s="56">
        <f>[3]Ineq_redistr_Fr!$BF25</f>
        <v>3.2281930446624756</v>
      </c>
      <c r="BK25" s="56"/>
      <c r="BL25" s="56"/>
      <c r="BM25" s="56"/>
      <c r="BN25" s="56"/>
      <c r="BO25" s="56"/>
      <c r="BQ25" s="55">
        <f>-[3]Ineq_redistr_Fr!$AA25</f>
        <v>0.34904894232749939</v>
      </c>
      <c r="BR25" s="55"/>
      <c r="BS25" s="55">
        <f>-[3]Ineq_redistr_Fr!$AD25</f>
        <v>0.20736382901668549</v>
      </c>
      <c r="BT25" s="55">
        <f>-[3]Ineq_redistr_US!$AD25</f>
        <v>7.6270826160907745E-2</v>
      </c>
      <c r="BU25" s="55">
        <f>-[3]Ineq_redistr_Fr!AB25</f>
        <v>0.13491743803024292</v>
      </c>
      <c r="BV25" s="55"/>
      <c r="BW25" s="55">
        <f>-[3]Ineq_redistr_Fr!AC25</f>
        <v>0.24752724170684814</v>
      </c>
      <c r="BX25" s="55"/>
      <c r="BY25" s="55">
        <f>-[3]Ineq_redistr_Fr!$AW25</f>
        <v>0.58244764804840088</v>
      </c>
      <c r="BZ25" s="55"/>
      <c r="CA25" s="55">
        <f>-[3]Ineq_redistr_Fr!$AZ25</f>
        <v>0.39968511462211609</v>
      </c>
      <c r="CB25" s="55">
        <f>-[3]Ineq_redistr_US!$AZ25</f>
        <v>0.16439701616764069</v>
      </c>
      <c r="CC25" s="55">
        <f>-[3]Ineq_redistr_Fr!$BH25</f>
        <v>2.5641325861215591E-2</v>
      </c>
      <c r="CD25" s="55"/>
      <c r="CE25" s="55">
        <f>-[3]Ineq_redistr_Fr!$BK25</f>
        <v>2.115197479724884E-2</v>
      </c>
      <c r="CF25" s="55">
        <f>-[3]Ineq_redistr_US!$BK25</f>
        <v>7.482224702835083E-2</v>
      </c>
      <c r="CH25" s="57">
        <f>[3]incomelev!AG25</f>
        <v>5844.2995519866481</v>
      </c>
      <c r="CI25" s="57">
        <f>[3]incomelev!C25</f>
        <v>1610.5478515625</v>
      </c>
      <c r="CJ25" s="57">
        <f>[3]incomelev!D25</f>
        <v>5232.39013671875</v>
      </c>
      <c r="CK25" s="57">
        <f>[3]incomelev!E25</f>
        <v>29460.693359375</v>
      </c>
      <c r="CL25" s="57">
        <f>[3]incomelev!M25</f>
        <v>2190.021728515625</v>
      </c>
      <c r="CM25" s="57">
        <f>[3]incomelev!N25</f>
        <v>5353.84375</v>
      </c>
      <c r="CN25" s="57">
        <f>[3]incomelev!O25</f>
        <v>26077.509765625</v>
      </c>
      <c r="CO25" s="57">
        <f>[3]USincomelev!AL25</f>
        <v>9900.1067795235285</v>
      </c>
      <c r="CP25" s="57"/>
      <c r="CQ25" s="57"/>
      <c r="CR25" s="57">
        <f>[3]USincomelev!E25</f>
        <v>43990.6484375</v>
      </c>
      <c r="CS25" s="57"/>
      <c r="CT25" s="57"/>
      <c r="CU25" s="57">
        <f>[3]USincomelev!O25</f>
        <v>42060.9140625</v>
      </c>
      <c r="CV25" s="55">
        <f t="shared" ref="CV25:CV88" si="0">CH25/CO25</f>
        <v>0.59032692092518235</v>
      </c>
      <c r="DD25" s="58">
        <f>[2]comptanat2!H24</f>
        <v>2.1469955302039286E-3</v>
      </c>
      <c r="DE25" s="58">
        <f>[2]comptanat2!G24</f>
        <v>0</v>
      </c>
      <c r="DF25" s="58">
        <f>[2]comptanat2!E24</f>
        <v>4.3102658381197713E-3</v>
      </c>
      <c r="DG25" s="58">
        <f>[2]comptanat2!F24</f>
        <v>4.5063018797673968E-3</v>
      </c>
      <c r="DH25" s="58">
        <f>[2]comptanat2!D24</f>
        <v>5.3703459290580215E-2</v>
      </c>
      <c r="DI25" s="79">
        <f>[2]comptanat2!J24</f>
        <v>0</v>
      </c>
      <c r="DJ25" s="58">
        <f>[2]comptanat2!M24</f>
        <v>0</v>
      </c>
      <c r="DK25" s="58">
        <f>[2]comptanat2!O24</f>
        <v>0.17888020080437797</v>
      </c>
      <c r="DL25" s="58">
        <f>[2]comptanat2!P24</f>
        <v>8.7861825724628567E-3</v>
      </c>
      <c r="DM25" s="58">
        <f>[2]comptanat2!Q24</f>
        <v>0.22011092104884294</v>
      </c>
      <c r="DQ25" s="55">
        <f>[2]comptanatUS!C24</f>
        <v>0</v>
      </c>
      <c r="DR25" s="55">
        <f>[2]comptanatUS!D24</f>
        <v>7.4410653703304436E-3</v>
      </c>
      <c r="DS25" s="55">
        <f>[2]comptanatUS!E24</f>
        <v>5.2265755650929002E-2</v>
      </c>
      <c r="DT25" s="55">
        <f>[2]comptanatUS!F24</f>
        <v>2.1434385621862166E-2</v>
      </c>
      <c r="DU25" s="55">
        <f>[2]comptanatUS!G24</f>
        <v>0</v>
      </c>
      <c r="DV25" s="55">
        <f>[2]comptanatUS!I24</f>
        <v>5.9247618946496657E-3</v>
      </c>
      <c r="DW25" s="55">
        <f>[2]comptanatUS!K24+[2]comptanatUS!M24</f>
        <v>1.1785816672152561E-3</v>
      </c>
      <c r="DX25" s="55">
        <f>[2]comptanatUS!L24</f>
        <v>1.7443596769517757E-2</v>
      </c>
      <c r="DY25" s="55">
        <f>[2]comptanatUS!N24</f>
        <v>5.7339018831347011E-2</v>
      </c>
    </row>
    <row r="26" spans="1:129">
      <c r="A26">
        <v>1917</v>
      </c>
      <c r="B26" s="55">
        <f>[3]shares!C26</f>
        <v>0.13702643034048378</v>
      </c>
      <c r="C26" s="55">
        <f>[3]shares!D26</f>
        <v>0.36083674803376198</v>
      </c>
      <c r="D26" s="55">
        <f>[3]shares!E26</f>
        <v>0.50213681906461716</v>
      </c>
      <c r="E26" s="55"/>
      <c r="F26" s="55"/>
      <c r="G26" s="55">
        <f>[3]USshares!E26</f>
        <v>0.44984557372964784</v>
      </c>
      <c r="H26" s="55">
        <f>[3]shares!M26</f>
        <v>0.19583194144070148</v>
      </c>
      <c r="I26" s="55">
        <f>[3]shares!N26</f>
        <v>0.37103156000375748</v>
      </c>
      <c r="J26" s="55">
        <f>[3]shares!O26</f>
        <v>0.43313652649521828</v>
      </c>
      <c r="K26" s="55"/>
      <c r="L26" s="55"/>
      <c r="M26" s="55">
        <f>[3]USshares!O26</f>
        <v>0.43885728716850281</v>
      </c>
      <c r="N26" s="55"/>
      <c r="O26" s="58">
        <f>[3]shares!W26</f>
        <v>0.25374981388449669</v>
      </c>
      <c r="P26" s="58">
        <f>[3]shares!X26</f>
        <v>0.37654755264520645</v>
      </c>
      <c r="Q26" s="58">
        <f>[3]shares!Y26</f>
        <v>0.36970265582203865</v>
      </c>
      <c r="R26" s="58"/>
      <c r="S26" s="58"/>
      <c r="T26" s="58">
        <f>[3]USshares!T26</f>
        <v>0.43377107381820679</v>
      </c>
      <c r="U26" s="58">
        <f>[3]shares!AB26</f>
        <v>0.14011302194558084</v>
      </c>
      <c r="V26" s="58">
        <f>[3]shares!AC26</f>
        <v>0.36572498455643654</v>
      </c>
      <c r="W26" s="58">
        <f>[3]shares!AD26</f>
        <v>0.49416202306747437</v>
      </c>
      <c r="X26" s="58"/>
      <c r="Y26" s="58"/>
      <c r="Z26" s="58">
        <f>[3]USshares!AD26</f>
        <v>0.43922039866447449</v>
      </c>
      <c r="AB26" s="56">
        <f>[3]Ineq_redistr_Fr!$E26</f>
        <v>18.322626113891602</v>
      </c>
      <c r="AC26" s="56">
        <f>[3]Ineq_redistr_Fr!$L26</f>
        <v>17.634407043457031</v>
      </c>
      <c r="AD26" s="56">
        <f>[3]Ineq_redistr_Fr!$W26</f>
        <v>11.058883666992188</v>
      </c>
      <c r="AE26" s="56">
        <f>[3]Ineq_redistr_Fr!$AS26</f>
        <v>7.2847867012023926</v>
      </c>
      <c r="AF26" s="56">
        <f>[3]Ineq_redistr_Fr!$BD26</f>
        <v>17.634407043457031</v>
      </c>
      <c r="AG26" s="56"/>
      <c r="AH26" s="56"/>
      <c r="AI26" s="56"/>
      <c r="AJ26" s="56"/>
      <c r="AK26" s="56"/>
      <c r="AL26" s="56">
        <f>[3]Ineq_redistr_Fr!$H26</f>
        <v>9.0772552490234375</v>
      </c>
      <c r="AM26" s="56">
        <f>[3]Ineq_redistr_Fr!$O26</f>
        <v>8.7922582626342773</v>
      </c>
      <c r="AN26" s="56">
        <f>[3]Ineq_redistr_Fr!$Z26</f>
        <v>6.8768386840820313</v>
      </c>
      <c r="AO26" s="56">
        <f>[3]Ineq_redistr_Fr!AV26</f>
        <v>5.2789750099182129</v>
      </c>
      <c r="AP26" s="56">
        <f>[3]Ineq_redistr_Fr!$BG26</f>
        <v>8.7922582626342773</v>
      </c>
      <c r="AQ26" s="56">
        <f>[3]Ineq_redistr_US!$H26</f>
        <v>7.3590431213378906</v>
      </c>
      <c r="AR26" s="56">
        <f>[3]Ineq_redistr_US!$O26</f>
        <v>7.0490856170654297</v>
      </c>
      <c r="AS26" s="56">
        <f>[3]Ineq_redistr_US!$Z26</f>
        <v>7.0387005805969238</v>
      </c>
      <c r="AT26" s="56">
        <f>[3]Ineq_redistr_US!$AV26</f>
        <v>5.5836024284362793</v>
      </c>
      <c r="AU26" s="56">
        <f>[3]Ineq_redistr_US!$BG26</f>
        <v>7.0490860939025879</v>
      </c>
      <c r="AV26" s="56">
        <f>[3]Ineq_redistr_Fr!$F26</f>
        <v>5.5663599967956543</v>
      </c>
      <c r="AW26" s="56">
        <f>[3]Ineq_redistr_Fr!$M26</f>
        <v>5.4047389030456543</v>
      </c>
      <c r="AX26" s="56">
        <f>[3]Ineq_redistr_Fr!$X26</f>
        <v>4.6695384979248047</v>
      </c>
      <c r="AY26" s="56">
        <f>[3]Ineq_redistr_Fr!$AT26</f>
        <v>3.9272878170013428</v>
      </c>
      <c r="AZ26" s="56">
        <f>[3]Ineq_redistr_Fr!$BE26</f>
        <v>5.4047389030456543</v>
      </c>
      <c r="BA26" s="56"/>
      <c r="BB26" s="56"/>
      <c r="BC26" s="56"/>
      <c r="BD26" s="56"/>
      <c r="BE26" s="56"/>
      <c r="BF26" s="56">
        <f>[3]Ineq_redistr_Fr!$G26</f>
        <v>3.2916710376739502</v>
      </c>
      <c r="BG26" s="56">
        <f>[3]Ineq_redistr_Fr!$N26</f>
        <v>3.2627675533294678</v>
      </c>
      <c r="BH26" s="56">
        <f>[3]Ineq_redistr_Fr!$Y26</f>
        <v>2.3683032989501953</v>
      </c>
      <c r="BI26" s="56">
        <f>[3]Ineq_redistr_Fr!$AU26</f>
        <v>1.8549153804779053</v>
      </c>
      <c r="BJ26" s="56">
        <f>[3]Ineq_redistr_Fr!$BF26</f>
        <v>3.2627675533294678</v>
      </c>
      <c r="BK26" s="56"/>
      <c r="BL26" s="56"/>
      <c r="BM26" s="56"/>
      <c r="BN26" s="56"/>
      <c r="BO26" s="56"/>
      <c r="BQ26" s="55">
        <f>-[3]Ineq_redistr_Fr!$AA26</f>
        <v>0.39643567800521851</v>
      </c>
      <c r="BR26" s="55"/>
      <c r="BS26" s="55">
        <f>-[3]Ineq_redistr_Fr!$AD26</f>
        <v>0.24240989983081818</v>
      </c>
      <c r="BT26" s="55">
        <f>-[3]Ineq_redistr_US!$AD26</f>
        <v>4.3530460447072983E-2</v>
      </c>
      <c r="BU26" s="55">
        <f>-[3]Ineq_redistr_Fr!AB26</f>
        <v>0.16111452877521515</v>
      </c>
      <c r="BV26" s="55"/>
      <c r="BW26" s="55">
        <f>-[3]Ineq_redistr_Fr!AC26</f>
        <v>0.28051641583442688</v>
      </c>
      <c r="BX26" s="55"/>
      <c r="BY26" s="55">
        <f>-[3]Ineq_redistr_Fr!$AW26</f>
        <v>0.60241580009460449</v>
      </c>
      <c r="BZ26" s="55"/>
      <c r="CA26" s="55">
        <f>-[3]Ineq_redistr_Fr!$AZ26</f>
        <v>0.41843929886817932</v>
      </c>
      <c r="CB26" s="55">
        <f>-[3]Ineq_redistr_US!$AZ26</f>
        <v>0.24125972390174866</v>
      </c>
      <c r="CC26" s="55">
        <f>-[3]Ineq_redistr_Fr!$BH26</f>
        <v>3.7561159580945969E-2</v>
      </c>
      <c r="CD26" s="55"/>
      <c r="CE26" s="55">
        <f>-[3]Ineq_redistr_Fr!$BK26</f>
        <v>3.1396824866533279E-2</v>
      </c>
      <c r="CF26" s="55">
        <f>-[3]Ineq_redistr_US!$BK26</f>
        <v>4.2119201272726059E-2</v>
      </c>
      <c r="CH26" s="57">
        <f>[3]incomelev!AG26</f>
        <v>5785.5213551017532</v>
      </c>
      <c r="CI26" s="57">
        <f>[3]incomelev!C26</f>
        <v>1585.5386962890625</v>
      </c>
      <c r="CJ26" s="57">
        <f>[3]incomelev!D26</f>
        <v>5219.07177734375</v>
      </c>
      <c r="CK26" s="57">
        <f>[3]incomelev!E26</f>
        <v>29051.232421875</v>
      </c>
      <c r="CL26" s="57">
        <f>[3]incomelev!M26</f>
        <v>2265.979736328125</v>
      </c>
      <c r="CM26" s="57">
        <f>[3]incomelev!N26</f>
        <v>5366.52734375</v>
      </c>
      <c r="CN26" s="57">
        <f>[3]incomelev!O26</f>
        <v>25059.205078125</v>
      </c>
      <c r="CO26" s="57">
        <f>[3]USincomelev!AL26</f>
        <v>9745.2275468942244</v>
      </c>
      <c r="CP26" s="57"/>
      <c r="CQ26" s="57"/>
      <c r="CR26" s="57">
        <f>[3]USincomelev!E26</f>
        <v>43838.4765625</v>
      </c>
      <c r="CS26" s="57"/>
      <c r="CT26" s="57"/>
      <c r="CU26" s="57">
        <f>[3]USincomelev!O26</f>
        <v>42767.640625</v>
      </c>
      <c r="CV26" s="55">
        <f t="shared" si="0"/>
        <v>0.59367740027225757</v>
      </c>
      <c r="DD26" s="58">
        <f>[2]comptanat2!H25</f>
        <v>2.1469955302039277E-3</v>
      </c>
      <c r="DE26" s="58">
        <f>[2]comptanat2!G25</f>
        <v>0</v>
      </c>
      <c r="DF26" s="58">
        <f>[2]comptanat2!E25</f>
        <v>8.165524875819806E-3</v>
      </c>
      <c r="DG26" s="58">
        <f>[2]comptanat2!F25</f>
        <v>5.1964655415877616E-3</v>
      </c>
      <c r="DH26" s="58">
        <f>[2]comptanat2!D25</f>
        <v>5.3886132263606279E-2</v>
      </c>
      <c r="DI26" s="79">
        <f>[2]comptanat2!J25</f>
        <v>0</v>
      </c>
      <c r="DJ26" s="58">
        <f>[2]comptanat2!M25</f>
        <v>2.8861236428887158E-3</v>
      </c>
      <c r="DK26" s="58">
        <f>[2]comptanat2!O25</f>
        <v>0.21447533958033832</v>
      </c>
      <c r="DL26" s="58">
        <f>[2]comptanat2!P25</f>
        <v>9.366474442079142E-3</v>
      </c>
      <c r="DM26" s="58">
        <f>[2]comptanat2!Q25</f>
        <v>0.21357314639127711</v>
      </c>
      <c r="DQ26" s="55">
        <f>[2]comptanatUS!C25</f>
        <v>0</v>
      </c>
      <c r="DR26" s="55">
        <f>[2]comptanatUS!D25</f>
        <v>9.2488057518160353E-3</v>
      </c>
      <c r="DS26" s="55">
        <f>[2]comptanatUS!E25</f>
        <v>5.3050959922904158E-2</v>
      </c>
      <c r="DT26" s="55">
        <f>[2]comptanatUS!F25</f>
        <v>2.6156700161735883E-2</v>
      </c>
      <c r="DU26" s="55">
        <f>[2]comptanatUS!G25</f>
        <v>0</v>
      </c>
      <c r="DV26" s="55">
        <f>[2]comptanatUS!I25</f>
        <v>5.9247618946496666E-3</v>
      </c>
      <c r="DW26" s="55">
        <f>[2]comptanatUS!K25+[2]comptanatUS!M25</f>
        <v>1.1785816672152561E-3</v>
      </c>
      <c r="DX26" s="55">
        <f>[2]comptanatUS!L25</f>
        <v>1.6509871787235269E-2</v>
      </c>
      <c r="DY26" s="55">
        <f>[2]comptanatUS!N25</f>
        <v>0.165229435879924</v>
      </c>
    </row>
    <row r="27" spans="1:129">
      <c r="A27">
        <v>1918</v>
      </c>
      <c r="B27" s="55">
        <f>[3]shares!C27</f>
        <v>0.14448645222000778</v>
      </c>
      <c r="C27" s="55">
        <f>[3]shares!D27</f>
        <v>0.38270410150289536</v>
      </c>
      <c r="D27" s="55">
        <f>[3]shares!E27</f>
        <v>0.47280945628881454</v>
      </c>
      <c r="E27" s="55"/>
      <c r="F27" s="55"/>
      <c r="G27" s="55">
        <f>[3]USshares!E27</f>
        <v>0.43976233897405731</v>
      </c>
      <c r="H27" s="55">
        <f>[3]shares!M27</f>
        <v>0.2062260527163744</v>
      </c>
      <c r="I27" s="55">
        <f>[3]shares!N27</f>
        <v>0.38877522945404053</v>
      </c>
      <c r="J27" s="55">
        <f>[3]shares!O27</f>
        <v>0.40499875135719776</v>
      </c>
      <c r="K27" s="55"/>
      <c r="L27" s="55"/>
      <c r="M27" s="55">
        <f>[3]USshares!O27</f>
        <v>0.41941386461257935</v>
      </c>
      <c r="N27" s="55"/>
      <c r="O27" s="58">
        <f>[3]shares!W27</f>
        <v>0.25986320897936821</v>
      </c>
      <c r="P27" s="58">
        <f>[3]shares!X27</f>
        <v>0.39082462340593338</v>
      </c>
      <c r="Q27" s="58">
        <f>[3]shares!Y27</f>
        <v>0.34931212477385998</v>
      </c>
      <c r="R27" s="58"/>
      <c r="S27" s="58"/>
      <c r="T27" s="58">
        <f>[3]USshares!T27</f>
        <v>0.41519466042518616</v>
      </c>
      <c r="U27" s="58">
        <f>[3]shares!AB27</f>
        <v>0.1474039654713124</v>
      </c>
      <c r="V27" s="58">
        <f>[3]shares!AC27</f>
        <v>0.38652768358588219</v>
      </c>
      <c r="W27" s="58">
        <f>[3]shares!AD27</f>
        <v>0.4660683199763298</v>
      </c>
      <c r="X27" s="58"/>
      <c r="Y27" s="58"/>
      <c r="Z27" s="58">
        <f>[3]USshares!AD27</f>
        <v>0.41974705457687378</v>
      </c>
      <c r="AB27" s="56">
        <f>[3]Ineq_redistr_Fr!$E27</f>
        <v>16.361722946166992</v>
      </c>
      <c r="AC27" s="56">
        <f>[3]Ineq_redistr_Fr!$L27</f>
        <v>15.809219360351563</v>
      </c>
      <c r="AD27" s="56">
        <f>[3]Ineq_redistr_Fr!$W27</f>
        <v>9.8192920684814453</v>
      </c>
      <c r="AE27" s="56">
        <f>[3]Ineq_redistr_Fr!$AS27</f>
        <v>6.7210769653320313</v>
      </c>
      <c r="AF27" s="56">
        <f>[3]Ineq_redistr_Fr!$BD27</f>
        <v>15.809219360351563</v>
      </c>
      <c r="AG27" s="56"/>
      <c r="AH27" s="56"/>
      <c r="AI27" s="56"/>
      <c r="AJ27" s="56"/>
      <c r="AK27" s="56"/>
      <c r="AL27" s="56">
        <f>[3]Ineq_redistr_Fr!$H27</f>
        <v>8.0716266632080078</v>
      </c>
      <c r="AM27" s="56">
        <f>[3]Ineq_redistr_Fr!$O27</f>
        <v>7.8560900688171387</v>
      </c>
      <c r="AN27" s="56">
        <f>[3]Ineq_redistr_Fr!$Z27</f>
        <v>6.1260185241699219</v>
      </c>
      <c r="AO27" s="56">
        <f>[3]Ineq_redistr_Fr!AV27</f>
        <v>4.8315162658691406</v>
      </c>
      <c r="AP27" s="56">
        <f>[3]Ineq_redistr_Fr!$BG27</f>
        <v>7.8560891151428223</v>
      </c>
      <c r="AQ27" s="56">
        <f>[3]Ineq_redistr_US!$H27</f>
        <v>7.0646109580993652</v>
      </c>
      <c r="AR27" s="56">
        <f>[3]Ineq_redistr_US!$O27</f>
        <v>6.5104775428771973</v>
      </c>
      <c r="AS27" s="56">
        <f>[3]Ineq_redistr_US!$Z27</f>
        <v>6.5015759468078613</v>
      </c>
      <c r="AT27" s="56">
        <f>[3]Ineq_redistr_US!$AV27</f>
        <v>4.9586911201477051</v>
      </c>
      <c r="AU27" s="56">
        <f>[3]Ineq_redistr_US!$BG27</f>
        <v>6.5104770660400391</v>
      </c>
      <c r="AV27" s="56">
        <f>[3]Ineq_redistr_Fr!$F27</f>
        <v>4.9417757987976074</v>
      </c>
      <c r="AW27" s="56">
        <f>[3]Ineq_redistr_Fr!$M27</f>
        <v>4.8231301307678223</v>
      </c>
      <c r="AX27" s="56">
        <f>[3]Ineq_redistr_Fr!$X27</f>
        <v>4.1669192314147949</v>
      </c>
      <c r="AY27" s="56">
        <f>[3]Ineq_redistr_Fr!$AT27</f>
        <v>3.5751290321350098</v>
      </c>
      <c r="AZ27" s="56">
        <f>[3]Ineq_redistr_Fr!$BE27</f>
        <v>4.8231301307678223</v>
      </c>
      <c r="BA27" s="56"/>
      <c r="BB27" s="56"/>
      <c r="BC27" s="56"/>
      <c r="BD27" s="56"/>
      <c r="BE27" s="56"/>
      <c r="BF27" s="56">
        <f>[3]Ineq_redistr_Fr!$G27</f>
        <v>3.3108994960784912</v>
      </c>
      <c r="BG27" s="56">
        <f>[3]Ineq_redistr_Fr!$N27</f>
        <v>3.2777926921844482</v>
      </c>
      <c r="BH27" s="56">
        <f>[3]Ineq_redistr_Fr!$Y27</f>
        <v>2.3564870357513428</v>
      </c>
      <c r="BI27" s="56">
        <f>[3]Ineq_redistr_Fr!$AU27</f>
        <v>1.8799536228179932</v>
      </c>
      <c r="BJ27" s="56">
        <f>[3]Ineq_redistr_Fr!$BF27</f>
        <v>3.2777924537658691</v>
      </c>
      <c r="BK27" s="56"/>
      <c r="BL27" s="56"/>
      <c r="BM27" s="56"/>
      <c r="BN27" s="56"/>
      <c r="BO27" s="56"/>
      <c r="BQ27" s="55">
        <f>-[3]Ineq_redistr_Fr!$AA27</f>
        <v>0.39986199140548706</v>
      </c>
      <c r="BR27" s="55"/>
      <c r="BS27" s="55">
        <f>-[3]Ineq_redistr_Fr!$AD27</f>
        <v>0.24104288220405579</v>
      </c>
      <c r="BT27" s="55">
        <f>-[3]Ineq_redistr_US!$AD27</f>
        <v>7.9697951674461365E-2</v>
      </c>
      <c r="BU27" s="55">
        <f>-[3]Ineq_redistr_Fr!AB27</f>
        <v>0.15679718554019928</v>
      </c>
      <c r="BV27" s="55"/>
      <c r="BW27" s="55">
        <f>-[3]Ineq_redistr_Fr!AC27</f>
        <v>0.28826379776000977</v>
      </c>
      <c r="BX27" s="55"/>
      <c r="BY27" s="55">
        <f>-[3]Ineq_redistr_Fr!$AW27</f>
        <v>0.58921951055526733</v>
      </c>
      <c r="BZ27" s="55"/>
      <c r="CA27" s="55">
        <f>-[3]Ineq_redistr_Fr!$AZ27</f>
        <v>0.40141975879669189</v>
      </c>
      <c r="CB27" s="55">
        <f>-[3]Ineq_redistr_US!$AZ27</f>
        <v>0.298094242811203</v>
      </c>
      <c r="CC27" s="55">
        <f>-[3]Ineq_redistr_Fr!$BH27</f>
        <v>3.3768057823181152E-2</v>
      </c>
      <c r="CD27" s="55"/>
      <c r="CE27" s="55">
        <f>-[3]Ineq_redistr_Fr!$BK27</f>
        <v>2.6703111827373505E-2</v>
      </c>
      <c r="CF27" s="55">
        <f>-[3]Ineq_redistr_US!$BK27</f>
        <v>7.8437991440296173E-2</v>
      </c>
      <c r="CH27" s="57">
        <f>[3]incomelev!AG27</f>
        <v>5071.6713161265388</v>
      </c>
      <c r="CI27" s="57">
        <f>[3]incomelev!C27</f>
        <v>1465.5755615234375</v>
      </c>
      <c r="CJ27" s="57">
        <f>[3]incomelev!D27</f>
        <v>4852.37353515625</v>
      </c>
      <c r="CK27" s="57">
        <f>[3]incomelev!E27</f>
        <v>23979.341796875</v>
      </c>
      <c r="CL27" s="57">
        <f>[3]incomelev!M27</f>
        <v>2091.821533203125</v>
      </c>
      <c r="CM27" s="57">
        <f>[3]incomelev!N27</f>
        <v>4929.3505859375</v>
      </c>
      <c r="CN27" s="57">
        <f>[3]incomelev!O27</f>
        <v>20540.205078125</v>
      </c>
      <c r="CO27" s="57">
        <f>[3]USincomelev!AL27</f>
        <v>10310.884166652588</v>
      </c>
      <c r="CP27" s="57"/>
      <c r="CQ27" s="57"/>
      <c r="CR27" s="57">
        <f>[3]USincomelev!E27</f>
        <v>45343.38671875</v>
      </c>
      <c r="CS27" s="57"/>
      <c r="CT27" s="57"/>
      <c r="CU27" s="57">
        <f>[3]USincomelev!O27</f>
        <v>43245.27734375</v>
      </c>
      <c r="CV27" s="55">
        <f t="shared" si="0"/>
        <v>0.49187550108741535</v>
      </c>
      <c r="DD27" s="58">
        <f>[2]comptanat2!H26</f>
        <v>2.1469955302039277E-3</v>
      </c>
      <c r="DE27" s="58">
        <f>[2]comptanat2!G26</f>
        <v>0</v>
      </c>
      <c r="DF27" s="58">
        <f>[2]comptanat2!E26</f>
        <v>7.4108025713862822E-3</v>
      </c>
      <c r="DG27" s="58">
        <f>[2]comptanat2!F26</f>
        <v>4.9710245137751215E-3</v>
      </c>
      <c r="DH27" s="58">
        <f>[2]comptanat2!D26</f>
        <v>4.9669087274256223E-2</v>
      </c>
      <c r="DI27" s="79">
        <f>[2]comptanat2!J26</f>
        <v>0</v>
      </c>
      <c r="DJ27" s="58">
        <f>[2]comptanat2!M26</f>
        <v>2.5368841989533856E-3</v>
      </c>
      <c r="DK27" s="58">
        <f>[2]comptanat2!O26</f>
        <v>0.23337180884610556</v>
      </c>
      <c r="DL27" s="58">
        <f>[2]comptanat2!P26</f>
        <v>9.8503959865980824E-3</v>
      </c>
      <c r="DM27" s="58">
        <f>[2]comptanat2!Q26</f>
        <v>0.20295073289206927</v>
      </c>
      <c r="DQ27" s="55">
        <f>[2]comptanatUS!C26</f>
        <v>0</v>
      </c>
      <c r="DR27" s="55">
        <f>[2]comptanatUS!D26</f>
        <v>1.8529852938025514E-2</v>
      </c>
      <c r="DS27" s="55">
        <f>[2]comptanatUS!E26</f>
        <v>5.5200515307448593E-2</v>
      </c>
      <c r="DT27" s="55">
        <f>[2]comptanatUS!F26</f>
        <v>3.2003533729623078E-2</v>
      </c>
      <c r="DU27" s="55">
        <f>[2]comptanatUS!G26</f>
        <v>0</v>
      </c>
      <c r="DV27" s="55">
        <f>[2]comptanatUS!I26</f>
        <v>5.9247618946496666E-3</v>
      </c>
      <c r="DW27" s="55">
        <f>[2]comptanatUS!K26+[2]comptanatUS!M26</f>
        <v>1.1785816672152561E-3</v>
      </c>
      <c r="DX27" s="55">
        <f>[2]comptanatUS!L26</f>
        <v>1.4923436851431314E-2</v>
      </c>
      <c r="DY27" s="55">
        <f>[2]comptanatUS!N26</f>
        <v>0.21205977275904736</v>
      </c>
    </row>
    <row r="28" spans="1:129">
      <c r="A28">
        <v>1919</v>
      </c>
      <c r="B28" s="55">
        <f>[3]shares!C28</f>
        <v>0.1440792572684586</v>
      </c>
      <c r="C28" s="55">
        <f>[3]shares!D28</f>
        <v>0.37474136799573898</v>
      </c>
      <c r="D28" s="55">
        <f>[3]shares!E28</f>
        <v>0.4811793640255928</v>
      </c>
      <c r="E28" s="55"/>
      <c r="F28" s="55"/>
      <c r="G28" s="55">
        <f>[3]USshares!E28</f>
        <v>0.45901694706151852</v>
      </c>
      <c r="H28" s="55">
        <f>[3]shares!M28</f>
        <v>0.2132052555680275</v>
      </c>
      <c r="I28" s="55">
        <f>[3]shares!N28</f>
        <v>0.38422729820013046</v>
      </c>
      <c r="J28" s="55">
        <f>[3]shares!O28</f>
        <v>0.40256744064390659</v>
      </c>
      <c r="K28" s="55"/>
      <c r="L28" s="55"/>
      <c r="M28" s="55">
        <f>[3]USshares!O28</f>
        <v>0.42988210916519165</v>
      </c>
      <c r="N28" s="55"/>
      <c r="O28" s="58">
        <f>[3]shares!W28</f>
        <v>0.23438258469104767</v>
      </c>
      <c r="P28" s="58">
        <f>[3]shares!X28</f>
        <v>0.38539198786020279</v>
      </c>
      <c r="Q28" s="58">
        <f>[3]shares!Y28</f>
        <v>0.38022543676197529</v>
      </c>
      <c r="R28" s="58"/>
      <c r="S28" s="58"/>
      <c r="T28" s="58">
        <f>[3]USshares!T28</f>
        <v>0.42504969239234924</v>
      </c>
      <c r="U28" s="58">
        <f>[3]shares!AB28</f>
        <v>0.17526200413703918</v>
      </c>
      <c r="V28" s="58">
        <f>[3]shares!AC28</f>
        <v>0.38214053958654404</v>
      </c>
      <c r="W28" s="58">
        <f>[3]shares!AD28</f>
        <v>0.44259745441377163</v>
      </c>
      <c r="X28" s="58"/>
      <c r="Y28" s="58"/>
      <c r="Z28" s="58">
        <f>[3]USshares!AD28</f>
        <v>0.43026375770568848</v>
      </c>
      <c r="AB28" s="56">
        <f>[3]Ineq_redistr_Fr!$E28</f>
        <v>16.69842529296875</v>
      </c>
      <c r="AC28" s="56">
        <f>[3]Ineq_redistr_Fr!$L28</f>
        <v>12.626737594604492</v>
      </c>
      <c r="AD28" s="56">
        <f>[3]Ineq_redistr_Fr!$W28</f>
        <v>9.4408426284790039</v>
      </c>
      <c r="AE28" s="56">
        <f>[3]Ineq_redistr_Fr!$AS28</f>
        <v>8.1112136840820313</v>
      </c>
      <c r="AF28" s="56">
        <f>[3]Ineq_redistr_Fr!$BD28</f>
        <v>12.626737594604492</v>
      </c>
      <c r="AG28" s="56"/>
      <c r="AH28" s="56"/>
      <c r="AI28" s="56"/>
      <c r="AJ28" s="56"/>
      <c r="AK28" s="56"/>
      <c r="AL28" s="56">
        <f>[3]Ineq_redistr_Fr!$H28</f>
        <v>8.3470354080200195</v>
      </c>
      <c r="AM28" s="56">
        <f>[3]Ineq_redistr_Fr!$O28</f>
        <v>7.1463203430175781</v>
      </c>
      <c r="AN28" s="56">
        <f>[3]Ineq_redistr_Fr!$Z28</f>
        <v>6.0644617080688477</v>
      </c>
      <c r="AO28" s="56">
        <f>[3]Ineq_redistr_Fr!AV28</f>
        <v>5.5214090347290039</v>
      </c>
      <c r="AP28" s="56">
        <f>[3]Ineq_redistr_Fr!$BG28</f>
        <v>7.1463203430175781</v>
      </c>
      <c r="AQ28" s="56">
        <f>[3]Ineq_redistr_US!$H28</f>
        <v>7.636380672454834</v>
      </c>
      <c r="AR28" s="56">
        <f>[3]Ineq_redistr_US!$O28</f>
        <v>6.7967839241027832</v>
      </c>
      <c r="AS28" s="56">
        <f>[3]Ineq_redistr_US!$Z28</f>
        <v>6.7862086296081543</v>
      </c>
      <c r="AT28" s="56">
        <f>[3]Ineq_redistr_US!$AV28</f>
        <v>5.8247413635253906</v>
      </c>
      <c r="AU28" s="56">
        <f>[3]Ineq_redistr_US!$BG28</f>
        <v>6.796783447265625</v>
      </c>
      <c r="AV28" s="56">
        <f>[3]Ineq_redistr_Fr!$F28</f>
        <v>5.1361222267150879</v>
      </c>
      <c r="AW28" s="56">
        <f>[3]Ineq_redistr_Fr!$M28</f>
        <v>4.6328239440917969</v>
      </c>
      <c r="AX28" s="56">
        <f>[3]Ineq_redistr_Fr!$X28</f>
        <v>4.1909303665161133</v>
      </c>
      <c r="AY28" s="56">
        <f>[3]Ineq_redistr_Fr!$AT28</f>
        <v>3.9463760852813721</v>
      </c>
      <c r="AZ28" s="56">
        <f>[3]Ineq_redistr_Fr!$BE28</f>
        <v>4.6328239440917969</v>
      </c>
      <c r="BA28" s="56"/>
      <c r="BB28" s="56"/>
      <c r="BC28" s="56"/>
      <c r="BD28" s="56"/>
      <c r="BE28" s="56"/>
      <c r="BF28" s="56">
        <f>[3]Ineq_redistr_Fr!$G28</f>
        <v>3.251173734664917</v>
      </c>
      <c r="BG28" s="56">
        <f>[3]Ineq_redistr_Fr!$N28</f>
        <v>2.7254948616027832</v>
      </c>
      <c r="BH28" s="56">
        <f>[3]Ineq_redistr_Fr!$Y28</f>
        <v>2.2526843547821045</v>
      </c>
      <c r="BI28" s="56">
        <f>[3]Ineq_redistr_Fr!$AU28</f>
        <v>2.0553574562072754</v>
      </c>
      <c r="BJ28" s="56">
        <f>[3]Ineq_redistr_Fr!$BF28</f>
        <v>2.7254948616027832</v>
      </c>
      <c r="BK28" s="56"/>
      <c r="BL28" s="56"/>
      <c r="BM28" s="56"/>
      <c r="BN28" s="56"/>
      <c r="BO28" s="56"/>
      <c r="BQ28" s="55">
        <f>-[3]Ineq_redistr_Fr!$AA28</f>
        <v>0.43462675809860229</v>
      </c>
      <c r="BR28" s="55"/>
      <c r="BS28" s="55">
        <f>-[3]Ineq_redistr_Fr!$AD28</f>
        <v>0.27345919609069824</v>
      </c>
      <c r="BT28" s="55">
        <f>-[3]Ineq_redistr_US!$AD28</f>
        <v>0.11133180558681488</v>
      </c>
      <c r="BU28" s="55">
        <f>-[3]Ineq_redistr_Fr!AB28</f>
        <v>0.18402829766273499</v>
      </c>
      <c r="BV28" s="55"/>
      <c r="BW28" s="55">
        <f>-[3]Ineq_redistr_Fr!AC28</f>
        <v>0.30711659789085388</v>
      </c>
      <c r="BX28" s="55"/>
      <c r="BY28" s="55">
        <f>-[3]Ineq_redistr_Fr!$AW28</f>
        <v>0.51425278186798096</v>
      </c>
      <c r="BZ28" s="55"/>
      <c r="CA28" s="55">
        <f>-[3]Ineq_redistr_Fr!$AZ28</f>
        <v>0.33851855993270874</v>
      </c>
      <c r="CB28" s="55">
        <f>-[3]Ineq_redistr_US!$AZ28</f>
        <v>0.23723794519901276</v>
      </c>
      <c r="CC28" s="55">
        <f>-[3]Ineq_redistr_Fr!$BH28</f>
        <v>0.24383662641048431</v>
      </c>
      <c r="CD28" s="55"/>
      <c r="CE28" s="55">
        <f>-[3]Ineq_redistr_Fr!$BK28</f>
        <v>0.14384928345680237</v>
      </c>
      <c r="CF28" s="55">
        <f>-[3]Ineq_redistr_US!$BK28</f>
        <v>0.10994701087474823</v>
      </c>
      <c r="CH28" s="57">
        <f>[3]incomelev!AG28</f>
        <v>5394.1869840320705</v>
      </c>
      <c r="CI28" s="57">
        <f>[3]incomelev!C28</f>
        <v>1554.380859375</v>
      </c>
      <c r="CJ28" s="57">
        <f>[3]incomelev!D28</f>
        <v>5053.5625</v>
      </c>
      <c r="CK28" s="57">
        <f>[3]incomelev!E28</f>
        <v>25955.71484375</v>
      </c>
      <c r="CL28" s="57">
        <f>[3]incomelev!M28</f>
        <v>2300.137939453125</v>
      </c>
      <c r="CM28" s="57">
        <f>[3]incomelev!N28</f>
        <v>5181.48486328125</v>
      </c>
      <c r="CN28" s="57">
        <f>[3]incomelev!O28</f>
        <v>21715.240234375</v>
      </c>
      <c r="CO28" s="57">
        <f>[3]USincomelev!AL28</f>
        <v>9770.2041759584681</v>
      </c>
      <c r="CP28" s="57"/>
      <c r="CQ28" s="57"/>
      <c r="CR28" s="57">
        <f>[3]USincomelev!E28</f>
        <v>44846.89453125</v>
      </c>
      <c r="CS28" s="57"/>
      <c r="CT28" s="57"/>
      <c r="CU28" s="57">
        <f>[3]USincomelev!O28</f>
        <v>42000.359375</v>
      </c>
      <c r="CV28" s="55">
        <f t="shared" si="0"/>
        <v>0.55210586052086208</v>
      </c>
      <c r="DD28" s="58">
        <f>[2]comptanat2!H27</f>
        <v>1.4977439337226135E-3</v>
      </c>
      <c r="DE28" s="58">
        <f>[2]comptanat2!G27</f>
        <v>0</v>
      </c>
      <c r="DF28" s="58">
        <f>[2]comptanat2!E27</f>
        <v>1.0970134007446147E-2</v>
      </c>
      <c r="DG28" s="58">
        <f>[2]comptanat2!F27</f>
        <v>1.0502305167436585E-2</v>
      </c>
      <c r="DH28" s="58">
        <f>[2]comptanat2!D27</f>
        <v>5.7623808278598421E-2</v>
      </c>
      <c r="DI28" s="79">
        <f>[2]comptanat2!J27</f>
        <v>0</v>
      </c>
      <c r="DJ28" s="58">
        <f>[2]comptanat2!M27</f>
        <v>4.9732777235758995E-2</v>
      </c>
      <c r="DK28" s="58">
        <f>[2]comptanat2!O27</f>
        <v>0.13381981514516567</v>
      </c>
      <c r="DL28" s="58">
        <f>[2]comptanat2!P27</f>
        <v>1.036290449162305E-2</v>
      </c>
      <c r="DM28" s="58">
        <f>[2]comptanat2!Q27</f>
        <v>6.4326180441653835E-2</v>
      </c>
      <c r="DQ28" s="55">
        <f>[2]comptanatUS!C27</f>
        <v>0</v>
      </c>
      <c r="DR28" s="55">
        <f>[2]comptanatUS!D27</f>
        <v>2.2150783232541008E-2</v>
      </c>
      <c r="DS28" s="55">
        <f>[2]comptanatUS!E27</f>
        <v>5.2869115624514497E-2</v>
      </c>
      <c r="DT28" s="55">
        <f>[2]comptanatUS!F27</f>
        <v>3.3178678261292442E-2</v>
      </c>
      <c r="DU28" s="55">
        <f>[2]comptanatUS!G27</f>
        <v>0</v>
      </c>
      <c r="DV28" s="55">
        <f>[2]comptanatUS!I27</f>
        <v>5.9247618946496666E-3</v>
      </c>
      <c r="DW28" s="55">
        <f>[2]comptanatUS!K27+[2]comptanatUS!M27</f>
        <v>1.1785816672152561E-3</v>
      </c>
      <c r="DX28" s="55">
        <f>[2]comptanatUS!L27</f>
        <v>1.4922624039854102E-2</v>
      </c>
      <c r="DY28" s="55">
        <f>[2]comptanatUS!N27</f>
        <v>9.9258430917128576E-2</v>
      </c>
    </row>
    <row r="29" spans="1:129">
      <c r="A29">
        <v>1920</v>
      </c>
      <c r="B29" s="55">
        <f>[3]shares!C29</f>
        <v>0.14652674412354827</v>
      </c>
      <c r="C29" s="55">
        <f>[3]shares!D29</f>
        <v>0.38279233872890472</v>
      </c>
      <c r="D29" s="55">
        <f>[3]shares!E29</f>
        <v>0.47068093344569206</v>
      </c>
      <c r="E29" s="55"/>
      <c r="F29" s="55"/>
      <c r="G29" s="55">
        <f>[3]USshares!E29</f>
        <v>0.4413964734328773</v>
      </c>
      <c r="H29" s="55">
        <f>[3]shares!M29</f>
        <v>0.19586743786931038</v>
      </c>
      <c r="I29" s="55">
        <f>[3]shares!N29</f>
        <v>0.38902148604393005</v>
      </c>
      <c r="J29" s="55">
        <f>[3]shares!O29</f>
        <v>0.41511108353734016</v>
      </c>
      <c r="K29" s="55"/>
      <c r="L29" s="55"/>
      <c r="M29" s="55">
        <f>[3]USshares!O29</f>
        <v>0.40891128778457642</v>
      </c>
      <c r="N29" s="55"/>
      <c r="O29" s="58">
        <f>[3]shares!W29</f>
        <v>0.21070019528269768</v>
      </c>
      <c r="P29" s="58">
        <f>[3]shares!X29</f>
        <v>0.38955691456794739</v>
      </c>
      <c r="Q29" s="58">
        <f>[3]shares!Y29</f>
        <v>0.39974290132522583</v>
      </c>
      <c r="R29" s="58"/>
      <c r="S29" s="58"/>
      <c r="T29" s="58">
        <f>[3]USshares!T29</f>
        <v>0.4044339656829834</v>
      </c>
      <c r="U29" s="58">
        <f>[3]shares!AB29</f>
        <v>0.17690953612327576</v>
      </c>
      <c r="V29" s="58">
        <f>[3]shares!AC29</f>
        <v>0.388337142765522</v>
      </c>
      <c r="W29" s="58">
        <f>[3]shares!AD29</f>
        <v>0.43475333228707314</v>
      </c>
      <c r="X29" s="58"/>
      <c r="Y29" s="58"/>
      <c r="Z29" s="58">
        <f>[3]USshares!AD29</f>
        <v>0.40928429365158081</v>
      </c>
      <c r="AB29" s="56">
        <f>[3]Ineq_redistr_Fr!$E29</f>
        <v>16.061264038085938</v>
      </c>
      <c r="AC29" s="56">
        <f>[3]Ineq_redistr_Fr!$L29</f>
        <v>12.287446975708008</v>
      </c>
      <c r="AD29" s="56">
        <f>[3]Ineq_redistr_Fr!$W29</f>
        <v>10.596735000610352</v>
      </c>
      <c r="AE29" s="56">
        <f>[3]Ineq_redistr_Fr!$AS29</f>
        <v>9.4860591888427734</v>
      </c>
      <c r="AF29" s="56">
        <f>[3]Ineq_redistr_Fr!$BD29</f>
        <v>12.287447929382324</v>
      </c>
      <c r="AG29" s="56"/>
      <c r="AH29" s="56"/>
      <c r="AI29" s="56"/>
      <c r="AJ29" s="56"/>
      <c r="AK29" s="56"/>
      <c r="AL29" s="56">
        <f>[3]Ineq_redistr_Fr!$H29</f>
        <v>8.0029773712158203</v>
      </c>
      <c r="AM29" s="56">
        <f>[3]Ineq_redistr_Fr!$O29</f>
        <v>6.9222526550292969</v>
      </c>
      <c r="AN29" s="56">
        <f>[3]Ineq_redistr_Fr!$Z29</f>
        <v>6.3875374794006348</v>
      </c>
      <c r="AO29" s="56">
        <f>[3]Ineq_redistr_Fr!AV29</f>
        <v>5.9935750961303711</v>
      </c>
      <c r="AP29" s="56">
        <f>[3]Ineq_redistr_Fr!$BG29</f>
        <v>6.9222521781921387</v>
      </c>
      <c r="AQ29" s="56">
        <f>[3]Ineq_redistr_US!$H29</f>
        <v>7.1116061210632324</v>
      </c>
      <c r="AR29" s="56">
        <f>[3]Ineq_redistr_US!$O29</f>
        <v>6.2357549667358398</v>
      </c>
      <c r="AS29" s="56">
        <f>[3]Ineq_redistr_US!$Z29</f>
        <v>6.2261409759521484</v>
      </c>
      <c r="AT29" s="56">
        <f>[3]Ineq_redistr_US!$AV29</f>
        <v>5.6734728813171387</v>
      </c>
      <c r="AU29" s="56">
        <f>[3]Ineq_redistr_US!$BG29</f>
        <v>6.235755443572998</v>
      </c>
      <c r="AV29" s="56">
        <f>[3]Ineq_redistr_Fr!$F29</f>
        <v>4.9183945655822754</v>
      </c>
      <c r="AW29" s="56">
        <f>[3]Ineq_redistr_Fr!$M29</f>
        <v>4.4781017303466797</v>
      </c>
      <c r="AX29" s="56">
        <f>[3]Ineq_redistr_Fr!$X29</f>
        <v>4.2682585716247559</v>
      </c>
      <c r="AY29" s="56">
        <f>[3]Ineq_redistr_Fr!$AT29</f>
        <v>4.1045904159545898</v>
      </c>
      <c r="AZ29" s="56">
        <f>[3]Ineq_redistr_Fr!$BE29</f>
        <v>4.4781022071838379</v>
      </c>
      <c r="BA29" s="56"/>
      <c r="BB29" s="56"/>
      <c r="BC29" s="56"/>
      <c r="BD29" s="56"/>
      <c r="BE29" s="56"/>
      <c r="BF29" s="56">
        <f>[3]Ineq_redistr_Fr!$G29</f>
        <v>3.2655501365661621</v>
      </c>
      <c r="BG29" s="56">
        <f>[3]Ineq_redistr_Fr!$N29</f>
        <v>2.7438962459564209</v>
      </c>
      <c r="BH29" s="56">
        <f>[3]Ineq_redistr_Fr!$Y29</f>
        <v>2.4826834201812744</v>
      </c>
      <c r="BI29" s="56">
        <f>[3]Ineq_redistr_Fr!$AU29</f>
        <v>2.3110854625701904</v>
      </c>
      <c r="BJ29" s="56">
        <f>[3]Ineq_redistr_Fr!$BF29</f>
        <v>2.7438962459564209</v>
      </c>
      <c r="BK29" s="56"/>
      <c r="BL29" s="56"/>
      <c r="BM29" s="56"/>
      <c r="BN29" s="56"/>
      <c r="BO29" s="56"/>
      <c r="BQ29" s="55">
        <f>-[3]Ineq_redistr_Fr!$AA29</f>
        <v>0.3402303159236908</v>
      </c>
      <c r="BR29" s="55"/>
      <c r="BS29" s="55">
        <f>-[3]Ineq_redistr_Fr!$AD29</f>
        <v>0.20185485482215881</v>
      </c>
      <c r="BT29" s="55">
        <f>-[3]Ineq_redistr_US!$AD29</f>
        <v>0.12450987100601196</v>
      </c>
      <c r="BU29" s="55">
        <f>-[3]Ineq_redistr_Fr!AB29</f>
        <v>0.13218459486961365</v>
      </c>
      <c r="BV29" s="55"/>
      <c r="BW29" s="55">
        <f>-[3]Ineq_redistr_Fr!AC29</f>
        <v>0.23973502218723297</v>
      </c>
      <c r="BX29" s="55"/>
      <c r="BY29" s="55">
        <f>-[3]Ineq_redistr_Fr!$AW29</f>
        <v>0.40938279032707214</v>
      </c>
      <c r="BZ29" s="55"/>
      <c r="CA29" s="55">
        <f>-[3]Ineq_redistr_Fr!$AZ29</f>
        <v>0.25108182430267334</v>
      </c>
      <c r="CB29" s="55">
        <f>-[3]Ineq_redistr_US!$AZ29</f>
        <v>0.20222340524196625</v>
      </c>
      <c r="CC29" s="55">
        <f>-[3]Ineq_redistr_Fr!$BH29</f>
        <v>0.23496383428573608</v>
      </c>
      <c r="CD29" s="55"/>
      <c r="CE29" s="55">
        <f>-[3]Ineq_redistr_Fr!$BK29</f>
        <v>0.13504038751125336</v>
      </c>
      <c r="CF29" s="55">
        <f>-[3]Ineq_redistr_US!$BK29</f>
        <v>0.12315792590379715</v>
      </c>
      <c r="CH29" s="57">
        <f>[3]incomelev!AG29</f>
        <v>5568.7082940732262</v>
      </c>
      <c r="CI29" s="57">
        <f>[3]incomelev!C29</f>
        <v>1631.929443359375</v>
      </c>
      <c r="CJ29" s="57">
        <f>[3]incomelev!D29</f>
        <v>5329.14697265625</v>
      </c>
      <c r="CK29" s="57">
        <f>[3]incomelev!E29</f>
        <v>26210.84765625</v>
      </c>
      <c r="CL29" s="57">
        <f>[3]incomelev!M29</f>
        <v>2181.457275390625</v>
      </c>
      <c r="CM29" s="57">
        <f>[3]incomelev!N29</f>
        <v>5415.86767578125</v>
      </c>
      <c r="CN29" s="57">
        <f>[3]incomelev!O29</f>
        <v>23116.32421875</v>
      </c>
      <c r="CO29" s="57">
        <f>[3]USincomelev!AL29</f>
        <v>9558.1216717859352</v>
      </c>
      <c r="CP29" s="57"/>
      <c r="CQ29" s="57"/>
      <c r="CR29" s="57">
        <f>[3]USincomelev!E29</f>
        <v>42189.21484375</v>
      </c>
      <c r="CS29" s="57"/>
      <c r="CT29" s="57"/>
      <c r="CU29" s="57">
        <f>[3]USincomelev!O29</f>
        <v>39084.23828125</v>
      </c>
      <c r="CV29" s="55">
        <f t="shared" si="0"/>
        <v>0.58261533858803793</v>
      </c>
      <c r="DD29" s="58">
        <f>[2]comptanat2!H28</f>
        <v>2.7873226833575572E-3</v>
      </c>
      <c r="DE29" s="58">
        <f>[2]comptanat2!G28</f>
        <v>0</v>
      </c>
      <c r="DF29" s="58">
        <f>[2]comptanat2!E28</f>
        <v>9.9458238977178769E-3</v>
      </c>
      <c r="DG29" s="58">
        <f>[2]comptanat2!F28</f>
        <v>1.3130842821258802E-2</v>
      </c>
      <c r="DH29" s="58">
        <f>[2]comptanat2!D28</f>
        <v>6.7051217941175523E-2</v>
      </c>
      <c r="DI29" s="79">
        <f>[2]comptanat2!J28</f>
        <v>0</v>
      </c>
      <c r="DJ29" s="58">
        <f>[2]comptanat2!M28</f>
        <v>4.5639595712639994E-2</v>
      </c>
      <c r="DK29" s="58">
        <f>[2]comptanat2!O28</f>
        <v>6.1234419913978044E-2</v>
      </c>
      <c r="DL29" s="58">
        <f>[2]comptanat2!P28</f>
        <v>1.0869255155761325E-2</v>
      </c>
      <c r="DM29" s="58">
        <f>[2]comptanat2!Q28</f>
        <v>3.7040832070944565E-2</v>
      </c>
      <c r="DQ29" s="55">
        <f>[2]comptanatUS!C28</f>
        <v>0</v>
      </c>
      <c r="DR29" s="55">
        <f>[2]comptanatUS!D28</f>
        <v>2.1751975624867893E-2</v>
      </c>
      <c r="DS29" s="55">
        <f>[2]comptanatUS!E28</f>
        <v>4.9420486930368032E-2</v>
      </c>
      <c r="DT29" s="55">
        <f>[2]comptanatUS!F28</f>
        <v>3.611744569416403E-2</v>
      </c>
      <c r="DU29" s="55">
        <f>[2]comptanatUS!G28</f>
        <v>0</v>
      </c>
      <c r="DV29" s="55">
        <f>[2]comptanatUS!I28</f>
        <v>5.9247618946496657E-3</v>
      </c>
      <c r="DW29" s="55">
        <f>[2]comptanatUS!K28+[2]comptanatUS!M28</f>
        <v>1.1785816672152559E-3</v>
      </c>
      <c r="DX29" s="55">
        <f>[2]comptanatUS!L28</f>
        <v>1.4146267643828351E-2</v>
      </c>
      <c r="DY29" s="55">
        <f>[2]comptanatUS!N28</f>
        <v>5.6194897072262627E-2</v>
      </c>
    </row>
    <row r="30" spans="1:129">
      <c r="A30">
        <v>1921</v>
      </c>
      <c r="B30" s="55">
        <f>[3]shares!C30</f>
        <v>0.14949751785025001</v>
      </c>
      <c r="C30" s="55">
        <f>[3]shares!D30</f>
        <v>0.39142655581235886</v>
      </c>
      <c r="D30" s="55">
        <f>[3]shares!E30</f>
        <v>0.45907591842114925</v>
      </c>
      <c r="E30" s="55"/>
      <c r="F30" s="55"/>
      <c r="G30" s="55">
        <f>[3]USshares!E30</f>
        <v>0.4738163542421826</v>
      </c>
      <c r="H30" s="55">
        <f>[3]shares!M30</f>
        <v>0.18535311426967382</v>
      </c>
      <c r="I30" s="55">
        <f>[3]shares!N30</f>
        <v>0.3948931023478508</v>
      </c>
      <c r="J30" s="55">
        <f>[3]shares!O30</f>
        <v>0.4197537861764431</v>
      </c>
      <c r="K30" s="55"/>
      <c r="L30" s="55"/>
      <c r="M30" s="55">
        <f>[3]USshares!O30</f>
        <v>0.44365608692169189</v>
      </c>
      <c r="N30" s="55"/>
      <c r="O30" s="58">
        <f>[3]shares!W30</f>
        <v>0.19912473857402802</v>
      </c>
      <c r="P30" s="58">
        <f>[3]shares!X30</f>
        <v>0.39511662721633911</v>
      </c>
      <c r="Q30" s="58">
        <f>[3]shares!Y30</f>
        <v>0.40575863793492317</v>
      </c>
      <c r="R30" s="58"/>
      <c r="S30" s="58"/>
      <c r="T30" s="58">
        <f>[3]USshares!T30</f>
        <v>0.4369547963142395</v>
      </c>
      <c r="U30" s="58">
        <f>[3]shares!AB30</f>
        <v>0.16191485850140452</v>
      </c>
      <c r="V30" s="58">
        <f>[3]shares!AC30</f>
        <v>0.39451268315315247</v>
      </c>
      <c r="W30" s="58">
        <f>[3]shares!AD30</f>
        <v>0.44357246533036232</v>
      </c>
      <c r="X30" s="58"/>
      <c r="Y30" s="58"/>
      <c r="Z30" s="58">
        <f>[3]USshares!AD30</f>
        <v>0.44406744837760925</v>
      </c>
      <c r="AB30" s="56">
        <f>[3]Ineq_redistr_Fr!$E30</f>
        <v>15.353964805603027</v>
      </c>
      <c r="AC30" s="56">
        <f>[3]Ineq_redistr_Fr!$L30</f>
        <v>13.697707176208496</v>
      </c>
      <c r="AD30" s="56">
        <f>[3]Ineq_redistr_Fr!$W30</f>
        <v>11.323083877563477</v>
      </c>
      <c r="AE30" s="56">
        <f>[3]Ineq_redistr_Fr!$AS30</f>
        <v>10.188553810119629</v>
      </c>
      <c r="AF30" s="56">
        <f>[3]Ineq_redistr_Fr!$BD30</f>
        <v>13.697707176208496</v>
      </c>
      <c r="AG30" s="56"/>
      <c r="AH30" s="56"/>
      <c r="AI30" s="56"/>
      <c r="AJ30" s="56"/>
      <c r="AK30" s="56"/>
      <c r="AL30" s="56">
        <f>[3]Ineq_redistr_Fr!$H30</f>
        <v>7.6381945610046387</v>
      </c>
      <c r="AM30" s="56">
        <f>[3]Ineq_redistr_Fr!$O30</f>
        <v>7.1746129989624023</v>
      </c>
      <c r="AN30" s="56">
        <f>[3]Ineq_redistr_Fr!$Z30</f>
        <v>6.5106568336486816</v>
      </c>
      <c r="AO30" s="56">
        <f>[3]Ineq_redistr_Fr!AV30</f>
        <v>6.1453609466552734</v>
      </c>
      <c r="AP30" s="56">
        <f>[3]Ineq_redistr_Fr!$BG30</f>
        <v>7.1746129989624023</v>
      </c>
      <c r="AQ30" s="56">
        <f>[3]Ineq_redistr_US!$H30</f>
        <v>8.1042947769165039</v>
      </c>
      <c r="AR30" s="56">
        <f>[3]Ineq_redistr_US!$O30</f>
        <v>7.1890139579772949</v>
      </c>
      <c r="AS30" s="56">
        <f>[3]Ineq_redistr_US!$Z30</f>
        <v>7.1770439147949219</v>
      </c>
      <c r="AT30" s="56">
        <f>[3]Ineq_redistr_US!$AV30</f>
        <v>6.4581036567687988</v>
      </c>
      <c r="AU30" s="56">
        <f>[3]Ineq_redistr_US!$BG30</f>
        <v>7.1890144348144531</v>
      </c>
      <c r="AV30" s="56">
        <f>[3]Ineq_redistr_Fr!$F30</f>
        <v>4.6913108825683594</v>
      </c>
      <c r="AW30" s="56">
        <f>[3]Ineq_redistr_Fr!$M30</f>
        <v>4.4974217414855957</v>
      </c>
      <c r="AX30" s="56">
        <f>[3]Ineq_redistr_Fr!$X30</f>
        <v>4.2518219947814941</v>
      </c>
      <c r="AY30" s="56">
        <f>[3]Ineq_redistr_Fr!$AT30</f>
        <v>4.1077351570129395</v>
      </c>
      <c r="AZ30" s="56">
        <f>[3]Ineq_redistr_Fr!$BE30</f>
        <v>4.4974217414855957</v>
      </c>
      <c r="BA30" s="56"/>
      <c r="BB30" s="56"/>
      <c r="BC30" s="56"/>
      <c r="BD30" s="56"/>
      <c r="BE30" s="56"/>
      <c r="BF30" s="56">
        <f>[3]Ineq_redistr_Fr!$G30</f>
        <v>3.2728517055511475</v>
      </c>
      <c r="BG30" s="56">
        <f>[3]Ineq_redistr_Fr!$N30</f>
        <v>3.045680046081543</v>
      </c>
      <c r="BH30" s="56">
        <f>[3]Ineq_redistr_Fr!$Y30</f>
        <v>2.6631135940551758</v>
      </c>
      <c r="BI30" s="56">
        <f>[3]Ineq_redistr_Fr!$AU30</f>
        <v>2.4803335666656494</v>
      </c>
      <c r="BJ30" s="56">
        <f>[3]Ineq_redistr_Fr!$BF30</f>
        <v>3.045680046081543</v>
      </c>
      <c r="BK30" s="56"/>
      <c r="BL30" s="56"/>
      <c r="BM30" s="56"/>
      <c r="BN30" s="56"/>
      <c r="BO30" s="56"/>
      <c r="BQ30" s="55">
        <f>-[3]Ineq_redistr_Fr!$AA30</f>
        <v>0.26253029704093933</v>
      </c>
      <c r="BR30" s="55"/>
      <c r="BS30" s="55">
        <f>-[3]Ineq_redistr_Fr!$AD30</f>
        <v>0.14761835336685181</v>
      </c>
      <c r="BT30" s="55">
        <f>-[3]Ineq_redistr_US!$AD30</f>
        <v>0.1144147515296936</v>
      </c>
      <c r="BU30" s="55">
        <f>-[3]Ineq_redistr_Fr!AB30</f>
        <v>9.3681469559669495E-2</v>
      </c>
      <c r="BV30" s="55"/>
      <c r="BW30" s="55">
        <f>-[3]Ineq_redistr_Fr!AC30</f>
        <v>0.18630178272724152</v>
      </c>
      <c r="BX30" s="55"/>
      <c r="BY30" s="55">
        <f>-[3]Ineq_redistr_Fr!$AW30</f>
        <v>0.33642196655273438</v>
      </c>
      <c r="BZ30" s="55"/>
      <c r="CA30" s="55">
        <f>-[3]Ineq_redistr_Fr!$AZ30</f>
        <v>0.19544325768947601</v>
      </c>
      <c r="CB30" s="55">
        <f>-[3]Ineq_redistr_US!$AZ30</f>
        <v>0.20312577486038208</v>
      </c>
      <c r="CC30" s="55">
        <f>-[3]Ineq_redistr_Fr!$BH30</f>
        <v>0.10787165910005569</v>
      </c>
      <c r="CD30" s="55"/>
      <c r="CE30" s="55">
        <f>-[3]Ineq_redistr_Fr!$BK30</f>
        <v>6.0692556202411652E-2</v>
      </c>
      <c r="CF30" s="55">
        <f>-[3]Ineq_redistr_US!$BK30</f>
        <v>0.11293768882751465</v>
      </c>
      <c r="CH30" s="57">
        <f>[3]incomelev!AG30</f>
        <v>6404.3768089280602</v>
      </c>
      <c r="CI30" s="57">
        <f>[3]incomelev!C30</f>
        <v>1914.8768310546875</v>
      </c>
      <c r="CJ30" s="57">
        <f>[3]incomelev!D30</f>
        <v>6267.10791015625</v>
      </c>
      <c r="CK30" s="57">
        <f>[3]incomelev!E30</f>
        <v>29400.951171875</v>
      </c>
      <c r="CL30" s="57">
        <f>[3]incomelev!M30</f>
        <v>2374.142333984375</v>
      </c>
      <c r="CM30" s="57">
        <f>[3]incomelev!N30</f>
        <v>6322.6103515625</v>
      </c>
      <c r="CN30" s="57">
        <f>[3]incomelev!O30</f>
        <v>26882.61328125</v>
      </c>
      <c r="CO30" s="57">
        <f>[3]USincomelev!AL30</f>
        <v>8617.5007367971884</v>
      </c>
      <c r="CP30" s="57"/>
      <c r="CQ30" s="57"/>
      <c r="CR30" s="57">
        <f>[3]USincomelev!E30</f>
        <v>40831.12890625</v>
      </c>
      <c r="CS30" s="57"/>
      <c r="CT30" s="57"/>
      <c r="CU30" s="57">
        <f>[3]USincomelev!O30</f>
        <v>38232.06640625</v>
      </c>
      <c r="CV30" s="55">
        <f t="shared" si="0"/>
        <v>0.74318262388780876</v>
      </c>
      <c r="DD30" s="58">
        <f>[2]comptanat2!H29</f>
        <v>2.1727115242901906E-3</v>
      </c>
      <c r="DE30" s="58">
        <f>[2]comptanat2!G29</f>
        <v>0</v>
      </c>
      <c r="DF30" s="58">
        <f>[2]comptanat2!E29</f>
        <v>8.2714401281382289E-3</v>
      </c>
      <c r="DG30" s="58">
        <f>[2]comptanat2!F29</f>
        <v>1.4552223987269471E-2</v>
      </c>
      <c r="DH30" s="58">
        <f>[2]comptanat2!D29</f>
        <v>9.3260739000524229E-2</v>
      </c>
      <c r="DI30" s="79">
        <f>[2]comptanat2!J29</f>
        <v>0</v>
      </c>
      <c r="DJ30" s="58">
        <f>[2]comptanat2!M29</f>
        <v>1.4636529717890936E-2</v>
      </c>
      <c r="DK30" s="58">
        <f>[2]comptanat2!O29</f>
        <v>7.1596382134419614E-2</v>
      </c>
      <c r="DL30" s="58">
        <f>[2]comptanat2!P29</f>
        <v>1.214433420879822E-2</v>
      </c>
      <c r="DM30" s="58">
        <f>[2]comptanat2!Q29</f>
        <v>2.9923572660392098E-2</v>
      </c>
      <c r="DQ30" s="55">
        <f>[2]comptanatUS!C29</f>
        <v>0</v>
      </c>
      <c r="DR30" s="55">
        <f>[2]comptanatUS!D29</f>
        <v>2.2673669056097329E-2</v>
      </c>
      <c r="DS30" s="55">
        <f>[2]comptanatUS!E29</f>
        <v>5.8239267637325599E-2</v>
      </c>
      <c r="DT30" s="55">
        <f>[2]comptanatUS!F29</f>
        <v>2.4360661629758393E-2</v>
      </c>
      <c r="DU30" s="55">
        <f>[2]comptanatUS!G29</f>
        <v>0</v>
      </c>
      <c r="DV30" s="55">
        <f>[2]comptanatUS!I29</f>
        <v>5.9247618946496657E-3</v>
      </c>
      <c r="DW30" s="55">
        <f>[2]comptanatUS!K29+[2]comptanatUS!M29</f>
        <v>1.1785816672152559E-3</v>
      </c>
      <c r="DX30" s="55">
        <f>[2]comptanatUS!L29</f>
        <v>1.9200446592105687E-2</v>
      </c>
      <c r="DY30" s="55">
        <f>[2]comptanatUS!N29</f>
        <v>5.4935970204839764E-2</v>
      </c>
    </row>
    <row r="31" spans="1:129">
      <c r="A31">
        <v>1922</v>
      </c>
      <c r="B31" s="55">
        <f>[3]shares!C31</f>
        <v>0.14583521545864642</v>
      </c>
      <c r="C31" s="55">
        <f>[3]shares!D31</f>
        <v>0.38046663254499435</v>
      </c>
      <c r="D31" s="55">
        <f>[3]shares!E31</f>
        <v>0.47369816526770592</v>
      </c>
      <c r="E31" s="55"/>
      <c r="F31" s="55"/>
      <c r="G31" s="55">
        <f>[3]USshares!E31</f>
        <v>0.4609219042929284</v>
      </c>
      <c r="H31" s="55">
        <f>[3]shares!M31</f>
        <v>0.19452851079404354</v>
      </c>
      <c r="I31" s="55">
        <f>[3]shares!N31</f>
        <v>0.38526224344968796</v>
      </c>
      <c r="J31" s="55">
        <f>[3]shares!O31</f>
        <v>0.42020930908620358</v>
      </c>
      <c r="K31" s="55"/>
      <c r="L31" s="55"/>
      <c r="M31" s="55">
        <f>[3]USshares!O31</f>
        <v>0.43171232938766479</v>
      </c>
      <c r="N31" s="55"/>
      <c r="O31" s="58">
        <f>[3]shares!W31</f>
        <v>0.2064119428396225</v>
      </c>
      <c r="P31" s="58">
        <f>[3]shares!X31</f>
        <v>0.38583556562662125</v>
      </c>
      <c r="Q31" s="58">
        <f>[3]shares!Y31</f>
        <v>0.40775254741311073</v>
      </c>
      <c r="R31" s="58"/>
      <c r="S31" s="58"/>
      <c r="T31" s="58">
        <f>[3]USshares!T31</f>
        <v>0.42489832639694214</v>
      </c>
      <c r="U31" s="58">
        <f>[3]shares!AB31</f>
        <v>0.18435663543641567</v>
      </c>
      <c r="V31" s="58">
        <f>[3]shares!AC31</f>
        <v>0.38477145880460739</v>
      </c>
      <c r="W31" s="58">
        <f>[3]shares!AD31</f>
        <v>0.43087193556129932</v>
      </c>
      <c r="X31" s="58"/>
      <c r="Y31" s="58"/>
      <c r="Z31" s="58">
        <f>[3]USshares!AD31</f>
        <v>0.43210864067077637</v>
      </c>
      <c r="AB31" s="56">
        <f>[3]Ineq_redistr_Fr!$E31</f>
        <v>16.240869522094727</v>
      </c>
      <c r="AC31" s="56">
        <f>[3]Ineq_redistr_Fr!$L31</f>
        <v>11.685826301574707</v>
      </c>
      <c r="AD31" s="56">
        <f>[3]Ineq_redistr_Fr!$W31</f>
        <v>10.800712585449219</v>
      </c>
      <c r="AE31" s="56">
        <f>[3]Ineq_redistr_Fr!$AS31</f>
        <v>9.8771553039550781</v>
      </c>
      <c r="AF31" s="56">
        <f>[3]Ineq_redistr_Fr!$BD31</f>
        <v>11.685826301574707</v>
      </c>
      <c r="AG31" s="56"/>
      <c r="AH31" s="56"/>
      <c r="AI31" s="56"/>
      <c r="AJ31" s="56"/>
      <c r="AK31" s="56"/>
      <c r="AL31" s="56">
        <f>[3]Ineq_redistr_Fr!$H31</f>
        <v>8.1004533767700195</v>
      </c>
      <c r="AM31" s="56">
        <f>[3]Ineq_redistr_Fr!$O31</f>
        <v>6.8136625289916992</v>
      </c>
      <c r="AN31" s="56">
        <f>[3]Ineq_redistr_Fr!$Z31</f>
        <v>6.5228433609008789</v>
      </c>
      <c r="AO31" s="56">
        <f>[3]Ineq_redistr_Fr!AV31</f>
        <v>6.1963505744934082</v>
      </c>
      <c r="AP31" s="56">
        <f>[3]Ineq_redistr_Fr!$BG31</f>
        <v>6.8136639595031738</v>
      </c>
      <c r="AQ31" s="56">
        <f>[3]Ineq_redistr_US!$H31</f>
        <v>7.6951689720153809</v>
      </c>
      <c r="AR31" s="56">
        <f>[3]Ineq_redistr_US!$O31</f>
        <v>6.8481016159057617</v>
      </c>
      <c r="AS31" s="56">
        <f>[3]Ineq_redistr_US!$Z31</f>
        <v>6.8370494842529297</v>
      </c>
      <c r="AT31" s="56">
        <f>[3]Ineq_redistr_US!$AV31</f>
        <v>6.2126798629760742</v>
      </c>
      <c r="AU31" s="56">
        <f>[3]Ineq_redistr_US!$BG31</f>
        <v>6.8481016159057617</v>
      </c>
      <c r="AV31" s="56">
        <f>[3]Ineq_redistr_Fr!$F31</f>
        <v>4.9801807403564453</v>
      </c>
      <c r="AW31" s="56">
        <f>[3]Ineq_redistr_Fr!$M31</f>
        <v>4.479250431060791</v>
      </c>
      <c r="AX31" s="56">
        <f>[3]Ineq_redistr_Fr!$X31</f>
        <v>4.3628392219543457</v>
      </c>
      <c r="AY31" s="56">
        <f>[3]Ineq_redistr_Fr!$AT31</f>
        <v>4.2272157669067383</v>
      </c>
      <c r="AZ31" s="56">
        <f>[3]Ineq_redistr_Fr!$BE31</f>
        <v>4.479250431060791</v>
      </c>
      <c r="BA31" s="56"/>
      <c r="BB31" s="56"/>
      <c r="BC31" s="56"/>
      <c r="BD31" s="56"/>
      <c r="BE31" s="56"/>
      <c r="BF31" s="56">
        <f>[3]Ineq_redistr_Fr!$G31</f>
        <v>3.2611005306243896</v>
      </c>
      <c r="BG31" s="56">
        <f>[3]Ineq_redistr_Fr!$N31</f>
        <v>2.6088798046112061</v>
      </c>
      <c r="BH31" s="56">
        <f>[3]Ineq_redistr_Fr!$Y31</f>
        <v>2.4756155014038086</v>
      </c>
      <c r="BI31" s="56">
        <f>[3]Ineq_redistr_Fr!$AU31</f>
        <v>2.3365626335144043</v>
      </c>
      <c r="BJ31" s="56">
        <f>[3]Ineq_redistr_Fr!$BF31</f>
        <v>2.6088798046112061</v>
      </c>
      <c r="BK31" s="56"/>
      <c r="BL31" s="56"/>
      <c r="BM31" s="56"/>
      <c r="BN31" s="56"/>
      <c r="BO31" s="56"/>
      <c r="BQ31" s="55">
        <f>-[3]Ineq_redistr_Fr!$AA31</f>
        <v>0.33496710658073425</v>
      </c>
      <c r="BR31" s="55"/>
      <c r="BS31" s="55">
        <f>-[3]Ineq_redistr_Fr!$AD31</f>
        <v>0.19475576281547546</v>
      </c>
      <c r="BT31" s="55">
        <f>-[3]Ineq_redistr_US!$AD31</f>
        <v>0.11151405423879623</v>
      </c>
      <c r="BU31" s="55">
        <f>-[3]Ineq_redistr_Fr!AB31</f>
        <v>0.12395966053009033</v>
      </c>
      <c r="BV31" s="55"/>
      <c r="BW31" s="55">
        <f>-[3]Ineq_redistr_Fr!AC31</f>
        <v>0.24086502194404602</v>
      </c>
      <c r="BX31" s="55"/>
      <c r="BY31" s="55">
        <f>-[3]Ineq_redistr_Fr!$AW31</f>
        <v>0.39183333516120911</v>
      </c>
      <c r="BZ31" s="55"/>
      <c r="CA31" s="55">
        <f>-[3]Ineq_redistr_Fr!$AZ31</f>
        <v>0.23506125807762146</v>
      </c>
      <c r="CB31" s="55">
        <f>-[3]Ineq_redistr_US!$AZ31</f>
        <v>0.19265192747116089</v>
      </c>
      <c r="CC31" s="55">
        <f>-[3]Ineq_redistr_Fr!$BH31</f>
        <v>0.2804679274559021</v>
      </c>
      <c r="CD31" s="55"/>
      <c r="CE31" s="55">
        <f>-[3]Ineq_redistr_Fr!$BK31</f>
        <v>0.15885399281978607</v>
      </c>
      <c r="CF31" s="55">
        <f>-[3]Ineq_redistr_US!$BK31</f>
        <v>0.11007781326770782</v>
      </c>
      <c r="CH31" s="57">
        <f>[3]incomelev!AG31</f>
        <v>7093.6482945302296</v>
      </c>
      <c r="CI31" s="57">
        <f>[3]incomelev!C31</f>
        <v>2069.007568359375</v>
      </c>
      <c r="CJ31" s="57">
        <f>[3]incomelev!D31</f>
        <v>6747.2412109375</v>
      </c>
      <c r="CK31" s="57">
        <f>[3]incomelev!E31</f>
        <v>33602.48046875</v>
      </c>
      <c r="CL31" s="57">
        <f>[3]incomelev!M31</f>
        <v>2759.833740234375</v>
      </c>
      <c r="CM31" s="57">
        <f>[3]incomelev!N31</f>
        <v>6832.287109375</v>
      </c>
      <c r="CN31" s="57">
        <f>[3]incomelev!O31</f>
        <v>29808.169921875</v>
      </c>
      <c r="CO31" s="57">
        <f>[3]USincomelev!AL31</f>
        <v>9353.3269635220659</v>
      </c>
      <c r="CP31" s="57"/>
      <c r="CQ31" s="57"/>
      <c r="CR31" s="57">
        <f>[3]USincomelev!E31</f>
        <v>43111.53515625</v>
      </c>
      <c r="CS31" s="57"/>
      <c r="CT31" s="57"/>
      <c r="CU31" s="57">
        <f>[3]USincomelev!O31</f>
        <v>40379.46484375</v>
      </c>
      <c r="CV31" s="55">
        <f t="shared" si="0"/>
        <v>0.75840910108193871</v>
      </c>
      <c r="DD31" s="58">
        <f>[2]comptanat2!H30</f>
        <v>2.3066616989398819E-3</v>
      </c>
      <c r="DE31" s="58">
        <f>[2]comptanat2!G30</f>
        <v>0</v>
      </c>
      <c r="DF31" s="58">
        <f>[2]comptanat2!E30</f>
        <v>9.2537283342565418E-3</v>
      </c>
      <c r="DG31" s="58">
        <f>[2]comptanat2!F30</f>
        <v>1.3913480214167509E-2</v>
      </c>
      <c r="DH31" s="58">
        <f>[2]comptanat2!D30</f>
        <v>9.5436844294281731E-2</v>
      </c>
      <c r="DI31" s="79">
        <f>[2]comptanat2!J30</f>
        <v>0</v>
      </c>
      <c r="DJ31" s="58">
        <f>[2]comptanat2!M30</f>
        <v>6.2765480574463572E-2</v>
      </c>
      <c r="DK31" s="58">
        <f>[2]comptanat2!O30</f>
        <v>3.1751116207304392E-2</v>
      </c>
      <c r="DL31" s="58">
        <f>[2]comptanat2!P30</f>
        <v>1.2813048785569436E-2</v>
      </c>
      <c r="DM31" s="58">
        <f>[2]comptanat2!Q30</f>
        <v>2.4280649767207077E-2</v>
      </c>
      <c r="DQ31" s="55">
        <f>[2]comptanatUS!C30</f>
        <v>0</v>
      </c>
      <c r="DR31" s="55">
        <f>[2]comptanatUS!D30</f>
        <v>1.6850942957260161E-2</v>
      </c>
      <c r="DS31" s="55">
        <f>[2]comptanatUS!E30</f>
        <v>5.941443597205761E-2</v>
      </c>
      <c r="DT31" s="55">
        <f>[2]comptanatUS!F30</f>
        <v>2.2670466020437145E-2</v>
      </c>
      <c r="DU31" s="55">
        <f>[2]comptanatUS!G30</f>
        <v>0</v>
      </c>
      <c r="DV31" s="55">
        <f>[2]comptanatUS!I30</f>
        <v>5.9247618946496657E-3</v>
      </c>
      <c r="DW31" s="55">
        <f>[2]comptanatUS!K30+[2]comptanatUS!M30</f>
        <v>1.1785816672152561E-3</v>
      </c>
      <c r="DX31" s="55">
        <f>[2]comptanatUS!L30</f>
        <v>2.026414698968957E-2</v>
      </c>
      <c r="DY31" s="55">
        <f>[2]comptanatUS!N30</f>
        <v>4.9099412748461781E-2</v>
      </c>
    </row>
    <row r="32" spans="1:129">
      <c r="A32">
        <v>1923</v>
      </c>
      <c r="B32" s="55">
        <f>[3]shares!C32</f>
        <v>0.14125893427990377</v>
      </c>
      <c r="C32" s="55">
        <f>[3]shares!D32</f>
        <v>0.36742258071899414</v>
      </c>
      <c r="D32" s="55">
        <f>[3]shares!E32</f>
        <v>0.491318479180336</v>
      </c>
      <c r="E32" s="55"/>
      <c r="F32" s="55"/>
      <c r="G32" s="55">
        <f>[3]USshares!E32</f>
        <v>0.43692282468710814</v>
      </c>
      <c r="H32" s="55">
        <f>[3]shares!M32</f>
        <v>0.190992446616292</v>
      </c>
      <c r="I32" s="55">
        <f>[3]shares!N32</f>
        <v>0.37468772381544113</v>
      </c>
      <c r="J32" s="55">
        <f>[3]shares!O32</f>
        <v>0.43431982770562172</v>
      </c>
      <c r="K32" s="55"/>
      <c r="L32" s="55"/>
      <c r="M32" s="55">
        <f>[3]USshares!O32</f>
        <v>0.40261954069137573</v>
      </c>
      <c r="N32" s="55"/>
      <c r="O32" s="58">
        <f>[3]shares!W32</f>
        <v>0.20053024031221867</v>
      </c>
      <c r="P32" s="58">
        <f>[3]shares!X32</f>
        <v>0.37546902149915695</v>
      </c>
      <c r="Q32" s="58">
        <f>[3]shares!Y32</f>
        <v>0.42400075308978558</v>
      </c>
      <c r="R32" s="58"/>
      <c r="S32" s="58"/>
      <c r="T32" s="58">
        <f>[3]USshares!T32</f>
        <v>0.39698138833045959</v>
      </c>
      <c r="U32" s="58">
        <f>[3]shares!AB32</f>
        <v>0.15800529718399048</v>
      </c>
      <c r="V32" s="58">
        <f>[3]shares!AC32</f>
        <v>0.37198559939861298</v>
      </c>
      <c r="W32" s="58">
        <f>[3]shares!AD32</f>
        <v>0.47000910714268684</v>
      </c>
      <c r="X32" s="58"/>
      <c r="Y32" s="58"/>
      <c r="Z32" s="58">
        <f>[3]USshares!AD32</f>
        <v>0.40298399329185486</v>
      </c>
      <c r="AB32" s="56">
        <f>[3]Ineq_redistr_Fr!$E32</f>
        <v>17.390705108642578</v>
      </c>
      <c r="AC32" s="56">
        <f>[3]Ineq_redistr_Fr!$L32</f>
        <v>14.873207092285156</v>
      </c>
      <c r="AD32" s="56">
        <f>[3]Ineq_redistr_Fr!$W32</f>
        <v>11.370079040527344</v>
      </c>
      <c r="AE32" s="56">
        <f>[3]Ineq_redistr_Fr!$AS32</f>
        <v>10.571990013122559</v>
      </c>
      <c r="AF32" s="56">
        <f>[3]Ineq_redistr_Fr!$BD32</f>
        <v>14.873207092285156</v>
      </c>
      <c r="AG32" s="56"/>
      <c r="AH32" s="56"/>
      <c r="AI32" s="56"/>
      <c r="AJ32" s="56"/>
      <c r="AK32" s="56"/>
      <c r="AL32" s="56">
        <f>[3]Ineq_redistr_Fr!$H32</f>
        <v>8.6927995681762695</v>
      </c>
      <c r="AM32" s="56">
        <f>[3]Ineq_redistr_Fr!$O32</f>
        <v>7.9814238548278809</v>
      </c>
      <c r="AN32" s="56">
        <f>[3]Ineq_redistr_Fr!$Z32</f>
        <v>6.9100503921508789</v>
      </c>
      <c r="AO32" s="56">
        <f>[3]Ineq_redistr_Fr!AV32</f>
        <v>6.6250205039978027</v>
      </c>
      <c r="AP32" s="56">
        <f>[3]Ineq_redistr_Fr!$BG32</f>
        <v>7.9814238548278809</v>
      </c>
      <c r="AQ32" s="56">
        <f>[3]Ineq_redistr_US!$H32</f>
        <v>6.9835991859436035</v>
      </c>
      <c r="AR32" s="56">
        <f>[3]Ineq_redistr_US!$O32</f>
        <v>6.0749726295471191</v>
      </c>
      <c r="AS32" s="56">
        <f>[3]Ineq_redistr_US!$Z32</f>
        <v>6.0657758712768555</v>
      </c>
      <c r="AT32" s="56">
        <f>[3]Ineq_redistr_US!$AV32</f>
        <v>5.550844669342041</v>
      </c>
      <c r="AU32" s="56">
        <f>[3]Ineq_redistr_US!$BG32</f>
        <v>6.0749726295471191</v>
      </c>
      <c r="AV32" s="56">
        <f>[3]Ineq_redistr_Fr!$F32</f>
        <v>5.348811149597168</v>
      </c>
      <c r="AW32" s="56">
        <f>[3]Ineq_redistr_Fr!$M32</f>
        <v>5.0540571212768555</v>
      </c>
      <c r="AX32" s="56">
        <f>[3]Ineq_redistr_Fr!$X32</f>
        <v>4.6366057395935059</v>
      </c>
      <c r="AY32" s="56">
        <f>[3]Ineq_redistr_Fr!$AT32</f>
        <v>4.5170249938964844</v>
      </c>
      <c r="AZ32" s="56">
        <f>[3]Ineq_redistr_Fr!$BE32</f>
        <v>5.0540571212768555</v>
      </c>
      <c r="BA32" s="56"/>
      <c r="BB32" s="56"/>
      <c r="BC32" s="56"/>
      <c r="BD32" s="56"/>
      <c r="BE32" s="56"/>
      <c r="BF32" s="56">
        <f>[3]Ineq_redistr_Fr!$G32</f>
        <v>3.25132155418396</v>
      </c>
      <c r="BG32" s="56">
        <f>[3]Ineq_redistr_Fr!$N32</f>
        <v>2.9428253173828125</v>
      </c>
      <c r="BH32" s="56">
        <f>[3]Ineq_redistr_Fr!$Y32</f>
        <v>2.4522416591644287</v>
      </c>
      <c r="BI32" s="56">
        <f>[3]Ineq_redistr_Fr!$AU32</f>
        <v>2.3404762744903564</v>
      </c>
      <c r="BJ32" s="56">
        <f>[3]Ineq_redistr_Fr!$BF32</f>
        <v>2.9428253173828125</v>
      </c>
      <c r="BK32" s="56"/>
      <c r="BL32" s="56"/>
      <c r="BM32" s="56"/>
      <c r="BN32" s="56"/>
      <c r="BO32" s="56"/>
      <c r="BQ32" s="55">
        <f>-[3]Ineq_redistr_Fr!$AA32</f>
        <v>0.34619793295860291</v>
      </c>
      <c r="BR32" s="55"/>
      <c r="BS32" s="55">
        <f>-[3]Ineq_redistr_Fr!$AD32</f>
        <v>0.20508342981338501</v>
      </c>
      <c r="BT32" s="55">
        <f>-[3]Ineq_redistr_US!$AD32</f>
        <v>0.13142554461956024</v>
      </c>
      <c r="BU32" s="55">
        <f>-[3]Ineq_redistr_Fr!AB32</f>
        <v>0.13315209746360779</v>
      </c>
      <c r="BV32" s="55"/>
      <c r="BW32" s="55">
        <f>-[3]Ineq_redistr_Fr!AC32</f>
        <v>0.24577079713344574</v>
      </c>
      <c r="BX32" s="55"/>
      <c r="BY32" s="55">
        <f>-[3]Ineq_redistr_Fr!$AW32</f>
        <v>0.39208963513374329</v>
      </c>
      <c r="BZ32" s="55"/>
      <c r="CA32" s="55">
        <f>-[3]Ineq_redistr_Fr!$AZ32</f>
        <v>0.23787263035774231</v>
      </c>
      <c r="CB32" s="55">
        <f>-[3]Ineq_redistr_US!$AZ32</f>
        <v>0.20515990257263184</v>
      </c>
      <c r="CC32" s="55">
        <f>-[3]Ineq_redistr_Fr!$BH32</f>
        <v>0.14476113021373749</v>
      </c>
      <c r="CD32" s="55"/>
      <c r="CE32" s="55">
        <f>-[3]Ineq_redistr_Fr!$BK32</f>
        <v>8.1835053861141205E-2</v>
      </c>
      <c r="CF32" s="55">
        <f>-[3]Ineq_redistr_US!$BK32</f>
        <v>0.13010863959789276</v>
      </c>
      <c r="CH32" s="57">
        <f>[3]incomelev!AG32</f>
        <v>7151.3993597858116</v>
      </c>
      <c r="CI32" s="57">
        <f>[3]incomelev!C32</f>
        <v>2020.3980712890625</v>
      </c>
      <c r="CJ32" s="57">
        <f>[3]incomelev!D32</f>
        <v>6568.9638671875</v>
      </c>
      <c r="CK32" s="57">
        <f>[3]incomelev!E32</f>
        <v>35136.14453125</v>
      </c>
      <c r="CL32" s="57">
        <f>[3]incomelev!M32</f>
        <v>2731.7265625</v>
      </c>
      <c r="CM32" s="57">
        <f>[3]incomelev!N32</f>
        <v>6698.85400390625</v>
      </c>
      <c r="CN32" s="57">
        <f>[3]incomelev!O32</f>
        <v>31059.9453125</v>
      </c>
      <c r="CO32" s="57">
        <f>[3]USincomelev!AL32</f>
        <v>10525.763928541834</v>
      </c>
      <c r="CP32" s="57"/>
      <c r="CQ32" s="57"/>
      <c r="CR32" s="57">
        <f>[3]USincomelev!E32</f>
        <v>45989.46875</v>
      </c>
      <c r="CS32" s="57"/>
      <c r="CT32" s="57"/>
      <c r="CU32" s="57">
        <f>[3]USincomelev!O32</f>
        <v>42378.78125</v>
      </c>
      <c r="CV32" s="55">
        <f t="shared" si="0"/>
        <v>0.67941855891276071</v>
      </c>
      <c r="DD32" s="58">
        <f>[2]comptanat2!H31</f>
        <v>2.0804159489403082E-3</v>
      </c>
      <c r="DE32" s="58">
        <f>[2]comptanat2!G31</f>
        <v>0</v>
      </c>
      <c r="DF32" s="58">
        <f>[2]comptanat2!E31</f>
        <v>1.2646231058917398E-2</v>
      </c>
      <c r="DG32" s="58">
        <f>[2]comptanat2!F31</f>
        <v>1.6844811548868136E-2</v>
      </c>
      <c r="DH32" s="58">
        <f>[2]comptanat2!D31</f>
        <v>9.2928106638196867E-2</v>
      </c>
      <c r="DI32" s="79">
        <f>[2]comptanat2!J31</f>
        <v>0</v>
      </c>
      <c r="DJ32" s="58">
        <f>[2]comptanat2!M31</f>
        <v>2.0320343242667158E-2</v>
      </c>
      <c r="DK32" s="58">
        <f>[2]comptanat2!O31</f>
        <v>0.10055050756068208</v>
      </c>
      <c r="DL32" s="58">
        <f>[2]comptanat2!P31</f>
        <v>1.2407995481564477E-2</v>
      </c>
      <c r="DM32" s="58">
        <f>[2]comptanat2!Q31</f>
        <v>1.6664830834880302E-2</v>
      </c>
      <c r="DQ32" s="55">
        <f>[2]comptanatUS!C31</f>
        <v>0</v>
      </c>
      <c r="DR32" s="55">
        <f>[2]comptanatUS!D31</f>
        <v>1.7012610879991293E-2</v>
      </c>
      <c r="DS32" s="55">
        <f>[2]comptanatUS!E31</f>
        <v>6.0584244871637417E-2</v>
      </c>
      <c r="DT32" s="55">
        <f>[2]comptanatUS!F31</f>
        <v>2.6049997564366927E-2</v>
      </c>
      <c r="DU32" s="55">
        <f>[2]comptanatUS!G31</f>
        <v>0</v>
      </c>
      <c r="DV32" s="55">
        <f>[2]comptanatUS!I31</f>
        <v>5.9247618946496657E-3</v>
      </c>
      <c r="DW32" s="55">
        <f>[2]comptanatUS!K31+[2]comptanatUS!M31</f>
        <v>1.1785816672152561E-3</v>
      </c>
      <c r="DX32" s="55">
        <f>[2]comptanatUS!L31</f>
        <v>1.823305573151203E-2</v>
      </c>
      <c r="DY32" s="55">
        <f>[2]comptanatUS!N31</f>
        <v>5.0132139007378201E-2</v>
      </c>
    </row>
    <row r="33" spans="1:129">
      <c r="A33">
        <v>1924</v>
      </c>
      <c r="B33" s="55">
        <f>[3]shares!C33</f>
        <v>0.14597756741568446</v>
      </c>
      <c r="C33" s="55">
        <f>[3]shares!D33</f>
        <v>0.38041828945279121</v>
      </c>
      <c r="D33" s="55">
        <f>[3]shares!E33</f>
        <v>0.47360413894057274</v>
      </c>
      <c r="E33" s="55"/>
      <c r="F33" s="55"/>
      <c r="G33" s="55">
        <f>[3]USshares!E33</f>
        <v>0.45706616624738139</v>
      </c>
      <c r="H33" s="55">
        <f>[3]shares!M33</f>
        <v>0.1900837067514658</v>
      </c>
      <c r="I33" s="55">
        <f>[3]shares!N33</f>
        <v>0.38655025511980057</v>
      </c>
      <c r="J33" s="55">
        <f>[3]shares!O33</f>
        <v>0.42336604371666908</v>
      </c>
      <c r="K33" s="55"/>
      <c r="L33" s="55"/>
      <c r="M33" s="55">
        <f>[3]USshares!O33</f>
        <v>0.42505839467048645</v>
      </c>
      <c r="N33" s="55"/>
      <c r="O33" s="58">
        <f>[3]shares!W33</f>
        <v>0.19999589771032333</v>
      </c>
      <c r="P33" s="58">
        <f>[3]shares!X33</f>
        <v>0.38698042929172516</v>
      </c>
      <c r="Q33" s="58">
        <f>[3]shares!Y33</f>
        <v>0.413023691624403</v>
      </c>
      <c r="R33" s="58"/>
      <c r="S33" s="58"/>
      <c r="T33" s="58">
        <f>[3]USshares!T33</f>
        <v>0.41870054602622986</v>
      </c>
      <c r="U33" s="58">
        <f>[3]shares!AB33</f>
        <v>0.1659282399341464</v>
      </c>
      <c r="V33" s="58">
        <f>[3]shares!AC33</f>
        <v>0.38550195097923279</v>
      </c>
      <c r="W33" s="58">
        <f>[3]shares!AD33</f>
        <v>0.44856982678174973</v>
      </c>
      <c r="X33" s="58"/>
      <c r="Y33" s="58"/>
      <c r="Z33" s="58">
        <f>[3]USshares!AD33</f>
        <v>0.42545038461685181</v>
      </c>
      <c r="AB33" s="56">
        <f>[3]Ineq_redistr_Fr!$E33</f>
        <v>16.221813201904297</v>
      </c>
      <c r="AC33" s="56">
        <f>[3]Ineq_redistr_Fr!$L33</f>
        <v>13.516983032226563</v>
      </c>
      <c r="AD33" s="56">
        <f>[3]Ineq_redistr_Fr!$W33</f>
        <v>11.136305809020996</v>
      </c>
      <c r="AE33" s="56">
        <f>[3]Ineq_redistr_Fr!$AS33</f>
        <v>10.325803756713867</v>
      </c>
      <c r="AF33" s="56">
        <f>[3]Ineq_redistr_Fr!$BD33</f>
        <v>13.516983032226563</v>
      </c>
      <c r="AG33" s="56"/>
      <c r="AH33" s="56"/>
      <c r="AI33" s="56"/>
      <c r="AJ33" s="56"/>
      <c r="AK33" s="56"/>
      <c r="AL33" s="56">
        <f>[3]Ineq_redistr_Fr!$H33</f>
        <v>8.0973987579345703</v>
      </c>
      <c r="AM33" s="56">
        <f>[3]Ineq_redistr_Fr!$O33</f>
        <v>7.3211956024169922</v>
      </c>
      <c r="AN33" s="56">
        <f>[3]Ineq_redistr_Fr!$Z33</f>
        <v>6.6078219413757324</v>
      </c>
      <c r="AO33" s="56">
        <f>[3]Ineq_redistr_Fr!AV33</f>
        <v>6.3328166007995605</v>
      </c>
      <c r="AP33" s="56">
        <f>[3]Ineq_redistr_Fr!$BG33</f>
        <v>7.3211960792541504</v>
      </c>
      <c r="AQ33" s="56">
        <f>[3]Ineq_redistr_US!$H33</f>
        <v>7.5766053199768066</v>
      </c>
      <c r="AR33" s="56">
        <f>[3]Ineq_redistr_US!$O33</f>
        <v>6.6644430160522461</v>
      </c>
      <c r="AS33" s="56">
        <f>[3]Ineq_redistr_US!$Z33</f>
        <v>6.6537637710571289</v>
      </c>
      <c r="AT33" s="56">
        <f>[3]Ineq_redistr_US!$AV33</f>
        <v>6.0966601371765137</v>
      </c>
      <c r="AU33" s="56">
        <f>[3]Ineq_redistr_US!$BG33</f>
        <v>6.6644434928894043</v>
      </c>
      <c r="AV33" s="56">
        <f>[3]Ineq_redistr_Fr!$F33</f>
        <v>4.9798250198364258</v>
      </c>
      <c r="AW33" s="56">
        <f>[3]Ineq_redistr_Fr!$M33</f>
        <v>4.6543970108032227</v>
      </c>
      <c r="AX33" s="56">
        <f>[3]Ineq_redistr_Fr!$X33</f>
        <v>4.3809676170349121</v>
      </c>
      <c r="AY33" s="56">
        <f>[3]Ineq_redistr_Fr!$AT33</f>
        <v>4.2691946029663086</v>
      </c>
      <c r="AZ33" s="56">
        <f>[3]Ineq_redistr_Fr!$BE33</f>
        <v>4.6543974876403809</v>
      </c>
      <c r="BA33" s="56"/>
      <c r="BB33" s="56"/>
      <c r="BC33" s="56"/>
      <c r="BD33" s="56"/>
      <c r="BE33" s="56"/>
      <c r="BF33" s="56">
        <f>[3]Ineq_redistr_Fr!$G33</f>
        <v>3.2575063705444336</v>
      </c>
      <c r="BG33" s="56">
        <f>[3]Ineq_redistr_Fr!$N33</f>
        <v>2.9041318893432617</v>
      </c>
      <c r="BH33" s="56">
        <f>[3]Ineq_redistr_Fr!$Y33</f>
        <v>2.5419738292694092</v>
      </c>
      <c r="BI33" s="56">
        <f>[3]Ineq_redistr_Fr!$AU33</f>
        <v>2.4186773300170898</v>
      </c>
      <c r="BJ33" s="56">
        <f>[3]Ineq_redistr_Fr!$BF33</f>
        <v>2.9041316509246826</v>
      </c>
      <c r="BK33" s="56"/>
      <c r="BL33" s="56"/>
      <c r="BM33" s="56"/>
      <c r="BN33" s="56"/>
      <c r="BO33" s="56"/>
      <c r="BQ33" s="55">
        <f>-[3]Ineq_redistr_Fr!$AA33</f>
        <v>0.31349807977676392</v>
      </c>
      <c r="BR33" s="55"/>
      <c r="BS33" s="55">
        <f>-[3]Ineq_redistr_Fr!$AD33</f>
        <v>0.18395744264125824</v>
      </c>
      <c r="BT33" s="55">
        <f>-[3]Ineq_redistr_US!$AD33</f>
        <v>0.12180145829916</v>
      </c>
      <c r="BU33" s="55">
        <f>-[3]Ineq_redistr_Fr!AB33</f>
        <v>0.12025671452283859</v>
      </c>
      <c r="BV33" s="55"/>
      <c r="BW33" s="55">
        <f>-[3]Ineq_redistr_Fr!AC33</f>
        <v>0.21965652704238892</v>
      </c>
      <c r="BX33" s="55"/>
      <c r="BY33" s="55">
        <f>-[3]Ineq_redistr_Fr!$AW33</f>
        <v>0.36346179246902466</v>
      </c>
      <c r="BZ33" s="55"/>
      <c r="CA33" s="55">
        <f>-[3]Ineq_redistr_Fr!$AZ33</f>
        <v>0.21791963279247284</v>
      </c>
      <c r="CB33" s="55">
        <f>-[3]Ineq_redistr_US!$AZ33</f>
        <v>0.1953309029340744</v>
      </c>
      <c r="CC33" s="55">
        <f>-[3]Ineq_redistr_Fr!$BH33</f>
        <v>0.16674031317234039</v>
      </c>
      <c r="CD33" s="55"/>
      <c r="CE33" s="55">
        <f>-[3]Ineq_redistr_Fr!$BK33</f>
        <v>9.5858275890350342E-2</v>
      </c>
      <c r="CF33" s="55">
        <f>-[3]Ineq_redistr_US!$BK33</f>
        <v>0.12039189040660858</v>
      </c>
      <c r="CH33" s="57">
        <f>[3]incomelev!AG33</f>
        <v>7134.5438888053031</v>
      </c>
      <c r="CI33" s="57">
        <f>[3]incomelev!C33</f>
        <v>2082.966796875</v>
      </c>
      <c r="CJ33" s="57">
        <f>[3]incomelev!D33</f>
        <v>6785.27734375</v>
      </c>
      <c r="CK33" s="57">
        <f>[3]incomelev!E33</f>
        <v>33789.49609375</v>
      </c>
      <c r="CL33" s="57">
        <f>[3]incomelev!M33</f>
        <v>2712.321044921875</v>
      </c>
      <c r="CM33" s="57">
        <f>[3]incomelev!N33</f>
        <v>6894.6494140625</v>
      </c>
      <c r="CN33" s="57">
        <f>[3]incomelev!O33</f>
        <v>30205.236328125</v>
      </c>
      <c r="CO33" s="57">
        <f>[3]USincomelev!AL33</f>
        <v>10390.914842957001</v>
      </c>
      <c r="CP33" s="57"/>
      <c r="CQ33" s="57"/>
      <c r="CR33" s="57">
        <f>[3]USincomelev!E33</f>
        <v>47493.359375</v>
      </c>
      <c r="CS33" s="57"/>
      <c r="CT33" s="57"/>
      <c r="CU33" s="57">
        <f>[3]USincomelev!O33</f>
        <v>44167.45703125</v>
      </c>
      <c r="CV33" s="55">
        <f t="shared" si="0"/>
        <v>0.68661364245912593</v>
      </c>
      <c r="DD33" s="58">
        <f>[2]comptanat2!H32</f>
        <v>1.8975785163988094E-3</v>
      </c>
      <c r="DE33" s="58">
        <f>[2]comptanat2!G32</f>
        <v>0</v>
      </c>
      <c r="DF33" s="58">
        <f>[2]comptanat2!E32</f>
        <v>1.3677745405007293E-2</v>
      </c>
      <c r="DG33" s="58">
        <f>[2]comptanat2!F32</f>
        <v>1.8374075892535299E-2</v>
      </c>
      <c r="DH33" s="58">
        <f>[2]comptanat2!D32</f>
        <v>9.796077991362101E-2</v>
      </c>
      <c r="DI33" s="79">
        <f>[2]comptanat2!J32</f>
        <v>0</v>
      </c>
      <c r="DJ33" s="58">
        <f>[2]comptanat2!M32</f>
        <v>2.5098515176188711E-2</v>
      </c>
      <c r="DK33" s="58">
        <f>[2]comptanat2!O32</f>
        <v>7.2774158135983924E-2</v>
      </c>
      <c r="DL33" s="58">
        <f>[2]comptanat2!P32</f>
        <v>1.3504442777479244E-2</v>
      </c>
      <c r="DM33" s="58">
        <f>[2]comptanat2!Q32</f>
        <v>1.6358435956905001E-2</v>
      </c>
      <c r="DQ33" s="55">
        <f>[2]comptanatUS!C32</f>
        <v>0</v>
      </c>
      <c r="DR33" s="55">
        <f>[2]comptanatUS!D32</f>
        <v>1.4350549822228104E-2</v>
      </c>
      <c r="DS33" s="55">
        <f>[2]comptanatUS!E32</f>
        <v>6.294675212270108E-2</v>
      </c>
      <c r="DT33" s="55">
        <f>[2]comptanatUS!F32</f>
        <v>2.2368280086067865E-2</v>
      </c>
      <c r="DU33" s="55">
        <f>[2]comptanatUS!G32</f>
        <v>0</v>
      </c>
      <c r="DV33" s="55">
        <f>[2]comptanatUS!I32</f>
        <v>5.9247618946496657E-3</v>
      </c>
      <c r="DW33" s="55">
        <f>[2]comptanatUS!K32+[2]comptanatUS!M32</f>
        <v>1.1785816672152561E-3</v>
      </c>
      <c r="DX33" s="55">
        <f>[2]comptanatUS!L32</f>
        <v>1.9116474469921672E-2</v>
      </c>
      <c r="DY33" s="55">
        <f>[2]comptanatUS!N32</f>
        <v>4.4676875316151228E-2</v>
      </c>
    </row>
    <row r="34" spans="1:129">
      <c r="A34">
        <v>1925</v>
      </c>
      <c r="B34" s="55">
        <f>[3]shares!C34</f>
        <v>0.14835429354570806</v>
      </c>
      <c r="C34" s="55">
        <f>[3]shares!D34</f>
        <v>0.38537005335092545</v>
      </c>
      <c r="D34" s="55">
        <f>[3]shares!E34</f>
        <v>0.4662756659090519</v>
      </c>
      <c r="E34" s="55"/>
      <c r="F34" s="55"/>
      <c r="G34" s="55">
        <f>[3]USshares!E34</f>
        <v>0.47206139606642633</v>
      </c>
      <c r="H34" s="55">
        <f>[3]shares!M34</f>
        <v>0.18295956123620272</v>
      </c>
      <c r="I34" s="55">
        <f>[3]shares!N34</f>
        <v>0.38904713094234467</v>
      </c>
      <c r="J34" s="55">
        <f>[3]shares!O34</f>
        <v>0.42799331620335579</v>
      </c>
      <c r="K34" s="55"/>
      <c r="L34" s="55"/>
      <c r="M34" s="55">
        <f>[3]USshares!O34</f>
        <v>0.43965119123458862</v>
      </c>
      <c r="N34" s="55"/>
      <c r="O34" s="58">
        <f>[3]shares!W34</f>
        <v>0.19262686837464571</v>
      </c>
      <c r="P34" s="58">
        <f>[3]shares!X34</f>
        <v>0.38938111066818237</v>
      </c>
      <c r="Q34" s="58">
        <f>[3]shares!Y34</f>
        <v>0.41799204237759113</v>
      </c>
      <c r="R34" s="58"/>
      <c r="S34" s="58"/>
      <c r="T34" s="58">
        <f>[3]USshares!T34</f>
        <v>0.43301889300346375</v>
      </c>
      <c r="U34" s="58">
        <f>[3]shares!AB34</f>
        <v>0.16138809872791171</v>
      </c>
      <c r="V34" s="58">
        <f>[3]shares!AC34</f>
        <v>0.38830188661813736</v>
      </c>
      <c r="W34" s="58">
        <f>[3]shares!AD34</f>
        <v>0.45031001418828964</v>
      </c>
      <c r="X34" s="58"/>
      <c r="Y34" s="58"/>
      <c r="Z34" s="58">
        <f>[3]USshares!AD34</f>
        <v>0.44005978107452393</v>
      </c>
      <c r="AB34" s="56">
        <f>[3]Ineq_redistr_Fr!$E34</f>
        <v>15.714936256408691</v>
      </c>
      <c r="AC34" s="56">
        <f>[3]Ineq_redistr_Fr!$L34</f>
        <v>13.951153755187988</v>
      </c>
      <c r="AD34" s="56">
        <f>[3]Ineq_redistr_Fr!$W34</f>
        <v>11.696391105651855</v>
      </c>
      <c r="AE34" s="56">
        <f>[3]Ineq_redistr_Fr!$AS34</f>
        <v>10.849785804748535</v>
      </c>
      <c r="AF34" s="56">
        <f>[3]Ineq_redistr_Fr!$BD34</f>
        <v>13.951152801513672</v>
      </c>
      <c r="AG34" s="56"/>
      <c r="AH34" s="56"/>
      <c r="AI34" s="56"/>
      <c r="AJ34" s="56"/>
      <c r="AK34" s="56"/>
      <c r="AL34" s="56">
        <f>[3]Ineq_redistr_Fr!$H34</f>
        <v>7.8626375198364258</v>
      </c>
      <c r="AM34" s="56">
        <f>[3]Ineq_redistr_Fr!$O34</f>
        <v>7.3728652000427246</v>
      </c>
      <c r="AN34" s="56">
        <f>[3]Ineq_redistr_Fr!$Z34</f>
        <v>6.7340817451477051</v>
      </c>
      <c r="AO34" s="56">
        <f>[3]Ineq_redistr_Fr!AV34</f>
        <v>6.4637060165405273</v>
      </c>
      <c r="AP34" s="56">
        <f>[3]Ineq_redistr_Fr!$BG34</f>
        <v>7.3728652000427246</v>
      </c>
      <c r="AQ34" s="56">
        <f>[3]Ineq_redistr_US!$H34</f>
        <v>8.0474367141723633</v>
      </c>
      <c r="AR34" s="56">
        <f>[3]Ineq_redistr_US!$O34</f>
        <v>7.0731444358825684</v>
      </c>
      <c r="AS34" s="56">
        <f>[3]Ineq_redistr_US!$Z34</f>
        <v>7.0614242553710938</v>
      </c>
      <c r="AT34" s="56">
        <f>[3]Ineq_redistr_US!$AV34</f>
        <v>6.4011750221252441</v>
      </c>
      <c r="AU34" s="56">
        <f>[3]Ineq_redistr_US!$BG34</f>
        <v>7.0731444358825684</v>
      </c>
      <c r="AV34" s="56">
        <f>[3]Ineq_redistr_Fr!$F34</f>
        <v>4.8397707939147949</v>
      </c>
      <c r="AW34" s="56">
        <f>[3]Ineq_redistr_Fr!$M34</f>
        <v>4.6387619972229004</v>
      </c>
      <c r="AX34" s="56">
        <f>[3]Ineq_redistr_Fr!$X34</f>
        <v>4.4004263877868652</v>
      </c>
      <c r="AY34" s="56">
        <f>[3]Ineq_redistr_Fr!$AT34</f>
        <v>4.2939119338989258</v>
      </c>
      <c r="AZ34" s="56">
        <f>[3]Ineq_redistr_Fr!$BE34</f>
        <v>4.6387619972229004</v>
      </c>
      <c r="BA34" s="56"/>
      <c r="BB34" s="56"/>
      <c r="BC34" s="56"/>
      <c r="BD34" s="56"/>
      <c r="BE34" s="56"/>
      <c r="BF34" s="56">
        <f>[3]Ineq_redistr_Fr!$G34</f>
        <v>3.2470417022705078</v>
      </c>
      <c r="BG34" s="56">
        <f>[3]Ineq_redistr_Fr!$N34</f>
        <v>3.007516622543335</v>
      </c>
      <c r="BH34" s="56">
        <f>[3]Ineq_redistr_Fr!$Y34</f>
        <v>2.6580131053924561</v>
      </c>
      <c r="BI34" s="56">
        <f>[3]Ineq_redistr_Fr!$AU34</f>
        <v>2.5267834663391113</v>
      </c>
      <c r="BJ34" s="56">
        <f>[3]Ineq_redistr_Fr!$BF34</f>
        <v>3.0075163841247559</v>
      </c>
      <c r="BK34" s="56"/>
      <c r="BL34" s="56"/>
      <c r="BM34" s="56"/>
      <c r="BN34" s="56"/>
      <c r="BO34" s="56"/>
      <c r="BQ34" s="55">
        <f>-[3]Ineq_redistr_Fr!$AA34</f>
        <v>0.255715012550354</v>
      </c>
      <c r="BR34" s="55"/>
      <c r="BS34" s="55">
        <f>-[3]Ineq_redistr_Fr!$AD34</f>
        <v>0.14353398978710175</v>
      </c>
      <c r="BT34" s="55">
        <f>-[3]Ineq_redistr_US!$AD34</f>
        <v>0.12252503633499146</v>
      </c>
      <c r="BU34" s="55">
        <f>-[3]Ineq_redistr_Fr!AB34</f>
        <v>9.0777933597564697E-2</v>
      </c>
      <c r="BV34" s="55"/>
      <c r="BW34" s="55">
        <f>-[3]Ineq_redistr_Fr!AC34</f>
        <v>0.18140469491481781</v>
      </c>
      <c r="BX34" s="55"/>
      <c r="BY34" s="55">
        <f>-[3]Ineq_redistr_Fr!$AW34</f>
        <v>0.30958765745162964</v>
      </c>
      <c r="BZ34" s="55"/>
      <c r="CA34" s="55">
        <f>-[3]Ineq_redistr_Fr!$AZ34</f>
        <v>0.17792139947414398</v>
      </c>
      <c r="CB34" s="55">
        <f>-[3]Ineq_redistr_US!$AZ34</f>
        <v>0.20456969738006592</v>
      </c>
      <c r="CC34" s="55">
        <f>-[3]Ineq_redistr_Fr!$BH34</f>
        <v>0.11223611980676651</v>
      </c>
      <c r="CD34" s="55"/>
      <c r="CE34" s="55">
        <f>-[3]Ineq_redistr_Fr!$BK34</f>
        <v>6.2291096895933151E-2</v>
      </c>
      <c r="CF34" s="55">
        <f>-[3]Ineq_redistr_US!$BK34</f>
        <v>0.12106864899396896</v>
      </c>
      <c r="CH34" s="57">
        <f>[3]incomelev!AG34</f>
        <v>7276.2044619354929</v>
      </c>
      <c r="CI34" s="57">
        <f>[3]incomelev!C34</f>
        <v>2158.912353515625</v>
      </c>
      <c r="CJ34" s="57">
        <f>[3]incomelev!D34</f>
        <v>7010.078125</v>
      </c>
      <c r="CK34" s="57">
        <f>[3]incomelev!E34</f>
        <v>33927.171875</v>
      </c>
      <c r="CL34" s="57">
        <f>[3]incomelev!M34</f>
        <v>2662.50244140625</v>
      </c>
      <c r="CM34" s="57">
        <f>[3]incomelev!N34</f>
        <v>7076.96630859375</v>
      </c>
      <c r="CN34" s="57">
        <f>[3]incomelev!O34</f>
        <v>31141.66796875</v>
      </c>
      <c r="CO34" s="57">
        <f>[3]USincomelev!AL34</f>
        <v>10578.325803952555</v>
      </c>
      <c r="CP34" s="57"/>
      <c r="CQ34" s="57"/>
      <c r="CR34" s="57">
        <f>[3]USincomelev!E34</f>
        <v>49936.1953125</v>
      </c>
      <c r="CS34" s="57"/>
      <c r="CT34" s="57"/>
      <c r="CU34" s="57">
        <f>[3]USincomelev!O34</f>
        <v>46507.734375</v>
      </c>
      <c r="CV34" s="55">
        <f t="shared" si="0"/>
        <v>0.68784083576030186</v>
      </c>
      <c r="DD34" s="58">
        <f>[2]comptanat2!H33</f>
        <v>1.9797669568665378E-3</v>
      </c>
      <c r="DE34" s="58">
        <f>[2]comptanat2!G33</f>
        <v>0</v>
      </c>
      <c r="DF34" s="58">
        <f>[2]comptanat2!E33</f>
        <v>1.2030012667599453E-2</v>
      </c>
      <c r="DG34" s="58">
        <f>[2]comptanat2!F33</f>
        <v>1.8259275788803767E-2</v>
      </c>
      <c r="DH34" s="58">
        <f>[2]comptanat2!D33</f>
        <v>0.10277194048513394</v>
      </c>
      <c r="DI34" s="79">
        <f>[2]comptanat2!J33</f>
        <v>0</v>
      </c>
      <c r="DJ34" s="58">
        <f>[2]comptanat2!M33</f>
        <v>1.3128090914271731E-2</v>
      </c>
      <c r="DK34" s="58">
        <f>[2]comptanat2!O33</f>
        <v>6.3155729973028249E-2</v>
      </c>
      <c r="DL34" s="58">
        <f>[2]comptanat2!P33</f>
        <v>1.1840503167732035E-2</v>
      </c>
      <c r="DM34" s="58">
        <f>[2]comptanat2!Q33</f>
        <v>1.6462880467914127E-2</v>
      </c>
      <c r="DQ34" s="55">
        <f>[2]comptanatUS!C33</f>
        <v>0</v>
      </c>
      <c r="DR34" s="55">
        <f>[2]comptanatUS!D33</f>
        <v>1.4424458860971852E-2</v>
      </c>
      <c r="DS34" s="55">
        <f>[2]comptanatUS!E33</f>
        <v>6.6772069102258816E-2</v>
      </c>
      <c r="DT34" s="55">
        <f>[2]comptanatUS!F33</f>
        <v>2.1025934717165004E-2</v>
      </c>
      <c r="DU34" s="55">
        <f>[2]comptanatUS!G33</f>
        <v>0</v>
      </c>
      <c r="DV34" s="55">
        <f>[2]comptanatUS!I33</f>
        <v>5.9247618946496657E-3</v>
      </c>
      <c r="DW34" s="55">
        <f>[2]comptanatUS!K33+[2]comptanatUS!M33</f>
        <v>1.1785816672152559E-3</v>
      </c>
      <c r="DX34" s="55">
        <f>[2]comptanatUS!L33</f>
        <v>1.9130553992741241E-2</v>
      </c>
      <c r="DY34" s="55">
        <f>[2]comptanatUS!N33</f>
        <v>5.0160397650757749E-2</v>
      </c>
    </row>
    <row r="35" spans="1:129">
      <c r="A35">
        <v>1926</v>
      </c>
      <c r="B35" s="55">
        <f>[3]shares!C35</f>
        <v>0.15408933209255338</v>
      </c>
      <c r="C35" s="55">
        <f>[3]shares!D35</f>
        <v>0.39635493606328964</v>
      </c>
      <c r="D35" s="55">
        <f>[3]shares!E35</f>
        <v>0.44955573230981827</v>
      </c>
      <c r="E35" s="55"/>
      <c r="F35" s="55"/>
      <c r="G35" s="55">
        <f>[3]USshares!E35</f>
        <v>0.47589510369441634</v>
      </c>
      <c r="H35" s="55">
        <f>[3]shares!M35</f>
        <v>0.191251615062356</v>
      </c>
      <c r="I35" s="55">
        <f>[3]shares!N35</f>
        <v>0.39550966024398804</v>
      </c>
      <c r="J35" s="55">
        <f>[3]shares!O35</f>
        <v>0.41323875822126865</v>
      </c>
      <c r="K35" s="55"/>
      <c r="L35" s="55"/>
      <c r="M35" s="55">
        <f>[3]USshares!O35</f>
        <v>0.44272118806838989</v>
      </c>
      <c r="N35" s="55"/>
      <c r="O35" s="58">
        <f>[3]shares!W35</f>
        <v>0.20045028254389763</v>
      </c>
      <c r="P35" s="58">
        <f>[3]shares!X35</f>
        <v>0.3956434577703476</v>
      </c>
      <c r="Q35" s="58">
        <f>[3]shares!Y35</f>
        <v>0.40390628390014172</v>
      </c>
      <c r="R35" s="58"/>
      <c r="S35" s="58"/>
      <c r="T35" s="58">
        <f>[3]USshares!T35</f>
        <v>0.43611237406730652</v>
      </c>
      <c r="U35" s="58">
        <f>[3]shares!AB35</f>
        <v>0.15840151952579618</v>
      </c>
      <c r="V35" s="58">
        <f>[3]shares!AC35</f>
        <v>0.39503189921379089</v>
      </c>
      <c r="W35" s="58">
        <f>[3]shares!AD35</f>
        <v>0.44656659662723541</v>
      </c>
      <c r="X35" s="58"/>
      <c r="Y35" s="58"/>
      <c r="Z35" s="58">
        <f>[3]USshares!AD35</f>
        <v>0.44313552975654602</v>
      </c>
      <c r="AB35" s="56">
        <f>[3]Ineq_redistr_Fr!$E35</f>
        <v>14.587503433227539</v>
      </c>
      <c r="AC35" s="56">
        <f>[3]Ineq_redistr_Fr!$L35</f>
        <v>14.09603214263916</v>
      </c>
      <c r="AD35" s="56">
        <f>[3]Ineq_redistr_Fr!$W35</f>
        <v>10.803536415100098</v>
      </c>
      <c r="AE35" s="56">
        <f>[3]Ineq_redistr_Fr!$AS35</f>
        <v>10.074974060058594</v>
      </c>
      <c r="AF35" s="56">
        <f>[3]Ineq_redistr_Fr!$BD35</f>
        <v>14.09603214263916</v>
      </c>
      <c r="AG35" s="56"/>
      <c r="AH35" s="56"/>
      <c r="AI35" s="56"/>
      <c r="AJ35" s="56"/>
      <c r="AK35" s="56"/>
      <c r="AL35" s="56">
        <f>[3]Ineq_redistr_Fr!$H35</f>
        <v>7.3504290580749512</v>
      </c>
      <c r="AM35" s="56">
        <f>[3]Ineq_redistr_Fr!$O35</f>
        <v>7.2621188163757324</v>
      </c>
      <c r="AN35" s="56">
        <f>[3]Ineq_redistr_Fr!$Z35</f>
        <v>6.3384366035461426</v>
      </c>
      <c r="AO35" s="56">
        <f>[3]Ineq_redistr_Fr!AV35</f>
        <v>6.098297119140625</v>
      </c>
      <c r="AP35" s="56">
        <f>[3]Ineq_redistr_Fr!$BG35</f>
        <v>7.2621192932128906</v>
      </c>
      <c r="AQ35" s="56">
        <f>[3]Ineq_redistr_US!$H35</f>
        <v>8.1721353530883789</v>
      </c>
      <c r="AR35" s="56">
        <f>[3]Ineq_redistr_US!$O35</f>
        <v>7.161921501159668</v>
      </c>
      <c r="AS35" s="56">
        <f>[3]Ineq_redistr_US!$Z35</f>
        <v>7.1499052047729492</v>
      </c>
      <c r="AT35" s="56">
        <f>[3]Ineq_redistr_US!$AV35</f>
        <v>6.4776601791381836</v>
      </c>
      <c r="AU35" s="56">
        <f>[3]Ineq_redistr_US!$BG35</f>
        <v>7.1619219779968262</v>
      </c>
      <c r="AV35" s="56">
        <f>[3]Ineq_redistr_Fr!$F35</f>
        <v>4.536900520324707</v>
      </c>
      <c r="AW35" s="56">
        <f>[3]Ineq_redistr_Fr!$M35</f>
        <v>4.5218281745910645</v>
      </c>
      <c r="AX35" s="56">
        <f>[3]Ineq_redistr_Fr!$X35</f>
        <v>4.1793036460876465</v>
      </c>
      <c r="AY35" s="56">
        <f>[3]Ineq_redistr_Fr!$AT35</f>
        <v>4.0835380554199219</v>
      </c>
      <c r="AZ35" s="56">
        <f>[3]Ineq_redistr_Fr!$BE35</f>
        <v>4.5218281745910645</v>
      </c>
      <c r="BA35" s="56"/>
      <c r="BB35" s="56"/>
      <c r="BC35" s="56"/>
      <c r="BD35" s="56"/>
      <c r="BE35" s="56"/>
      <c r="BF35" s="56">
        <f>[3]Ineq_redistr_Fr!$G35</f>
        <v>3.215301513671875</v>
      </c>
      <c r="BG35" s="56">
        <f>[3]Ineq_redistr_Fr!$N35</f>
        <v>3.1173303127288818</v>
      </c>
      <c r="BH35" s="56">
        <f>[3]Ineq_redistr_Fr!$Y35</f>
        <v>2.5850086212158203</v>
      </c>
      <c r="BI35" s="56">
        <f>[3]Ineq_redistr_Fr!$AU35</f>
        <v>2.467216968536377</v>
      </c>
      <c r="BJ35" s="56">
        <f>[3]Ineq_redistr_Fr!$BF35</f>
        <v>3.1173303127288818</v>
      </c>
      <c r="BK35" s="56"/>
      <c r="BL35" s="56"/>
      <c r="BM35" s="56"/>
      <c r="BN35" s="56"/>
      <c r="BO35" s="56"/>
      <c r="BQ35" s="55">
        <f>-[3]Ineq_redistr_Fr!$AA35</f>
        <v>0.25939783453941345</v>
      </c>
      <c r="BR35" s="55"/>
      <c r="BS35" s="55">
        <f>-[3]Ineq_redistr_Fr!$AD35</f>
        <v>0.13767801225185394</v>
      </c>
      <c r="BT35" s="55">
        <f>-[3]Ineq_redistr_US!$AD35</f>
        <v>0.12508727610111237</v>
      </c>
      <c r="BU35" s="55">
        <f>-[3]Ineq_redistr_Fr!AB35</f>
        <v>7.8819639980792999E-2</v>
      </c>
      <c r="BV35" s="55"/>
      <c r="BW35" s="55">
        <f>-[3]Ineq_redistr_Fr!AC35</f>
        <v>0.1960291713476181</v>
      </c>
      <c r="BX35" s="55"/>
      <c r="BY35" s="55">
        <f>-[3]Ineq_redistr_Fr!$AW35</f>
        <v>0.30934211611747742</v>
      </c>
      <c r="BZ35" s="55"/>
      <c r="CA35" s="55">
        <f>-[3]Ineq_redistr_Fr!$AZ35</f>
        <v>0.17034813761711121</v>
      </c>
      <c r="CB35" s="55">
        <f>-[3]Ineq_redistr_US!$AZ35</f>
        <v>0.20734791457653046</v>
      </c>
      <c r="CC35" s="55">
        <f>-[3]Ineq_redistr_Fr!$BH35</f>
        <v>3.3691253513097763E-2</v>
      </c>
      <c r="CD35" s="55"/>
      <c r="CE35" s="55">
        <f>-[3]Ineq_redistr_Fr!$BK35</f>
        <v>1.2014232575893402E-2</v>
      </c>
      <c r="CF35" s="55">
        <f>-[3]Ineq_redistr_US!$BK35</f>
        <v>0.12361682206392288</v>
      </c>
      <c r="CH35" s="57">
        <f>[3]incomelev!AG35</f>
        <v>6926.2953547693533</v>
      </c>
      <c r="CI35" s="57">
        <f>[3]incomelev!C35</f>
        <v>2134.536376953125</v>
      </c>
      <c r="CJ35" s="57">
        <f>[3]incomelev!D35</f>
        <v>6863.17822265625</v>
      </c>
      <c r="CK35" s="57">
        <f>[3]incomelev!E35</f>
        <v>31137.556640625</v>
      </c>
      <c r="CL35" s="57">
        <f>[3]incomelev!M35</f>
        <v>2649.330322265625</v>
      </c>
      <c r="CM35" s="57">
        <f>[3]incomelev!N35</f>
        <v>6848.54150390625</v>
      </c>
      <c r="CN35" s="57">
        <f>[3]incomelev!O35</f>
        <v>28622.13671875</v>
      </c>
      <c r="CO35" s="57">
        <f>[3]USincomelev!AL35</f>
        <v>11072.877019315501</v>
      </c>
      <c r="CP35" s="57"/>
      <c r="CQ35" s="57"/>
      <c r="CR35" s="57">
        <f>[3]USincomelev!E35</f>
        <v>52695.28125</v>
      </c>
      <c r="CS35" s="57"/>
      <c r="CT35" s="57"/>
      <c r="CU35" s="57">
        <f>[3]USincomelev!O35</f>
        <v>49021.97265625</v>
      </c>
      <c r="CV35" s="55">
        <f t="shared" si="0"/>
        <v>0.62551903562977706</v>
      </c>
      <c r="DD35" s="58">
        <f>[2]comptanat2!H34</f>
        <v>1.9068815067834418E-3</v>
      </c>
      <c r="DE35" s="58">
        <f>[2]comptanat2!G34</f>
        <v>0</v>
      </c>
      <c r="DF35" s="58">
        <f>[2]comptanat2!E34</f>
        <v>6.8935714521843995E-3</v>
      </c>
      <c r="DG35" s="58">
        <f>[2]comptanat2!F34</f>
        <v>1.6327477507594709E-2</v>
      </c>
      <c r="DH35" s="58">
        <f>[2]comptanat2!D34</f>
        <v>0.13224736857045497</v>
      </c>
      <c r="DI35" s="79">
        <f>[2]comptanat2!J34</f>
        <v>0</v>
      </c>
      <c r="DJ35" s="58">
        <f>[2]comptanat2!M34</f>
        <v>3.3192608089947667E-3</v>
      </c>
      <c r="DK35" s="58">
        <f>[2]comptanat2!O34</f>
        <v>9.5356653883449688E-2</v>
      </c>
      <c r="DL35" s="58">
        <f>[2]comptanat2!P34</f>
        <v>1.0444162221787141E-2</v>
      </c>
      <c r="DM35" s="58">
        <f>[2]comptanat2!Q34</f>
        <v>1.6257603646005817E-2</v>
      </c>
      <c r="DQ35" s="55">
        <f>[2]comptanatUS!C34</f>
        <v>0</v>
      </c>
      <c r="DR35" s="55">
        <f>[2]comptanatUS!D34</f>
        <v>1.420988599122818E-2</v>
      </c>
      <c r="DS35" s="55">
        <f>[2]comptanatUS!E34</f>
        <v>6.5455216343076689E-2</v>
      </c>
      <c r="DT35" s="55">
        <f>[2]comptanatUS!F34</f>
        <v>2.618152496640196E-2</v>
      </c>
      <c r="DU35" s="55">
        <f>[2]comptanatUS!G34</f>
        <v>0</v>
      </c>
      <c r="DV35" s="55">
        <f>[2]comptanatUS!I34</f>
        <v>5.9247618946496649E-3</v>
      </c>
      <c r="DW35" s="55">
        <f>[2]comptanatUS!K34+[2]comptanatUS!M34</f>
        <v>1.1785816672152559E-3</v>
      </c>
      <c r="DX35" s="55">
        <f>[2]comptanatUS!L34</f>
        <v>1.8798115724682891E-2</v>
      </c>
      <c r="DY35" s="55">
        <f>[2]comptanatUS!N34</f>
        <v>5.004894794667776E-2</v>
      </c>
    </row>
    <row r="36" spans="1:129">
      <c r="A36">
        <v>1927</v>
      </c>
      <c r="B36" s="55">
        <f>[3]shares!C36</f>
        <v>0.15132597740739584</v>
      </c>
      <c r="C36" s="55">
        <f>[3]shares!D36</f>
        <v>0.38657492399215698</v>
      </c>
      <c r="D36" s="55">
        <f>[3]shares!E36</f>
        <v>0.4620990939438343</v>
      </c>
      <c r="E36" s="55"/>
      <c r="F36" s="55"/>
      <c r="G36" s="55">
        <f>[3]USshares!E36</f>
        <v>0.47072945826869955</v>
      </c>
      <c r="H36" s="55">
        <f>[3]shares!M36</f>
        <v>0.18899625353515148</v>
      </c>
      <c r="I36" s="55">
        <f>[3]shares!N36</f>
        <v>0.38579742610454559</v>
      </c>
      <c r="J36" s="55">
        <f>[3]shares!O36</f>
        <v>0.42520626820623875</v>
      </c>
      <c r="K36" s="55"/>
      <c r="L36" s="55"/>
      <c r="M36" s="55">
        <f>[3]USshares!O36</f>
        <v>0.43806350231170654</v>
      </c>
      <c r="N36" s="55"/>
      <c r="O36" s="58">
        <f>[3]shares!W36</f>
        <v>0.19866678677499294</v>
      </c>
      <c r="P36" s="58">
        <f>[3]shares!X36</f>
        <v>0.38623905181884766</v>
      </c>
      <c r="Q36" s="58">
        <f>[3]shares!Y36</f>
        <v>0.41509411670267582</v>
      </c>
      <c r="R36" s="58"/>
      <c r="S36" s="58"/>
      <c r="T36" s="58">
        <f>[3]USshares!T36</f>
        <v>0.43107876181602478</v>
      </c>
      <c r="U36" s="58">
        <f>[3]shares!AB36</f>
        <v>0.15548361046239734</v>
      </c>
      <c r="V36" s="58">
        <f>[3]shares!AC36</f>
        <v>0.38426701724529266</v>
      </c>
      <c r="W36" s="58">
        <f>[3]shares!AD36</f>
        <v>0.46024934761226177</v>
      </c>
      <c r="X36" s="58"/>
      <c r="Y36" s="58"/>
      <c r="Z36" s="58">
        <f>[3]USshares!AD36</f>
        <v>0.43847322463989258</v>
      </c>
      <c r="AB36" s="56">
        <f>[3]Ineq_redistr_Fr!$E36</f>
        <v>15.268333435058594</v>
      </c>
      <c r="AC36" s="56">
        <f>[3]Ineq_redistr_Fr!$L36</f>
        <v>14.80057430267334</v>
      </c>
      <c r="AD36" s="56">
        <f>[3]Ineq_redistr_Fr!$W36</f>
        <v>11.249066352844238</v>
      </c>
      <c r="AE36" s="56">
        <f>[3]Ineq_redistr_Fr!$AS36</f>
        <v>10.446992874145508</v>
      </c>
      <c r="AF36" s="56">
        <f>[3]Ineq_redistr_Fr!$BD36</f>
        <v>14.80057430267334</v>
      </c>
      <c r="AG36" s="56"/>
      <c r="AH36" s="56"/>
      <c r="AI36" s="56"/>
      <c r="AJ36" s="56"/>
      <c r="AK36" s="56"/>
      <c r="AL36" s="56">
        <f>[3]Ineq_redistr_Fr!$H36</f>
        <v>7.7317061424255371</v>
      </c>
      <c r="AM36" s="56">
        <f>[3]Ineq_redistr_Fr!$O36</f>
        <v>7.6743664741516113</v>
      </c>
      <c r="AN36" s="56">
        <f>[3]Ineq_redistr_Fr!$Z36</f>
        <v>6.6577906608581543</v>
      </c>
      <c r="AO36" s="56">
        <f>[3]Ineq_redistr_Fr!AV36</f>
        <v>6.3870906829833984</v>
      </c>
      <c r="AP36" s="56">
        <f>[3]Ineq_redistr_Fr!$BG36</f>
        <v>7.6743659973144531</v>
      </c>
      <c r="AQ36" s="56">
        <f>[3]Ineq_redistr_US!$H36</f>
        <v>8.0045356750488281</v>
      </c>
      <c r="AR36" s="56">
        <f>[3]Ineq_redistr_US!$O36</f>
        <v>7.0277299880981445</v>
      </c>
      <c r="AS36" s="56">
        <f>[3]Ineq_redistr_US!$Z36</f>
        <v>7.0160446166992188</v>
      </c>
      <c r="AT36" s="56">
        <f>[3]Ineq_redistr_US!$AV36</f>
        <v>6.4090161323547363</v>
      </c>
      <c r="AU36" s="56">
        <f>[3]Ineq_redistr_US!$BG36</f>
        <v>7.0277309417724609</v>
      </c>
      <c r="AV36" s="56">
        <f>[3]Ineq_redistr_Fr!$F36</f>
        <v>4.7814698219299316</v>
      </c>
      <c r="AW36" s="56">
        <f>[3]Ineq_redistr_Fr!$M36</f>
        <v>4.7909326553344727</v>
      </c>
      <c r="AX36" s="56">
        <f>[3]Ineq_redistr_Fr!$X36</f>
        <v>4.4085960388183594</v>
      </c>
      <c r="AY36" s="56">
        <f>[3]Ineq_redistr_Fr!$AT36</f>
        <v>4.2988309860229492</v>
      </c>
      <c r="AZ36" s="56">
        <f>[3]Ineq_redistr_Fr!$BE36</f>
        <v>4.7909326553344727</v>
      </c>
      <c r="BA36" s="56"/>
      <c r="BB36" s="56"/>
      <c r="BC36" s="56"/>
      <c r="BD36" s="56"/>
      <c r="BE36" s="56"/>
      <c r="BF36" s="56">
        <f>[3]Ineq_redistr_Fr!$G36</f>
        <v>3.1932299137115479</v>
      </c>
      <c r="BG36" s="56">
        <f>[3]Ineq_redistr_Fr!$N36</f>
        <v>3.0892889499664307</v>
      </c>
      <c r="BH36" s="56">
        <f>[3]Ineq_redistr_Fr!$Y36</f>
        <v>2.5516209602355957</v>
      </c>
      <c r="BI36" s="56">
        <f>[3]Ineq_redistr_Fr!$AU36</f>
        <v>2.4301939010620117</v>
      </c>
      <c r="BJ36" s="56">
        <f>[3]Ineq_redistr_Fr!$BF36</f>
        <v>3.0892887115478516</v>
      </c>
      <c r="BK36" s="56"/>
      <c r="BL36" s="56"/>
      <c r="BM36" s="56"/>
      <c r="BN36" s="56"/>
      <c r="BO36" s="56"/>
      <c r="BQ36" s="55">
        <f>-[3]Ineq_redistr_Fr!$AA36</f>
        <v>0.26324203610420227</v>
      </c>
      <c r="BR36" s="55"/>
      <c r="BS36" s="55">
        <f>-[3]Ineq_redistr_Fr!$AD36</f>
        <v>0.1388976126909256</v>
      </c>
      <c r="BT36" s="55">
        <f>-[3]Ineq_redistr_US!$AD36</f>
        <v>0.12349136918783188</v>
      </c>
      <c r="BU36" s="55">
        <f>-[3]Ineq_redistr_Fr!AB36</f>
        <v>7.7983088791370392E-2</v>
      </c>
      <c r="BV36" s="55"/>
      <c r="BW36" s="55">
        <f>-[3]Ineq_redistr_Fr!AC36</f>
        <v>0.20092789828777313</v>
      </c>
      <c r="BX36" s="55"/>
      <c r="BY36" s="55">
        <f>-[3]Ineq_redistr_Fr!$AW36</f>
        <v>0.31577384471893311</v>
      </c>
      <c r="BZ36" s="55"/>
      <c r="CA36" s="55">
        <f>-[3]Ineq_redistr_Fr!$AZ36</f>
        <v>0.17390927672386169</v>
      </c>
      <c r="CB36" s="55">
        <f>-[3]Ineq_redistr_US!$AZ36</f>
        <v>0.19932693243026733</v>
      </c>
      <c r="CC36" s="55">
        <f>-[3]Ineq_redistr_Fr!$BH36</f>
        <v>3.0635898932814598E-2</v>
      </c>
      <c r="CD36" s="55"/>
      <c r="CE36" s="55">
        <f>-[3]Ineq_redistr_Fr!$BK36</f>
        <v>7.4162343516945839E-3</v>
      </c>
      <c r="CF36" s="55">
        <f>-[3]Ineq_redistr_US!$BK36</f>
        <v>0.12203140556812286</v>
      </c>
      <c r="CH36" s="57">
        <f>[3]incomelev!AG36</f>
        <v>6775.5470595055976</v>
      </c>
      <c r="CI36" s="57">
        <f>[3]incomelev!C36</f>
        <v>2050.632568359375</v>
      </c>
      <c r="CJ36" s="57">
        <f>[3]incomelev!D36</f>
        <v>6548.1416015625</v>
      </c>
      <c r="CK36" s="57">
        <f>[3]incomelev!E36</f>
        <v>31309.740234375</v>
      </c>
      <c r="CL36" s="57">
        <f>[3]incomelev!M36</f>
        <v>2561.10595703125</v>
      </c>
      <c r="CM36" s="57">
        <f>[3]incomelev!N36</f>
        <v>6534.9716796875</v>
      </c>
      <c r="CN36" s="57">
        <f>[3]incomelev!O36</f>
        <v>28810.05078125</v>
      </c>
      <c r="CO36" s="57">
        <f>[3]USincomelev!AL36</f>
        <v>10869.222520025698</v>
      </c>
      <c r="CP36" s="57"/>
      <c r="CQ36" s="57"/>
      <c r="CR36" s="57">
        <f>[3]USincomelev!E36</f>
        <v>51164.62890625</v>
      </c>
      <c r="CS36" s="57"/>
      <c r="CT36" s="57"/>
      <c r="CU36" s="57">
        <f>[3]USincomelev!O36</f>
        <v>47614.09765625</v>
      </c>
      <c r="CV36" s="55">
        <f t="shared" si="0"/>
        <v>0.62336998318161019</v>
      </c>
      <c r="DD36" s="58">
        <f>[2]comptanat2!H35</f>
        <v>2.4230988971674144E-3</v>
      </c>
      <c r="DE36" s="58">
        <f>[2]comptanat2!G35</f>
        <v>0</v>
      </c>
      <c r="DF36" s="58">
        <f>[2]comptanat2!E35</f>
        <v>6.9411165749992025E-3</v>
      </c>
      <c r="DG36" s="58">
        <f>[2]comptanat2!F35</f>
        <v>2.2813563236405959E-2</v>
      </c>
      <c r="DH36" s="58">
        <f>[2]comptanat2!D35</f>
        <v>0.13820968541475798</v>
      </c>
      <c r="DI36" s="79">
        <f>[2]comptanat2!J35</f>
        <v>0</v>
      </c>
      <c r="DJ36" s="58">
        <f>[2]comptanat2!M35</f>
        <v>5.4651418063263674E-3</v>
      </c>
      <c r="DK36" s="58">
        <f>[2]comptanat2!O35</f>
        <v>9.6693942222708162E-2</v>
      </c>
      <c r="DL36" s="58">
        <f>[2]comptanat2!P35</f>
        <v>1.0124181359940835E-2</v>
      </c>
      <c r="DM36" s="58">
        <f>[2]comptanat2!Q35</f>
        <v>1.7778171221837172E-2</v>
      </c>
      <c r="DQ36" s="55">
        <f>[2]comptanatUS!C35</f>
        <v>0</v>
      </c>
      <c r="DR36" s="55">
        <f>[2]comptanatUS!D35</f>
        <v>1.4328976328095499E-2</v>
      </c>
      <c r="DS36" s="55">
        <f>[2]comptanatUS!E35</f>
        <v>6.3524762155463349E-2</v>
      </c>
      <c r="DT36" s="55">
        <f>[2]comptanatUS!F35</f>
        <v>2.4894489569262639E-2</v>
      </c>
      <c r="DU36" s="55">
        <f>[2]comptanatUS!G35</f>
        <v>0</v>
      </c>
      <c r="DV36" s="55">
        <f>[2]comptanatUS!I35</f>
        <v>5.9247618946496649E-3</v>
      </c>
      <c r="DW36" s="55">
        <f>[2]comptanatUS!K35+[2]comptanatUS!M35</f>
        <v>1.1785816672152559E-3</v>
      </c>
      <c r="DX36" s="55">
        <f>[2]comptanatUS!L35</f>
        <v>2.0093286504681417E-2</v>
      </c>
      <c r="DY36" s="55">
        <f>[2]comptanatUS!N35</f>
        <v>4.3589574886960726E-2</v>
      </c>
    </row>
    <row r="37" spans="1:129">
      <c r="A37">
        <v>1928</v>
      </c>
      <c r="B37" s="55">
        <f>[3]shares!C37</f>
        <v>0.15353822708129883</v>
      </c>
      <c r="C37" s="55">
        <f>[3]shares!D37</f>
        <v>0.38582658022642136</v>
      </c>
      <c r="D37" s="55">
        <f>[3]shares!E37</f>
        <v>0.46063520759344101</v>
      </c>
      <c r="E37" s="55"/>
      <c r="F37" s="55"/>
      <c r="G37" s="55">
        <f>[3]USshares!E37</f>
        <v>0.48227086888433429</v>
      </c>
      <c r="H37" s="55">
        <f>[3]shares!M37</f>
        <v>0.17766316793859005</v>
      </c>
      <c r="I37" s="55">
        <f>[3]shares!N37</f>
        <v>0.3839007169008255</v>
      </c>
      <c r="J37" s="55">
        <f>[3]shares!O37</f>
        <v>0.43843615427613258</v>
      </c>
      <c r="K37" s="55"/>
      <c r="L37" s="55"/>
      <c r="M37" s="55">
        <f>[3]USshares!O37</f>
        <v>0.45052403211593628</v>
      </c>
      <c r="N37" s="55"/>
      <c r="O37" s="58">
        <f>[3]shares!W37</f>
        <v>0.18845616281032562</v>
      </c>
      <c r="P37" s="58">
        <f>[3]shares!X37</f>
        <v>0.38443978130817413</v>
      </c>
      <c r="Q37" s="58">
        <f>[3]shares!Y37</f>
        <v>0.42710408940911293</v>
      </c>
      <c r="R37" s="58"/>
      <c r="S37" s="58"/>
      <c r="T37" s="58">
        <f>[3]USshares!T37</f>
        <v>0.44341140985488892</v>
      </c>
      <c r="U37" s="58">
        <f>[3]shares!AB37</f>
        <v>0.15805563051253557</v>
      </c>
      <c r="V37" s="58">
        <f>[3]shares!AC37</f>
        <v>0.38292140513658524</v>
      </c>
      <c r="W37" s="58">
        <f>[3]shares!AD37</f>
        <v>0.45902299508452415</v>
      </c>
      <c r="X37" s="58"/>
      <c r="Y37" s="58"/>
      <c r="Z37" s="58">
        <f>[3]USshares!AD37</f>
        <v>0.45094665884971619</v>
      </c>
      <c r="AB37" s="56">
        <f>[3]Ineq_redistr_Fr!$E37</f>
        <v>15.000668525695801</v>
      </c>
      <c r="AC37" s="56">
        <f>[3]Ineq_redistr_Fr!$L37</f>
        <v>14.520931243896484</v>
      </c>
      <c r="AD37" s="56">
        <f>[3]Ineq_redistr_Fr!$W37</f>
        <v>12.338971138000488</v>
      </c>
      <c r="AE37" s="56">
        <f>[3]Ineq_redistr_Fr!$AS37</f>
        <v>11.331656455993652</v>
      </c>
      <c r="AF37" s="56">
        <f>[3]Ineq_redistr_Fr!$BD37</f>
        <v>14.520931243896484</v>
      </c>
      <c r="AG37" s="56"/>
      <c r="AH37" s="56"/>
      <c r="AI37" s="56"/>
      <c r="AJ37" s="56"/>
      <c r="AK37" s="56"/>
      <c r="AL37" s="56">
        <f>[3]Ineq_redistr_Fr!$H37</f>
        <v>7.6862950325012207</v>
      </c>
      <c r="AM37" s="56">
        <f>[3]Ineq_redistr_Fr!$O37</f>
        <v>7.636566162109375</v>
      </c>
      <c r="AN37" s="56">
        <f>[3]Ineq_redistr_Fr!$Z37</f>
        <v>7.0266728401184082</v>
      </c>
      <c r="AO37" s="56">
        <f>[3]Ineq_redistr_Fr!AV37</f>
        <v>6.7096600532531738</v>
      </c>
      <c r="AP37" s="56">
        <f>[3]Ineq_redistr_Fr!$BG37</f>
        <v>7.6365666389465332</v>
      </c>
      <c r="AQ37" s="56">
        <f>[3]Ineq_redistr_US!$H37</f>
        <v>8.3836078643798828</v>
      </c>
      <c r="AR37" s="56">
        <f>[3]Ineq_redistr_US!$O37</f>
        <v>7.3918499946594238</v>
      </c>
      <c r="AS37" s="56">
        <f>[3]Ineq_redistr_US!$Z37</f>
        <v>7.3792424201965332</v>
      </c>
      <c r="AT37" s="56">
        <f>[3]Ineq_redistr_US!$AV37</f>
        <v>6.6784052848815918</v>
      </c>
      <c r="AU37" s="56">
        <f>[3]Ineq_redistr_US!$BG37</f>
        <v>7.3918499946594238</v>
      </c>
      <c r="AV37" s="56">
        <f>[3]Ineq_redistr_Fr!$F37</f>
        <v>4.7755675315856934</v>
      </c>
      <c r="AW37" s="56">
        <f>[3]Ineq_redistr_Fr!$M37</f>
        <v>4.7949576377868652</v>
      </c>
      <c r="AX37" s="56">
        <f>[3]Ineq_redistr_Fr!$X37</f>
        <v>4.5682244300842285</v>
      </c>
      <c r="AY37" s="56">
        <f>[3]Ineq_redistr_Fr!$AT37</f>
        <v>4.4439115524291992</v>
      </c>
      <c r="AZ37" s="56">
        <f>[3]Ineq_redistr_Fr!$BE37</f>
        <v>4.7949576377868652</v>
      </c>
      <c r="BA37" s="56"/>
      <c r="BB37" s="56"/>
      <c r="BC37" s="56"/>
      <c r="BD37" s="56"/>
      <c r="BE37" s="56"/>
      <c r="BF37" s="56">
        <f>[3]Ineq_redistr_Fr!$G37</f>
        <v>3.1411280632019043</v>
      </c>
      <c r="BG37" s="56">
        <f>[3]Ineq_redistr_Fr!$N37</f>
        <v>3.0283751487731934</v>
      </c>
      <c r="BH37" s="56">
        <f>[3]Ineq_redistr_Fr!$Y37</f>
        <v>2.7010431289672852</v>
      </c>
      <c r="BI37" s="56">
        <f>[3]Ineq_redistr_Fr!$AU37</f>
        <v>2.5499284267425537</v>
      </c>
      <c r="BJ37" s="56">
        <f>[3]Ineq_redistr_Fr!$BF37</f>
        <v>3.0283751487731934</v>
      </c>
      <c r="BK37" s="56"/>
      <c r="BL37" s="56"/>
      <c r="BM37" s="56"/>
      <c r="BN37" s="56"/>
      <c r="BO37" s="56"/>
      <c r="BQ37" s="55">
        <f>-[3]Ineq_redistr_Fr!$AA37</f>
        <v>0.17743858695030212</v>
      </c>
      <c r="BR37" s="55"/>
      <c r="BS37" s="55">
        <f>-[3]Ineq_redistr_Fr!$AD37</f>
        <v>8.5817962884902954E-2</v>
      </c>
      <c r="BT37" s="55">
        <f>-[3]Ineq_redistr_US!$AD37</f>
        <v>0.11980109661817551</v>
      </c>
      <c r="BU37" s="55">
        <f>-[3]Ineq_redistr_Fr!AB37</f>
        <v>4.341747984290123E-2</v>
      </c>
      <c r="BV37" s="55"/>
      <c r="BW37" s="55">
        <f>-[3]Ineq_redistr_Fr!AC37</f>
        <v>0.14010410010814667</v>
      </c>
      <c r="BX37" s="55"/>
      <c r="BY37" s="55">
        <f>-[3]Ineq_redistr_Fr!$AW37</f>
        <v>0.2445899099111557</v>
      </c>
      <c r="BZ37" s="55"/>
      <c r="CA37" s="55">
        <f>-[3]Ineq_redistr_Fr!$AZ37</f>
        <v>0.12706185877323151</v>
      </c>
      <c r="CB37" s="55">
        <f>-[3]Ineq_redistr_US!$AZ37</f>
        <v>0.2033972293138504</v>
      </c>
      <c r="CC37" s="55">
        <f>-[3]Ineq_redistr_Fr!$BH37</f>
        <v>3.1981058418750763E-2</v>
      </c>
      <c r="CD37" s="55"/>
      <c r="CE37" s="55">
        <f>-[3]Ineq_redistr_Fr!$BK37</f>
        <v>6.4697479829192162E-3</v>
      </c>
      <c r="CF37" s="55">
        <f>-[3]Ineq_redistr_US!$BK37</f>
        <v>0.1182972639799118</v>
      </c>
      <c r="CH37" s="57">
        <f>[3]incomelev!AG37</f>
        <v>7326.6538961252272</v>
      </c>
      <c r="CI37" s="57">
        <f>[3]incomelev!C37</f>
        <v>2249.843017578125</v>
      </c>
      <c r="CJ37" s="57">
        <f>[3]incomelev!D37</f>
        <v>7067.04443359375</v>
      </c>
      <c r="CK37" s="57">
        <f>[3]incomelev!E37</f>
        <v>33749.1484375</v>
      </c>
      <c r="CL37" s="57">
        <f>[3]incomelev!M37</f>
        <v>2603.35302734375</v>
      </c>
      <c r="CM37" s="57">
        <f>[3]incomelev!N37</f>
        <v>7031.76904296875</v>
      </c>
      <c r="CN37" s="57">
        <f>[3]incomelev!O37</f>
        <v>32122.69921875</v>
      </c>
      <c r="CO37" s="57">
        <f>[3]USincomelev!AL37</f>
        <v>10986.741658484241</v>
      </c>
      <c r="CP37" s="57"/>
      <c r="CQ37" s="57"/>
      <c r="CR37" s="57">
        <f>[3]USincomelev!E37</f>
        <v>52985.8515625</v>
      </c>
      <c r="CS37" s="57"/>
      <c r="CT37" s="57"/>
      <c r="CU37" s="57">
        <f>[3]USincomelev!O37</f>
        <v>49497.91015625</v>
      </c>
      <c r="CV37" s="55">
        <f t="shared" si="0"/>
        <v>0.66686321785562319</v>
      </c>
      <c r="DD37" s="58">
        <f>[2]comptanat2!H36</f>
        <v>2.9497880106233113E-3</v>
      </c>
      <c r="DE37" s="58">
        <f>[2]comptanat2!G36</f>
        <v>0</v>
      </c>
      <c r="DF37" s="58">
        <f>[2]comptanat2!E36</f>
        <v>7.6689902526107722E-3</v>
      </c>
      <c r="DG37" s="58">
        <f>[2]comptanat2!F36</f>
        <v>2.0137881330654826E-2</v>
      </c>
      <c r="DH37" s="58">
        <f>[2]comptanat2!D36</f>
        <v>0.13719014883722414</v>
      </c>
      <c r="DI37" s="79">
        <f>[2]comptanat2!J36</f>
        <v>0</v>
      </c>
      <c r="DJ37" s="58">
        <f>[2]comptanat2!M36</f>
        <v>4.8556178207732077E-3</v>
      </c>
      <c r="DK37" s="58">
        <f>[2]comptanat2!O36</f>
        <v>5.6219470817042871E-2</v>
      </c>
      <c r="DL37" s="58">
        <f>[2]comptanat2!P36</f>
        <v>1.0006226694977359E-2</v>
      </c>
      <c r="DM37" s="58">
        <f>[2]comptanat2!Q36</f>
        <v>2.0939853100196963E-2</v>
      </c>
      <c r="DQ37" s="55">
        <f>[2]comptanatUS!C36</f>
        <v>0</v>
      </c>
      <c r="DR37" s="55">
        <f>[2]comptanatUS!D36</f>
        <v>1.5273892018360706E-2</v>
      </c>
      <c r="DS37" s="55">
        <f>[2]comptanatUS!E36</f>
        <v>6.6071677703845241E-2</v>
      </c>
      <c r="DT37" s="55">
        <f>[2]comptanatUS!F36</f>
        <v>2.0869062534727974E-2</v>
      </c>
      <c r="DU37" s="55">
        <f>[2]comptanatUS!G36</f>
        <v>0</v>
      </c>
      <c r="DV37" s="55">
        <f>[2]comptanatUS!I36</f>
        <v>5.9247618946496649E-3</v>
      </c>
      <c r="DW37" s="55">
        <f>[2]comptanatUS!K36+[2]comptanatUS!M36</f>
        <v>1.1785816672152556E-3</v>
      </c>
      <c r="DX37" s="55">
        <f>[2]comptanatUS!L36</f>
        <v>1.9833971906049016E-2</v>
      </c>
      <c r="DY37" s="55">
        <f>[2]comptanatUS!N36</f>
        <v>4.8658658115817238E-2</v>
      </c>
    </row>
    <row r="38" spans="1:129">
      <c r="A38">
        <v>1929</v>
      </c>
      <c r="B38" s="55">
        <f>[3]shares!C38</f>
        <v>0.15927752247080207</v>
      </c>
      <c r="C38" s="55">
        <f>[3]shares!D38</f>
        <v>0.39467054605484009</v>
      </c>
      <c r="D38" s="55">
        <f>[3]shares!E38</f>
        <v>0.44605193845927715</v>
      </c>
      <c r="E38" s="55"/>
      <c r="F38" s="55"/>
      <c r="G38" s="55">
        <f>[3]USshares!E38</f>
        <v>0.46957064985250724</v>
      </c>
      <c r="H38" s="55">
        <f>[3]shares!M38</f>
        <v>0.1876896396279335</v>
      </c>
      <c r="I38" s="55">
        <f>[3]shares!N38</f>
        <v>0.39178726077079773</v>
      </c>
      <c r="J38" s="55">
        <f>[3]shares!O38</f>
        <v>0.42052313126623631</v>
      </c>
      <c r="K38" s="55"/>
      <c r="L38" s="55"/>
      <c r="M38" s="55">
        <f>[3]USshares!O38</f>
        <v>0.43425789475440979</v>
      </c>
      <c r="N38" s="55"/>
      <c r="O38" s="58">
        <f>[3]shares!W38</f>
        <v>0.19918447267264128</v>
      </c>
      <c r="P38" s="58">
        <f>[3]shares!X38</f>
        <v>0.39208953082561493</v>
      </c>
      <c r="Q38" s="58">
        <f>[3]shares!Y38</f>
        <v>0.40872601792216301</v>
      </c>
      <c r="R38" s="58"/>
      <c r="S38" s="58"/>
      <c r="T38" s="58">
        <f>[3]USshares!T38</f>
        <v>0.42784494161605835</v>
      </c>
      <c r="U38" s="58">
        <f>[3]shares!AB38</f>
        <v>0.16372942645102739</v>
      </c>
      <c r="V38" s="58">
        <f>[3]shares!AC38</f>
        <v>0.39115720242261887</v>
      </c>
      <c r="W38" s="58">
        <f>[3]shares!AD38</f>
        <v>0.44511341862380505</v>
      </c>
      <c r="X38" s="58"/>
      <c r="Y38" s="58"/>
      <c r="Z38" s="58">
        <f>[3]USshares!AD38</f>
        <v>0.43466296792030334</v>
      </c>
      <c r="AB38" s="56">
        <f>[3]Ineq_redistr_Fr!$E38</f>
        <v>14.002350807189941</v>
      </c>
      <c r="AC38" s="56">
        <f>[3]Ineq_redistr_Fr!$L38</f>
        <v>13.59295654296875</v>
      </c>
      <c r="AD38" s="56">
        <f>[3]Ineq_redistr_Fr!$W38</f>
        <v>11.202619552612305</v>
      </c>
      <c r="AE38" s="56">
        <f>[3]Ineq_redistr_Fr!$AS38</f>
        <v>10.259986877441406</v>
      </c>
      <c r="AF38" s="56">
        <f>[3]Ineq_redistr_Fr!$BD38</f>
        <v>13.592957496643066</v>
      </c>
      <c r="AG38" s="56"/>
      <c r="AH38" s="56"/>
      <c r="AI38" s="56"/>
      <c r="AJ38" s="56"/>
      <c r="AK38" s="56"/>
      <c r="AL38" s="56">
        <f>[3]Ineq_redistr_Fr!$H38</f>
        <v>7.2470107078552246</v>
      </c>
      <c r="AM38" s="56">
        <f>[3]Ineq_redistr_Fr!$O38</f>
        <v>7.2195296287536621</v>
      </c>
      <c r="AN38" s="56">
        <f>[3]Ineq_redistr_Fr!$Z38</f>
        <v>6.53125</v>
      </c>
      <c r="AO38" s="56">
        <f>[3]Ineq_redistr_Fr!AV38</f>
        <v>6.221369743347168</v>
      </c>
      <c r="AP38" s="56">
        <f>[3]Ineq_redistr_Fr!$BG38</f>
        <v>7.2195305824279785</v>
      </c>
      <c r="AQ38" s="56">
        <f>[3]Ineq_redistr_US!$H38</f>
        <v>7.9673867225646973</v>
      </c>
      <c r="AR38" s="56">
        <f>[3]Ineq_redistr_US!$O38</f>
        <v>6.9197072982788086</v>
      </c>
      <c r="AS38" s="56">
        <f>[3]Ineq_redistr_US!$Z38</f>
        <v>6.9083085060119629</v>
      </c>
      <c r="AT38" s="56">
        <f>[3]Ineq_redistr_US!$AV38</f>
        <v>6.2475805282592773</v>
      </c>
      <c r="AU38" s="56">
        <f>[3]Ineq_redistr_US!$BG38</f>
        <v>6.9197072982788086</v>
      </c>
      <c r="AV38" s="56">
        <f>[3]Ineq_redistr_Fr!$F38</f>
        <v>4.5207524299621582</v>
      </c>
      <c r="AW38" s="56">
        <f>[3]Ineq_redistr_Fr!$M38</f>
        <v>4.5517597198486328</v>
      </c>
      <c r="AX38" s="56">
        <f>[3]Ineq_redistr_Fr!$X38</f>
        <v>4.2933821678161621</v>
      </c>
      <c r="AY38" s="56">
        <f>[3]Ineq_redistr_Fr!$AT38</f>
        <v>4.1697211265563965</v>
      </c>
      <c r="AZ38" s="56">
        <f>[3]Ineq_redistr_Fr!$BE38</f>
        <v>4.5517597198486328</v>
      </c>
      <c r="BA38" s="56"/>
      <c r="BB38" s="56"/>
      <c r="BC38" s="56"/>
      <c r="BD38" s="56"/>
      <c r="BE38" s="56"/>
      <c r="BF38" s="56">
        <f>[3]Ineq_redistr_Fr!$G38</f>
        <v>3.0973496437072754</v>
      </c>
      <c r="BG38" s="56">
        <f>[3]Ineq_redistr_Fr!$N38</f>
        <v>2.9863078594207764</v>
      </c>
      <c r="BH38" s="56">
        <f>[3]Ineq_redistr_Fr!$Y38</f>
        <v>2.6092760562896729</v>
      </c>
      <c r="BI38" s="56">
        <f>[3]Ineq_redistr_Fr!$AU38</f>
        <v>2.4605929851531982</v>
      </c>
      <c r="BJ38" s="56">
        <f>[3]Ineq_redistr_Fr!$BF38</f>
        <v>2.9863080978393555</v>
      </c>
      <c r="BK38" s="56"/>
      <c r="BL38" s="56"/>
      <c r="BM38" s="56"/>
      <c r="BN38" s="56"/>
      <c r="BO38" s="56"/>
      <c r="BQ38" s="55">
        <f>-[3]Ineq_redistr_Fr!$AA38</f>
        <v>0.19994722306728363</v>
      </c>
      <c r="BR38" s="55"/>
      <c r="BS38" s="55">
        <f>-[3]Ineq_redistr_Fr!$AD38</f>
        <v>9.8766334354877472E-2</v>
      </c>
      <c r="BT38" s="55">
        <f>-[3]Ineq_redistr_US!$AD38</f>
        <v>0.13292667269706726</v>
      </c>
      <c r="BU38" s="55">
        <f>-[3]Ineq_redistr_Fr!AB38</f>
        <v>5.0294782966375351E-2</v>
      </c>
      <c r="BV38" s="55"/>
      <c r="BW38" s="55">
        <f>-[3]Ineq_redistr_Fr!AC38</f>
        <v>0.15757781267166138</v>
      </c>
      <c r="BX38" s="55"/>
      <c r="BY38" s="55">
        <f>-[3]Ineq_redistr_Fr!$AW38</f>
        <v>0.26726683974266052</v>
      </c>
      <c r="BZ38" s="55"/>
      <c r="CA38" s="55">
        <f>-[3]Ineq_redistr_Fr!$AZ38</f>
        <v>0.14152607321739197</v>
      </c>
      <c r="CB38" s="55">
        <f>-[3]Ineq_redistr_US!$AZ38</f>
        <v>0.21585574746131897</v>
      </c>
      <c r="CC38" s="55">
        <f>-[3]Ineq_redistr_Fr!$BH38</f>
        <v>2.9237469658255577E-2</v>
      </c>
      <c r="CD38" s="55"/>
      <c r="CE38" s="55">
        <f>-[3]Ineq_redistr_Fr!$BK38</f>
        <v>3.7919254973530769E-3</v>
      </c>
      <c r="CF38" s="55">
        <f>-[3]Ineq_redistr_US!$BK38</f>
        <v>0.13149599730968475</v>
      </c>
      <c r="CH38" s="57">
        <f>[3]incomelev!AG38</f>
        <v>7364.9479459455797</v>
      </c>
      <c r="CI38" s="57">
        <f>[3]incomelev!C38</f>
        <v>2346.141357421875</v>
      </c>
      <c r="CJ38" s="57">
        <f>[3]incomelev!D38</f>
        <v>7266.81982421875</v>
      </c>
      <c r="CK38" s="57">
        <f>[3]incomelev!E38</f>
        <v>32851.4921875</v>
      </c>
      <c r="CL38" s="57">
        <f>[3]incomelev!M38</f>
        <v>2764.64892578125</v>
      </c>
      <c r="CM38" s="57">
        <f>[3]incomelev!N38</f>
        <v>7213.73193359375</v>
      </c>
      <c r="CN38" s="57">
        <f>[3]incomelev!O38</f>
        <v>30971.30859375</v>
      </c>
      <c r="CO38" s="57">
        <f>[3]USincomelev!AL38</f>
        <v>11534.449850098332</v>
      </c>
      <c r="CP38" s="57"/>
      <c r="CQ38" s="57"/>
      <c r="CR38" s="57">
        <f>[3]USincomelev!E38</f>
        <v>54162.390625</v>
      </c>
      <c r="CS38" s="57"/>
      <c r="CT38" s="57"/>
      <c r="CU38" s="57">
        <f>[3]USincomelev!O38</f>
        <v>50089.2578125</v>
      </c>
      <c r="CV38" s="55">
        <f t="shared" si="0"/>
        <v>0.63851748819063037</v>
      </c>
      <c r="DD38" s="58">
        <f>[2]comptanat2!H37</f>
        <v>3.5334475231127401E-3</v>
      </c>
      <c r="DE38" s="58">
        <f>[2]comptanat2!G37</f>
        <v>0</v>
      </c>
      <c r="DF38" s="58">
        <f>[2]comptanat2!E37</f>
        <v>6.7632753359575812E-3</v>
      </c>
      <c r="DG38" s="58">
        <f>[2]comptanat2!F37</f>
        <v>1.9402460066642969E-2</v>
      </c>
      <c r="DH38" s="58">
        <f>[2]comptanat2!D37</f>
        <v>0.14062726084358051</v>
      </c>
      <c r="DI38" s="79">
        <f>[2]comptanat2!J37</f>
        <v>0</v>
      </c>
      <c r="DJ38" s="58">
        <f>[2]comptanat2!M37</f>
        <v>3.163438125425631E-3</v>
      </c>
      <c r="DK38" s="58">
        <f>[2]comptanat2!O37</f>
        <v>6.9699734663419E-2</v>
      </c>
      <c r="DL38" s="58">
        <f>[2]comptanat2!P37</f>
        <v>1.0842251403267942E-2</v>
      </c>
      <c r="DM38" s="58">
        <f>[2]comptanat2!Q37</f>
        <v>2.2595986513981241E-2</v>
      </c>
      <c r="DQ38" s="55">
        <f>[2]comptanatUS!C37</f>
        <v>7.8572111147683728E-4</v>
      </c>
      <c r="DR38" s="55">
        <f>[2]comptanatUS!D37</f>
        <v>1.8358267591127724E-2</v>
      </c>
      <c r="DS38" s="55">
        <f>[2]comptanatUS!E37</f>
        <v>6.4630870345398758E-2</v>
      </c>
      <c r="DT38" s="55">
        <f>[2]comptanatUS!F37</f>
        <v>2.4219322368630607E-2</v>
      </c>
      <c r="DU38" s="55">
        <f>[2]comptanatUS!G37</f>
        <v>0</v>
      </c>
      <c r="DV38" s="55">
        <f>[2]comptanatUS!I37</f>
        <v>7.241375649016257E-3</v>
      </c>
      <c r="DW38" s="55">
        <f>[2]comptanatUS!K37+[2]comptanatUS!M37</f>
        <v>1.1785816672152559E-3</v>
      </c>
      <c r="DX38" s="55">
        <f>[2]comptanatUS!L37</f>
        <v>1.8659263187886542E-2</v>
      </c>
      <c r="DY38" s="55">
        <f>[2]comptanatUS!N37</f>
        <v>5.2671472310780919E-2</v>
      </c>
    </row>
    <row r="39" spans="1:129">
      <c r="A39">
        <v>1930</v>
      </c>
      <c r="B39" s="55">
        <f>[3]shares!C39</f>
        <v>0.16544404765591025</v>
      </c>
      <c r="C39" s="55">
        <f>[3]shares!D39</f>
        <v>0.4112103208899498</v>
      </c>
      <c r="D39" s="55">
        <f>[3]shares!E39</f>
        <v>0.42334563843905926</v>
      </c>
      <c r="E39" s="55"/>
      <c r="F39" s="55"/>
      <c r="G39" s="55">
        <f>[3]USshares!E39</f>
        <v>0.46295945660629151</v>
      </c>
      <c r="H39" s="55">
        <f>[3]shares!M39</f>
        <v>0.1953777801245451</v>
      </c>
      <c r="I39" s="55">
        <f>[3]shares!N39</f>
        <v>0.40724561363458633</v>
      </c>
      <c r="J39" s="55">
        <f>[3]shares!O39</f>
        <v>0.39737661182880402</v>
      </c>
      <c r="K39" s="55"/>
      <c r="L39" s="55"/>
      <c r="M39" s="55">
        <f>[3]USshares!O39</f>
        <v>0.42643734812736511</v>
      </c>
      <c r="N39" s="55"/>
      <c r="O39" s="58">
        <f>[3]shares!W39</f>
        <v>0.20862892083823681</v>
      </c>
      <c r="P39" s="58">
        <f>[3]shares!X39</f>
        <v>0.40693041682243347</v>
      </c>
      <c r="Q39" s="58">
        <f>[3]shares!Y39</f>
        <v>0.38444064185023308</v>
      </c>
      <c r="R39" s="58"/>
      <c r="S39" s="58"/>
      <c r="T39" s="58">
        <f>[3]USshares!T39</f>
        <v>0.41935035586357117</v>
      </c>
      <c r="U39" s="58">
        <f>[3]shares!AB39</f>
        <v>0.17001365264877677</v>
      </c>
      <c r="V39" s="58">
        <f>[3]shares!AC39</f>
        <v>0.40784890949726105</v>
      </c>
      <c r="W39" s="58">
        <f>[3]shares!AD39</f>
        <v>0.42213744856417179</v>
      </c>
      <c r="X39" s="58"/>
      <c r="Y39" s="58"/>
      <c r="Z39" s="58">
        <f>[3]USshares!AD39</f>
        <v>0.42687785625457764</v>
      </c>
      <c r="AB39" s="56">
        <f>[3]Ineq_redistr_Fr!$E39</f>
        <v>12.794223785400391</v>
      </c>
      <c r="AC39" s="56">
        <f>[3]Ineq_redistr_Fr!$L39</f>
        <v>12.414810180664063</v>
      </c>
      <c r="AD39" s="56">
        <f>[3]Ineq_redistr_Fr!$W39</f>
        <v>10.169442176818848</v>
      </c>
      <c r="AE39" s="56">
        <f>[3]Ineq_redistr_Fr!$AS39</f>
        <v>9.2135028839111328</v>
      </c>
      <c r="AF39" s="56">
        <f>[3]Ineq_redistr_Fr!$BD39</f>
        <v>12.414810180664063</v>
      </c>
      <c r="AG39" s="56"/>
      <c r="AH39" s="56"/>
      <c r="AI39" s="56"/>
      <c r="AJ39" s="56"/>
      <c r="AK39" s="56"/>
      <c r="AL39" s="56">
        <f>[3]Ineq_redistr_Fr!$H39</f>
        <v>6.607269287109375</v>
      </c>
      <c r="AM39" s="56">
        <f>[3]Ineq_redistr_Fr!$O39</f>
        <v>6.5746383666992188</v>
      </c>
      <c r="AN39" s="56">
        <f>[3]Ineq_redistr_Fr!$Z39</f>
        <v>5.9347009658813477</v>
      </c>
      <c r="AO39" s="56">
        <f>[3]Ineq_redistr_Fr!AV39</f>
        <v>5.6208481788635254</v>
      </c>
      <c r="AP39" s="56">
        <f>[3]Ineq_redistr_Fr!$BG39</f>
        <v>6.5746378898620605</v>
      </c>
      <c r="AQ39" s="56">
        <f>[3]Ineq_redistr_US!$H39</f>
        <v>7.7585110664367676</v>
      </c>
      <c r="AR39" s="56">
        <f>[3]Ineq_redistr_US!$O39</f>
        <v>6.7034587860107422</v>
      </c>
      <c r="AS39" s="56">
        <f>[3]Ineq_redistr_US!$Z39</f>
        <v>6.6913981437683105</v>
      </c>
      <c r="AT39" s="56">
        <f>[3]Ineq_redistr_US!$AV39</f>
        <v>5.9584450721740723</v>
      </c>
      <c r="AU39" s="56">
        <f>[3]Ineq_redistr_US!$BG39</f>
        <v>6.7034587860107422</v>
      </c>
      <c r="AV39" s="56">
        <f>[3]Ineq_redistr_Fr!$F39</f>
        <v>4.1180448532104492</v>
      </c>
      <c r="AW39" s="56">
        <f>[3]Ineq_redistr_Fr!$M39</f>
        <v>4.1401352882385254</v>
      </c>
      <c r="AX39" s="56">
        <f>[3]Ineq_redistr_Fr!$X39</f>
        <v>3.9030659198760986</v>
      </c>
      <c r="AY39" s="56">
        <f>[3]Ineq_redistr_Fr!$AT39</f>
        <v>3.7789325714111328</v>
      </c>
      <c r="AZ39" s="56">
        <f>[3]Ineq_redistr_Fr!$BE39</f>
        <v>4.1401357650756836</v>
      </c>
      <c r="BA39" s="56"/>
      <c r="BB39" s="56"/>
      <c r="BC39" s="56"/>
      <c r="BD39" s="56"/>
      <c r="BE39" s="56"/>
      <c r="BF39" s="56">
        <f>[3]Ineq_redistr_Fr!$G39</f>
        <v>3.1068685054779053</v>
      </c>
      <c r="BG39" s="56">
        <f>[3]Ineq_redistr_Fr!$N39</f>
        <v>2.9986481666564941</v>
      </c>
      <c r="BH39" s="56">
        <f>[3]Ineq_redistr_Fr!$Y39</f>
        <v>2.6055011749267578</v>
      </c>
      <c r="BI39" s="56">
        <f>[3]Ineq_redistr_Fr!$AU39</f>
        <v>2.4381232261657715</v>
      </c>
      <c r="BJ39" s="56">
        <f>[3]Ineq_redistr_Fr!$BF39</f>
        <v>2.9986481666564941</v>
      </c>
      <c r="BK39" s="56"/>
      <c r="BL39" s="56"/>
      <c r="BM39" s="56"/>
      <c r="BN39" s="56"/>
      <c r="BO39" s="56"/>
      <c r="BQ39" s="55">
        <f>-[3]Ineq_redistr_Fr!$AA39</f>
        <v>0.20515364408493042</v>
      </c>
      <c r="BR39" s="55"/>
      <c r="BS39" s="55">
        <f>-[3]Ineq_redistr_Fr!$AD39</f>
        <v>0.10179217904806137</v>
      </c>
      <c r="BT39" s="55">
        <f>-[3]Ineq_redistr_US!$AD39</f>
        <v>0.13754093647003174</v>
      </c>
      <c r="BU39" s="55">
        <f>-[3]Ineq_redistr_Fr!AB39</f>
        <v>5.2204124629497528E-2</v>
      </c>
      <c r="BV39" s="55"/>
      <c r="BW39" s="55">
        <f>-[3]Ineq_redistr_Fr!AC39</f>
        <v>0.16137385368347168</v>
      </c>
      <c r="BX39" s="55"/>
      <c r="BY39" s="55">
        <f>-[3]Ineq_redistr_Fr!$AW39</f>
        <v>0.27987012267112732</v>
      </c>
      <c r="BZ39" s="55"/>
      <c r="CA39" s="55">
        <f>-[3]Ineq_redistr_Fr!$AZ39</f>
        <v>0.14929331839084625</v>
      </c>
      <c r="CB39" s="55">
        <f>-[3]Ineq_redistr_US!$AZ39</f>
        <v>0.23201178014278412</v>
      </c>
      <c r="CC39" s="55">
        <f>-[3]Ineq_redistr_Fr!$BH39</f>
        <v>2.9655070975422859E-2</v>
      </c>
      <c r="CD39" s="55"/>
      <c r="CE39" s="55">
        <f>-[3]Ineq_redistr_Fr!$BK39</f>
        <v>4.9387114122509956E-3</v>
      </c>
      <c r="CF39" s="55">
        <f>-[3]Ineq_redistr_US!$BK39</f>
        <v>0.13598643243312836</v>
      </c>
      <c r="CH39" s="57">
        <f>[3]incomelev!AG39</f>
        <v>7007.8164437705645</v>
      </c>
      <c r="CI39" s="57">
        <f>[3]incomelev!C39</f>
        <v>2318.802978515625</v>
      </c>
      <c r="CJ39" s="57">
        <f>[3]incomelev!D39</f>
        <v>7204.2158203125</v>
      </c>
      <c r="CK39" s="57">
        <f>[3]incomelev!E39</f>
        <v>29667.28515625</v>
      </c>
      <c r="CL39" s="57">
        <f>[3]incomelev!M39</f>
        <v>2738.34326171875</v>
      </c>
      <c r="CM39" s="57">
        <f>[3]incomelev!N39</f>
        <v>7134.75634765625</v>
      </c>
      <c r="CN39" s="57">
        <f>[3]incomelev!O39</f>
        <v>27847.423828125</v>
      </c>
      <c r="CO39" s="57">
        <f>[3]USincomelev!AL39</f>
        <v>10387.151346829038</v>
      </c>
      <c r="CP39" s="57"/>
      <c r="CQ39" s="57"/>
      <c r="CR39" s="57">
        <f>[3]USincomelev!E39</f>
        <v>48088.30078125</v>
      </c>
      <c r="CS39" s="57"/>
      <c r="CT39" s="57"/>
      <c r="CU39" s="57">
        <f>[3]USincomelev!O39</f>
        <v>44294.69140625</v>
      </c>
      <c r="CV39" s="55">
        <f t="shared" si="0"/>
        <v>0.6746620136530399</v>
      </c>
      <c r="DD39" s="58">
        <f>[2]comptanat2!H38</f>
        <v>9.6635596738144803E-3</v>
      </c>
      <c r="DE39" s="58">
        <f>[2]comptanat2!G38</f>
        <v>0</v>
      </c>
      <c r="DF39" s="58">
        <f>[2]comptanat2!E38</f>
        <v>6.6794080321138866E-3</v>
      </c>
      <c r="DG39" s="58">
        <f>[2]comptanat2!F38</f>
        <v>2.2499710955561823E-2</v>
      </c>
      <c r="DH39" s="58">
        <f>[2]comptanat2!D38</f>
        <v>0.13067685203828242</v>
      </c>
      <c r="DI39" s="79">
        <f>[2]comptanat2!J38</f>
        <v>0</v>
      </c>
      <c r="DJ39" s="58">
        <f>[2]comptanat2!M38</f>
        <v>2.1084127849011992E-3</v>
      </c>
      <c r="DK39" s="58">
        <f>[2]comptanat2!O38</f>
        <v>7.724459856961291E-2</v>
      </c>
      <c r="DL39" s="58">
        <f>[2]comptanat2!P38</f>
        <v>1.1950358844784108E-2</v>
      </c>
      <c r="DM39" s="58">
        <f>[2]comptanat2!Q38</f>
        <v>2.8405009148623282E-2</v>
      </c>
      <c r="DQ39" s="55">
        <f>[2]comptanatUS!C38</f>
        <v>8.784596871239472E-4</v>
      </c>
      <c r="DR39" s="55">
        <f>[2]comptanatUS!D38</f>
        <v>1.8904933814681106E-2</v>
      </c>
      <c r="DS39" s="55">
        <f>[2]comptanatUS!E38</f>
        <v>6.9049338146811079E-2</v>
      </c>
      <c r="DT39" s="55">
        <f>[2]comptanatUS!F38</f>
        <v>2.7003610108303239E-2</v>
      </c>
      <c r="DU39" s="55">
        <f>[2]comptanatUS!G38</f>
        <v>0</v>
      </c>
      <c r="DV39" s="55">
        <f>[2]comptanatUS!I38</f>
        <v>9.9277978339350186E-3</v>
      </c>
      <c r="DW39" s="55">
        <f>[2]comptanatUS!K38+[2]comptanatUS!M38</f>
        <v>1.3237063778580025E-3</v>
      </c>
      <c r="DX39" s="55">
        <f>[2]comptanatUS!L38</f>
        <v>2.1296314764212725E-2</v>
      </c>
      <c r="DY39" s="55">
        <f>[2]comptanatUS!N38</f>
        <v>6.3156152143127836E-2</v>
      </c>
    </row>
    <row r="40" spans="1:129">
      <c r="A40">
        <v>1931</v>
      </c>
      <c r="B40" s="55">
        <f>[3]shares!C40</f>
        <v>0.16705095255747437</v>
      </c>
      <c r="C40" s="55">
        <f>[3]shares!D40</f>
        <v>0.41331088542938232</v>
      </c>
      <c r="D40" s="55">
        <f>[3]shares!E40</f>
        <v>0.41963814944028854</v>
      </c>
      <c r="E40" s="55"/>
      <c r="F40" s="55"/>
      <c r="G40" s="55">
        <f>[3]USshares!E40</f>
        <v>0.46339779272700343</v>
      </c>
      <c r="H40" s="55">
        <f>[3]shares!M40</f>
        <v>0.19558105710893869</v>
      </c>
      <c r="I40" s="55">
        <f>[3]shares!N40</f>
        <v>0.40863114595413208</v>
      </c>
      <c r="J40" s="55">
        <f>[3]shares!O40</f>
        <v>0.39578776247799397</v>
      </c>
      <c r="K40" s="55"/>
      <c r="L40" s="55"/>
      <c r="M40" s="55">
        <f>[3]USshares!O40</f>
        <v>0.4325937032699585</v>
      </c>
      <c r="N40" s="55"/>
      <c r="O40" s="58">
        <f>[3]shares!W40</f>
        <v>0.21266329288482666</v>
      </c>
      <c r="P40" s="58">
        <f>[3]shares!X40</f>
        <v>0.40814679861068726</v>
      </c>
      <c r="Q40" s="58">
        <f>[3]shares!Y40</f>
        <v>0.37918986566364765</v>
      </c>
      <c r="R40" s="58"/>
      <c r="S40" s="58"/>
      <c r="T40" s="58">
        <f>[3]USshares!T40</f>
        <v>0.42395573854446411</v>
      </c>
      <c r="U40" s="58">
        <f>[3]shares!AB40</f>
        <v>0.17148152971640229</v>
      </c>
      <c r="V40" s="58">
        <f>[3]shares!AC40</f>
        <v>0.40931446850299835</v>
      </c>
      <c r="W40" s="58">
        <f>[3]shares!AD40</f>
        <v>0.41920405440032482</v>
      </c>
      <c r="X40" s="58"/>
      <c r="Y40" s="58"/>
      <c r="Z40" s="58">
        <f>[3]USshares!AD40</f>
        <v>0.43313658237457275</v>
      </c>
      <c r="AB40" s="56">
        <f>[3]Ineq_redistr_Fr!$E40</f>
        <v>12.560184478759766</v>
      </c>
      <c r="AC40" s="56">
        <f>[3]Ineq_redistr_Fr!$L40</f>
        <v>12.22300910949707</v>
      </c>
      <c r="AD40" s="56">
        <f>[3]Ineq_redistr_Fr!$W40</f>
        <v>10.118253707885742</v>
      </c>
      <c r="AE40" s="56">
        <f>[3]Ineq_redistr_Fr!$AS40</f>
        <v>8.9152641296386719</v>
      </c>
      <c r="AF40" s="56">
        <f>[3]Ineq_redistr_Fr!$BD40</f>
        <v>12.22300910949707</v>
      </c>
      <c r="AG40" s="56"/>
      <c r="AH40" s="56"/>
      <c r="AI40" s="56"/>
      <c r="AJ40" s="56"/>
      <c r="AK40" s="56"/>
      <c r="AL40" s="56">
        <f>[3]Ineq_redistr_Fr!$H40</f>
        <v>6.5075664520263672</v>
      </c>
      <c r="AM40" s="56">
        <f>[3]Ineq_redistr_Fr!$O40</f>
        <v>6.4959750175476074</v>
      </c>
      <c r="AN40" s="56">
        <f>[3]Ineq_redistr_Fr!$Z40</f>
        <v>5.8954281806945801</v>
      </c>
      <c r="AO40" s="56">
        <f>[3]Ineq_redistr_Fr!AV40</f>
        <v>5.4971861839294434</v>
      </c>
      <c r="AP40" s="56">
        <f>[3]Ineq_redistr_Fr!$BG40</f>
        <v>6.4959759712219238</v>
      </c>
      <c r="AQ40" s="56">
        <f>[3]Ineq_redistr_US!$H40</f>
        <v>7.7722010612487793</v>
      </c>
      <c r="AR40" s="56">
        <f>[3]Ineq_redistr_US!$O40</f>
        <v>6.8768405914306641</v>
      </c>
      <c r="AS40" s="56">
        <f>[3]Ineq_redistr_US!$Z40</f>
        <v>6.8616499900817871</v>
      </c>
      <c r="AT40" s="56">
        <f>[3]Ineq_redistr_US!$AV40</f>
        <v>5.9567933082580566</v>
      </c>
      <c r="AU40" s="56">
        <f>[3]Ineq_redistr_US!$BG40</f>
        <v>6.8768405914306641</v>
      </c>
      <c r="AV40" s="56">
        <f>[3]Ineq_redistr_Fr!$F40</f>
        <v>4.0612349510192871</v>
      </c>
      <c r="AW40" s="56">
        <f>[3]Ineq_redistr_Fr!$M40</f>
        <v>4.0966453552246094</v>
      </c>
      <c r="AX40" s="56">
        <f>[3]Ineq_redistr_Fr!$X40</f>
        <v>3.8742790222167969</v>
      </c>
      <c r="AY40" s="56">
        <f>[3]Ineq_redistr_Fr!$AT40</f>
        <v>3.7162106037139893</v>
      </c>
      <c r="AZ40" s="56">
        <f>[3]Ineq_redistr_Fr!$BE40</f>
        <v>4.0966453552246094</v>
      </c>
      <c r="BA40" s="56"/>
      <c r="BB40" s="56"/>
      <c r="BC40" s="56"/>
      <c r="BD40" s="56"/>
      <c r="BE40" s="56"/>
      <c r="BF40" s="56">
        <f>[3]Ineq_redistr_Fr!$G40</f>
        <v>3.092700719833374</v>
      </c>
      <c r="BG40" s="56">
        <f>[3]Ineq_redistr_Fr!$N40</f>
        <v>2.9836628437042236</v>
      </c>
      <c r="BH40" s="56">
        <f>[3]Ineq_redistr_Fr!$Y40</f>
        <v>2.6116483211517334</v>
      </c>
      <c r="BI40" s="56">
        <f>[3]Ineq_redistr_Fr!$AU40</f>
        <v>2.3990199565887451</v>
      </c>
      <c r="BJ40" s="56">
        <f>[3]Ineq_redistr_Fr!$BF40</f>
        <v>2.9836628437042236</v>
      </c>
      <c r="BK40" s="56"/>
      <c r="BL40" s="56"/>
      <c r="BM40" s="56"/>
      <c r="BN40" s="56"/>
      <c r="BO40" s="56"/>
      <c r="BQ40" s="55">
        <f>-[3]Ineq_redistr_Fr!$AA40</f>
        <v>0.19441838562488556</v>
      </c>
      <c r="BR40" s="55"/>
      <c r="BS40" s="55">
        <f>-[3]Ineq_redistr_Fr!$AD40</f>
        <v>9.4065621495246887E-2</v>
      </c>
      <c r="BT40" s="55">
        <f>-[3]Ineq_redistr_US!$AD40</f>
        <v>0.11715485155582428</v>
      </c>
      <c r="BU40" s="55">
        <f>-[3]Ineq_redistr_Fr!AB40</f>
        <v>4.6034254133701324E-2</v>
      </c>
      <c r="BV40" s="55"/>
      <c r="BW40" s="55">
        <f>-[3]Ineq_redistr_Fr!AC40</f>
        <v>0.15554444491863251</v>
      </c>
      <c r="BX40" s="55"/>
      <c r="BY40" s="55">
        <f>-[3]Ineq_redistr_Fr!$AW40</f>
        <v>0.29019638895988464</v>
      </c>
      <c r="BZ40" s="55"/>
      <c r="CA40" s="55">
        <f>-[3]Ineq_redistr_Fr!$AZ40</f>
        <v>0.15526238083839417</v>
      </c>
      <c r="CB40" s="55">
        <f>-[3]Ineq_redistr_US!$AZ40</f>
        <v>0.23357704281806946</v>
      </c>
      <c r="CC40" s="55">
        <f>-[3]Ineq_redistr_Fr!$BH40</f>
        <v>2.6844779029488564E-2</v>
      </c>
      <c r="CD40" s="55"/>
      <c r="CE40" s="55">
        <f>-[3]Ineq_redistr_Fr!$BK40</f>
        <v>1.7810775898396969E-3</v>
      </c>
      <c r="CF40" s="55">
        <f>-[3]Ineq_redistr_US!$BK40</f>
        <v>0.11520037055015564</v>
      </c>
      <c r="CH40" s="57">
        <f>[3]incomelev!AG40</f>
        <v>6719.169358368591</v>
      </c>
      <c r="CI40" s="57">
        <f>[3]incomelev!C40</f>
        <v>2244.88720703125</v>
      </c>
      <c r="CJ40" s="57">
        <f>[3]incomelev!D40</f>
        <v>6942.7646484375</v>
      </c>
      <c r="CK40" s="57">
        <f>[3]incomelev!E40</f>
        <v>28196.197265625</v>
      </c>
      <c r="CL40" s="57">
        <f>[3]incomelev!M40</f>
        <v>2628.284423828125</v>
      </c>
      <c r="CM40" s="57">
        <f>[3]incomelev!N40</f>
        <v>6864.15478515625</v>
      </c>
      <c r="CN40" s="57">
        <f>[3]incomelev!O40</f>
        <v>26593.650390625</v>
      </c>
      <c r="CO40" s="57">
        <f>[3]USincomelev!AL40</f>
        <v>9286.1101024908949</v>
      </c>
      <c r="CP40" s="57"/>
      <c r="CQ40" s="57"/>
      <c r="CR40" s="57">
        <f>[3]USincomelev!E40</f>
        <v>43031.62890625</v>
      </c>
      <c r="CS40" s="57"/>
      <c r="CT40" s="57"/>
      <c r="CU40" s="57">
        <f>[3]USincomelev!O40</f>
        <v>40171.12890625</v>
      </c>
      <c r="CV40" s="55">
        <f t="shared" si="0"/>
        <v>0.72357201069221111</v>
      </c>
      <c r="DD40" s="58">
        <f>[2]comptanat2!H39</f>
        <v>1.7425148775041435E-2</v>
      </c>
      <c r="DE40" s="58">
        <f>[2]comptanat2!G39</f>
        <v>0</v>
      </c>
      <c r="DF40" s="58">
        <f>[2]comptanat2!E39</f>
        <v>5.7751444581682189E-3</v>
      </c>
      <c r="DG40" s="58">
        <f>[2]comptanat2!F39</f>
        <v>2.2381768518422194E-2</v>
      </c>
      <c r="DH40" s="58">
        <f>[2]comptanat2!D39</f>
        <v>0.14306127477056454</v>
      </c>
      <c r="DI40" s="79">
        <f>[2]comptanat2!J39</f>
        <v>0</v>
      </c>
      <c r="DJ40" s="58">
        <f>[2]comptanat2!M39</f>
        <v>2.5176300772529287E-3</v>
      </c>
      <c r="DK40" s="58">
        <f>[2]comptanat2!O39</f>
        <v>7.376129191805629E-2</v>
      </c>
      <c r="DL40" s="58">
        <f>[2]comptanat2!P39</f>
        <v>1.4204301271664128E-2</v>
      </c>
      <c r="DM40" s="58">
        <f>[2]comptanat2!Q39</f>
        <v>3.8079157188145182E-2</v>
      </c>
      <c r="DQ40" s="55">
        <f>[2]comptanatUS!C39</f>
        <v>1.034661148473875E-3</v>
      </c>
      <c r="DR40" s="55">
        <f>[2]comptanatUS!D39</f>
        <v>1.4825216170275664E-2</v>
      </c>
      <c r="DS40" s="55">
        <f>[2]comptanatUS!E39</f>
        <v>7.5604168206340985E-2</v>
      </c>
      <c r="DT40" s="55">
        <f>[2]comptanatUS!F39</f>
        <v>3.1483260660705052E-2</v>
      </c>
      <c r="DU40" s="55">
        <f>[2]comptanatUS!G39</f>
        <v>0</v>
      </c>
      <c r="DV40" s="55">
        <f>[2]comptanatUS!I39</f>
        <v>2.6694257630625971E-2</v>
      </c>
      <c r="DW40" s="55">
        <f>[2]comptanatUS!K39+[2]comptanatUS!M39</f>
        <v>1.6554578375581996E-3</v>
      </c>
      <c r="DX40" s="55">
        <f>[2]comptanatUS!L39</f>
        <v>2.6340986586561407E-2</v>
      </c>
      <c r="DY40" s="55">
        <f>[2]comptanatUS!N39</f>
        <v>7.8337159891895464E-2</v>
      </c>
    </row>
    <row r="41" spans="1:129">
      <c r="A41">
        <v>1932</v>
      </c>
      <c r="B41" s="55">
        <f>[3]shares!C41</f>
        <v>0.16019229311496019</v>
      </c>
      <c r="C41" s="55">
        <f>[3]shares!D41</f>
        <v>0.3987887054681778</v>
      </c>
      <c r="D41" s="55">
        <f>[3]shares!E41</f>
        <v>0.44101899489760399</v>
      </c>
      <c r="E41" s="55"/>
      <c r="F41" s="55"/>
      <c r="G41" s="55">
        <f>[3]USshares!E41</f>
        <v>0.48298671762887407</v>
      </c>
      <c r="H41" s="55">
        <f>[3]shares!M41</f>
        <v>0.18845428805798292</v>
      </c>
      <c r="I41" s="55">
        <f>[3]shares!N41</f>
        <v>0.39539238065481186</v>
      </c>
      <c r="J41" s="55">
        <f>[3]shares!O41</f>
        <v>0.41615328565239906</v>
      </c>
      <c r="K41" s="55"/>
      <c r="L41" s="55"/>
      <c r="M41" s="55">
        <f>[3]USshares!O41</f>
        <v>0.4508400559425354</v>
      </c>
      <c r="N41" s="55"/>
      <c r="O41" s="58">
        <f>[3]shares!W41</f>
        <v>0.20803647488355637</v>
      </c>
      <c r="P41" s="58">
        <f>[3]shares!X41</f>
        <v>0.39568202942609787</v>
      </c>
      <c r="Q41" s="58">
        <f>[3]shares!Y41</f>
        <v>0.39628154598176479</v>
      </c>
      <c r="R41" s="58"/>
      <c r="S41" s="58"/>
      <c r="T41" s="58">
        <f>[3]USshares!T41</f>
        <v>0.43870773911476135</v>
      </c>
      <c r="U41" s="58">
        <f>[3]shares!AB41</f>
        <v>0.16450698627158999</v>
      </c>
      <c r="V41" s="58">
        <f>[3]shares!AC41</f>
        <v>0.39503820985555649</v>
      </c>
      <c r="W41" s="58">
        <f>[3]shares!AD41</f>
        <v>0.4404547493904829</v>
      </c>
      <c r="X41" s="58"/>
      <c r="Y41" s="58"/>
      <c r="Z41" s="58">
        <f>[3]USshares!AD41</f>
        <v>0.451637864112854</v>
      </c>
      <c r="AB41" s="56">
        <f>[3]Ineq_redistr_Fr!$E41</f>
        <v>13.765299797058105</v>
      </c>
      <c r="AC41" s="56">
        <f>[3]Ineq_redistr_Fr!$L41</f>
        <v>13.387113571166992</v>
      </c>
      <c r="AD41" s="56">
        <f>[3]Ineq_redistr_Fr!$W41</f>
        <v>11.041226387023926</v>
      </c>
      <c r="AE41" s="56">
        <f>[3]Ineq_redistr_Fr!$AS41</f>
        <v>9.5243282318115234</v>
      </c>
      <c r="AF41" s="56">
        <f>[3]Ineq_redistr_Fr!$BD41</f>
        <v>13.387113571166992</v>
      </c>
      <c r="AG41" s="56"/>
      <c r="AH41" s="56"/>
      <c r="AI41" s="56"/>
      <c r="AJ41" s="56"/>
      <c r="AK41" s="56"/>
      <c r="AL41" s="56">
        <f>[3]Ineq_redistr_Fr!$H41</f>
        <v>7.1007261276245117</v>
      </c>
      <c r="AM41" s="56">
        <f>[3]Ineq_redistr_Fr!$O41</f>
        <v>7.0844907760620117</v>
      </c>
      <c r="AN41" s="56">
        <f>[3]Ineq_redistr_Fr!$Z41</f>
        <v>6.4150047302246094</v>
      </c>
      <c r="AO41" s="56">
        <f>[3]Ineq_redistr_Fr!AV41</f>
        <v>5.9076113700866699</v>
      </c>
      <c r="AP41" s="56">
        <f>[3]Ineq_redistr_Fr!$BG41</f>
        <v>7.0844898223876953</v>
      </c>
      <c r="AQ41" s="56">
        <f>[3]Ineq_redistr_US!$H41</f>
        <v>8.4076766967773438</v>
      </c>
      <c r="AR41" s="56">
        <f>[3]Ineq_redistr_US!$O41</f>
        <v>7.4125118255615234</v>
      </c>
      <c r="AS41" s="56">
        <f>[3]Ineq_redistr_US!$Z41</f>
        <v>7.3886680603027344</v>
      </c>
      <c r="AT41" s="56">
        <f>[3]Ineq_redistr_US!$AV41</f>
        <v>6.1427640914916992</v>
      </c>
      <c r="AU41" s="56">
        <f>[3]Ineq_redistr_US!$BG41</f>
        <v>7.4125118255615234</v>
      </c>
      <c r="AV41" s="56">
        <f>[3]Ineq_redistr_Fr!$F41</f>
        <v>4.4235854148864746</v>
      </c>
      <c r="AW41" s="56">
        <f>[3]Ineq_redistr_Fr!$M41</f>
        <v>4.4598698616027832</v>
      </c>
      <c r="AX41" s="56">
        <f>[3]Ineq_redistr_Fr!$X41</f>
        <v>4.2100281715393066</v>
      </c>
      <c r="AY41" s="56">
        <f>[3]Ineq_redistr_Fr!$AT41</f>
        <v>4.0060606002807617</v>
      </c>
      <c r="AZ41" s="56">
        <f>[3]Ineq_redistr_Fr!$BE41</f>
        <v>4.4598698616027832</v>
      </c>
      <c r="BA41" s="56"/>
      <c r="BB41" s="56"/>
      <c r="BC41" s="56"/>
      <c r="BD41" s="56"/>
      <c r="BE41" s="56"/>
      <c r="BF41" s="56">
        <f>[3]Ineq_redistr_Fr!$G41</f>
        <v>3.1117968559265137</v>
      </c>
      <c r="BG41" s="56">
        <f>[3]Ineq_redistr_Fr!$N41</f>
        <v>3.0016825199127197</v>
      </c>
      <c r="BH41" s="56">
        <f>[3]Ineq_redistr_Fr!$Y41</f>
        <v>2.6226012706756592</v>
      </c>
      <c r="BI41" s="56">
        <f>[3]Ineq_redistr_Fr!$AU41</f>
        <v>2.3774797916412354</v>
      </c>
      <c r="BJ41" s="56">
        <f>[3]Ineq_redistr_Fr!$BF41</f>
        <v>3.0016825199127197</v>
      </c>
      <c r="BK41" s="56"/>
      <c r="BL41" s="56"/>
      <c r="BM41" s="56"/>
      <c r="BN41" s="56"/>
      <c r="BO41" s="56"/>
      <c r="BQ41" s="55">
        <f>-[3]Ineq_redistr_Fr!$AA41</f>
        <v>0.19789423048496246</v>
      </c>
      <c r="BR41" s="55"/>
      <c r="BS41" s="55">
        <f>-[3]Ineq_redistr_Fr!$AD41</f>
        <v>9.6570603549480438E-2</v>
      </c>
      <c r="BT41" s="55">
        <f>-[3]Ineq_redistr_US!$AD41</f>
        <v>0.12119978666305542</v>
      </c>
      <c r="BU41" s="55">
        <f>-[3]Ineq_redistr_Fr!AB41</f>
        <v>4.8276957124471664E-2</v>
      </c>
      <c r="BV41" s="55"/>
      <c r="BW41" s="55">
        <f>-[3]Ineq_redistr_Fr!AC41</f>
        <v>0.15720678865909576</v>
      </c>
      <c r="BX41" s="55"/>
      <c r="BY41" s="55">
        <f>-[3]Ineq_redistr_Fr!$AW41</f>
        <v>0.30809149146080017</v>
      </c>
      <c r="BZ41" s="55"/>
      <c r="CA41" s="55">
        <f>-[3]Ineq_redistr_Fr!$AZ41</f>
        <v>0.16802714765071869</v>
      </c>
      <c r="CB41" s="55">
        <f>-[3]Ineq_redistr_US!$AZ41</f>
        <v>0.26938626170158386</v>
      </c>
      <c r="CC41" s="55">
        <f>-[3]Ineq_redistr_Fr!$BH41</f>
        <v>2.7473881840705872E-2</v>
      </c>
      <c r="CD41" s="55"/>
      <c r="CE41" s="55">
        <f>-[3]Ineq_redistr_Fr!$BK41</f>
        <v>2.2865696810185909E-3</v>
      </c>
      <c r="CF41" s="55">
        <f>-[3]Ineq_redistr_US!$BK41</f>
        <v>0.11836383491754532</v>
      </c>
      <c r="CH41" s="57">
        <f>[3]incomelev!AG41</f>
        <v>6491.0402894601139</v>
      </c>
      <c r="CI41" s="57">
        <f>[3]incomelev!C41</f>
        <v>2079.629150390625</v>
      </c>
      <c r="CJ41" s="57">
        <f>[3]incomelev!D41</f>
        <v>6471.3837890625</v>
      </c>
      <c r="CK41" s="57">
        <f>[3]incomelev!E41</f>
        <v>28626.720703125</v>
      </c>
      <c r="CL41" s="57">
        <f>[3]incomelev!M41</f>
        <v>2446.52880859375</v>
      </c>
      <c r="CM41" s="57">
        <f>[3]incomelev!N41</f>
        <v>6416.26953125</v>
      </c>
      <c r="CN41" s="57">
        <f>[3]incomelev!O41</f>
        <v>27012.677734375</v>
      </c>
      <c r="CO41" s="57">
        <f>[3]USincomelev!AL41</f>
        <v>7847.4380677954641</v>
      </c>
      <c r="CP41" s="57"/>
      <c r="CQ41" s="57"/>
      <c r="CR41" s="57">
        <f>[3]USincomelev!E41</f>
        <v>37902.0859375</v>
      </c>
      <c r="CS41" s="57"/>
      <c r="CT41" s="57"/>
      <c r="CU41" s="57">
        <f>[3]USincomelev!O41</f>
        <v>35379.39453125</v>
      </c>
      <c r="CV41" s="55">
        <f t="shared" si="0"/>
        <v>0.8271540639611068</v>
      </c>
      <c r="DD41" s="58">
        <f>[2]comptanat2!H40</f>
        <v>1.8341848876848227E-2</v>
      </c>
      <c r="DE41" s="58">
        <f>[2]comptanat2!G40</f>
        <v>0</v>
      </c>
      <c r="DF41" s="58">
        <f>[2]comptanat2!E40</f>
        <v>6.1074477360449509E-3</v>
      </c>
      <c r="DG41" s="58">
        <f>[2]comptanat2!F40</f>
        <v>2.6006927871689019E-2</v>
      </c>
      <c r="DH41" s="58">
        <f>[2]comptanat2!D40</f>
        <v>0.15891966677755578</v>
      </c>
      <c r="DI41" s="79">
        <f>[2]comptanat2!J40</f>
        <v>0</v>
      </c>
      <c r="DJ41" s="58">
        <f>[2]comptanat2!M40</f>
        <v>4.573848853896275E-3</v>
      </c>
      <c r="DK41" s="58">
        <f>[2]comptanat2!O40</f>
        <v>7.1651692681185403E-2</v>
      </c>
      <c r="DL41" s="58">
        <f>[2]comptanat2!P40</f>
        <v>1.4281766874869022E-2</v>
      </c>
      <c r="DM41" s="58">
        <f>[2]comptanat2!Q40</f>
        <v>4.4309162407290305E-2</v>
      </c>
      <c r="DQ41" s="55">
        <f>[2]comptanatUS!C40</f>
        <v>1.3846903949293031E-3</v>
      </c>
      <c r="DR41" s="55">
        <f>[2]comptanatUS!D40</f>
        <v>1.4197952218430034E-2</v>
      </c>
      <c r="DS41" s="55">
        <f>[2]comptanatUS!E40</f>
        <v>9.4724524622135556E-2</v>
      </c>
      <c r="DT41" s="55">
        <f>[2]comptanatUS!F40</f>
        <v>4.185275475377865E-2</v>
      </c>
      <c r="DU41" s="55">
        <f>[2]comptanatUS!G40</f>
        <v>0</v>
      </c>
      <c r="DV41" s="55">
        <f>[2]comptanatUS!I40</f>
        <v>2.3695758166747929E-2</v>
      </c>
      <c r="DW41" s="55">
        <f>[2]comptanatUS!K40+[2]comptanatUS!M40</f>
        <v>2.3013164310092637E-3</v>
      </c>
      <c r="DX41" s="55">
        <f>[2]comptanatUS!L40</f>
        <v>3.4997077291497744E-2</v>
      </c>
      <c r="DY41" s="55">
        <f>[2]comptanatUS!N40</f>
        <v>9.5339343966425225E-2</v>
      </c>
    </row>
    <row r="42" spans="1:129">
      <c r="A42">
        <v>1933</v>
      </c>
      <c r="B42" s="55">
        <f>[3]shares!C42</f>
        <v>0.15472931601107121</v>
      </c>
      <c r="C42" s="55">
        <f>[3]shares!D42</f>
        <v>0.38627060502767563</v>
      </c>
      <c r="D42" s="55">
        <f>[3]shares!E42</f>
        <v>0.45900008641183376</v>
      </c>
      <c r="E42" s="55"/>
      <c r="F42" s="55"/>
      <c r="G42" s="55">
        <f>[3]USshares!E42</f>
        <v>0.47984379291272139</v>
      </c>
      <c r="H42" s="55">
        <f>[3]shares!M42</f>
        <v>0.18389847688376904</v>
      </c>
      <c r="I42" s="55">
        <f>[3]shares!N42</f>
        <v>0.38251258432865143</v>
      </c>
      <c r="J42" s="55">
        <f>[3]shares!O42</f>
        <v>0.43358899839222431</v>
      </c>
      <c r="K42" s="55"/>
      <c r="L42" s="55"/>
      <c r="M42" s="55">
        <f>[3]USshares!O42</f>
        <v>0.44273728132247925</v>
      </c>
      <c r="N42" s="55"/>
      <c r="O42" s="58">
        <f>[3]shares!W42</f>
        <v>0.20335152186453342</v>
      </c>
      <c r="P42" s="58">
        <f>[3]shares!X42</f>
        <v>0.3835887610912323</v>
      </c>
      <c r="Q42" s="58">
        <f>[3]shares!Y42</f>
        <v>0.41305976733565331</v>
      </c>
      <c r="R42" s="58"/>
      <c r="S42" s="58"/>
      <c r="T42" s="58">
        <f>[3]USshares!T42</f>
        <v>0.43112450838088989</v>
      </c>
      <c r="U42" s="58">
        <f>[3]shares!AB42</f>
        <v>0.15875240741297603</v>
      </c>
      <c r="V42" s="58">
        <f>[3]shares!AC42</f>
        <v>0.3811214342713356</v>
      </c>
      <c r="W42" s="58">
        <f>[3]shares!AD42</f>
        <v>0.46012619324028492</v>
      </c>
      <c r="X42" s="58"/>
      <c r="Y42" s="58"/>
      <c r="Z42" s="58">
        <f>[3]USshares!AD42</f>
        <v>0.44344624876976013</v>
      </c>
      <c r="AB42" s="56">
        <f>[3]Ineq_redistr_Fr!$E42</f>
        <v>14.832356452941895</v>
      </c>
      <c r="AC42" s="56">
        <f>[3]Ineq_redistr_Fr!$L42</f>
        <v>14.491944313049316</v>
      </c>
      <c r="AD42" s="56">
        <f>[3]Ineq_redistr_Fr!$W42</f>
        <v>11.788814544677734</v>
      </c>
      <c r="AE42" s="56">
        <f>[3]Ineq_redistr_Fr!$AS42</f>
        <v>10.156298637390137</v>
      </c>
      <c r="AF42" s="56">
        <f>[3]Ineq_redistr_Fr!$BD42</f>
        <v>14.491943359375</v>
      </c>
      <c r="AG42" s="56"/>
      <c r="AH42" s="56"/>
      <c r="AI42" s="56"/>
      <c r="AJ42" s="56"/>
      <c r="AK42" s="56"/>
      <c r="AL42" s="56">
        <f>[3]Ineq_redistr_Fr!$H42</f>
        <v>7.6358623504638672</v>
      </c>
      <c r="AM42" s="56">
        <f>[3]Ineq_redistr_Fr!$O42</f>
        <v>7.6705617904663086</v>
      </c>
      <c r="AN42" s="56">
        <f>[3]Ineq_redistr_Fr!$Z42</f>
        <v>6.8895220756530762</v>
      </c>
      <c r="AO42" s="56">
        <f>[3]Ineq_redistr_Fr!AV42</f>
        <v>6.3337588310241699</v>
      </c>
      <c r="AP42" s="56">
        <f>[3]Ineq_redistr_Fr!$BG42</f>
        <v>7.6705622673034668</v>
      </c>
      <c r="AQ42" s="56">
        <f>[3]Ineq_redistr_US!$H42</f>
        <v>8.302495002746582</v>
      </c>
      <c r="AR42" s="56">
        <f>[3]Ineq_redistr_US!$O42</f>
        <v>7.1709451675415039</v>
      </c>
      <c r="AS42" s="56">
        <f>[3]Ineq_redistr_US!$Z42</f>
        <v>7.1503715515136719</v>
      </c>
      <c r="AT42" s="56">
        <f>[3]Ineq_redistr_US!$AV42</f>
        <v>5.8799505233764648</v>
      </c>
      <c r="AU42" s="56">
        <f>[3]Ineq_redistr_US!$BG42</f>
        <v>7.1709446907043457</v>
      </c>
      <c r="AV42" s="56">
        <f>[3]Ineq_redistr_Fr!$F42</f>
        <v>4.7531452178955078</v>
      </c>
      <c r="AW42" s="56">
        <f>[3]Ineq_redistr_Fr!$M42</f>
        <v>4.8291821479797363</v>
      </c>
      <c r="AX42" s="56">
        <f>[3]Ineq_redistr_Fr!$X42</f>
        <v>4.5341148376464844</v>
      </c>
      <c r="AY42" s="56">
        <f>[3]Ineq_redistr_Fr!$AT42</f>
        <v>4.3073186874389648</v>
      </c>
      <c r="AZ42" s="56">
        <f>[3]Ineq_redistr_Fr!$BE42</f>
        <v>4.8291821479797363</v>
      </c>
      <c r="BA42" s="56"/>
      <c r="BB42" s="56"/>
      <c r="BC42" s="56"/>
      <c r="BD42" s="56"/>
      <c r="BE42" s="56"/>
      <c r="BF42" s="56">
        <f>[3]Ineq_redistr_Fr!$G42</f>
        <v>3.120535135269165</v>
      </c>
      <c r="BG42" s="56">
        <f>[3]Ineq_redistr_Fr!$N42</f>
        <v>3.000910758972168</v>
      </c>
      <c r="BH42" s="56">
        <f>[3]Ineq_redistr_Fr!$Y42</f>
        <v>2.6000254154205322</v>
      </c>
      <c r="BI42" s="56">
        <f>[3]Ineq_redistr_Fr!$AU42</f>
        <v>2.3579165935516357</v>
      </c>
      <c r="BJ42" s="56">
        <f>[3]Ineq_redistr_Fr!$BF42</f>
        <v>3.000910758972168</v>
      </c>
      <c r="BK42" s="56"/>
      <c r="BL42" s="56"/>
      <c r="BM42" s="56"/>
      <c r="BN42" s="56"/>
      <c r="BO42" s="56"/>
      <c r="BQ42" s="55">
        <f>-[3]Ineq_redistr_Fr!$AA42</f>
        <v>0.20519611239433289</v>
      </c>
      <c r="BR42" s="55"/>
      <c r="BS42" s="55">
        <f>-[3]Ineq_redistr_Fr!$AD42</f>
        <v>9.7741454839706421E-2</v>
      </c>
      <c r="BT42" s="55">
        <f>-[3]Ineq_redistr_US!$AD42</f>
        <v>0.13876834511756897</v>
      </c>
      <c r="BU42" s="55">
        <f>-[3]Ineq_redistr_Fr!AB42</f>
        <v>4.6081148087978363E-2</v>
      </c>
      <c r="BV42" s="55"/>
      <c r="BW42" s="55">
        <f>-[3]Ineq_redistr_Fr!AC42</f>
        <v>0.16680142283439636</v>
      </c>
      <c r="BX42" s="55"/>
      <c r="BY42" s="55">
        <f>-[3]Ineq_redistr_Fr!$AW42</f>
        <v>0.3152606189250946</v>
      </c>
      <c r="BZ42" s="55"/>
      <c r="CA42" s="55">
        <f>-[3]Ineq_redistr_Fr!$AZ42</f>
        <v>0.17052474617958069</v>
      </c>
      <c r="CB42" s="55">
        <f>-[3]Ineq_redistr_US!$AZ42</f>
        <v>0.29178512096405029</v>
      </c>
      <c r="CC42" s="55">
        <f>-[3]Ineq_redistr_Fr!$BH42</f>
        <v>2.2950708866119385E-2</v>
      </c>
      <c r="CD42" s="55"/>
      <c r="CE42" s="55">
        <f>-[3]Ineq_redistr_Fr!$BK42</f>
        <v>0</v>
      </c>
      <c r="CF42" s="55">
        <f>-[3]Ineq_redistr_US!$BK42</f>
        <v>0.13629038631916046</v>
      </c>
      <c r="CH42" s="57">
        <f>[3]incomelev!AG42</f>
        <v>6524.3796501286479</v>
      </c>
      <c r="CI42" s="57">
        <f>[3]incomelev!C42</f>
        <v>2019.025634765625</v>
      </c>
      <c r="CJ42" s="57">
        <f>[3]incomelev!D42</f>
        <v>6300.43994140625</v>
      </c>
      <c r="CK42" s="57">
        <f>[3]incomelev!E42</f>
        <v>29946.908203125</v>
      </c>
      <c r="CL42" s="57">
        <f>[3]incomelev!M42</f>
        <v>2399.64697265625</v>
      </c>
      <c r="CM42" s="57">
        <f>[3]incomelev!N42</f>
        <v>6239.14306640625</v>
      </c>
      <c r="CN42" s="57">
        <f>[3]incomelev!O42</f>
        <v>28288.9921875</v>
      </c>
      <c r="CO42" s="57">
        <f>[3]USincomelev!AL42</f>
        <v>7603.0696765019547</v>
      </c>
      <c r="CP42" s="57"/>
      <c r="CQ42" s="57"/>
      <c r="CR42" s="57">
        <f>[3]USincomelev!E42</f>
        <v>36482.859375</v>
      </c>
      <c r="CS42" s="57"/>
      <c r="CT42" s="57"/>
      <c r="CU42" s="57">
        <f>[3]USincomelev!O42</f>
        <v>33661.625</v>
      </c>
      <c r="CV42" s="55">
        <f t="shared" si="0"/>
        <v>0.8581244060268044</v>
      </c>
      <c r="DD42" s="58">
        <f>[2]comptanat2!H41</f>
        <v>1.729947481063434E-2</v>
      </c>
      <c r="DE42" s="58">
        <f>[2]comptanat2!G41</f>
        <v>0</v>
      </c>
      <c r="DF42" s="58">
        <f>[2]comptanat2!E41</f>
        <v>6.0357543658003431E-3</v>
      </c>
      <c r="DG42" s="58">
        <f>[2]comptanat2!F41</f>
        <v>1.8884374293973327E-2</v>
      </c>
      <c r="DH42" s="58">
        <f>[2]comptanat2!D41</f>
        <v>0.15527422457061607</v>
      </c>
      <c r="DI42" s="79">
        <f>[2]comptanat2!J41</f>
        <v>0</v>
      </c>
      <c r="DJ42" s="58">
        <f>[2]comptanat2!M41</f>
        <v>6.2281038143977103E-3</v>
      </c>
      <c r="DK42" s="58">
        <f>[2]comptanat2!O41</f>
        <v>7.6014238992342581E-2</v>
      </c>
      <c r="DL42" s="58">
        <f>[2]comptanat2!P41</f>
        <v>1.5574393499107051E-2</v>
      </c>
      <c r="DM42" s="58">
        <f>[2]comptanat2!Q41</f>
        <v>4.3230367956023016E-2</v>
      </c>
      <c r="DQ42" s="55">
        <f>[2]comptanatUS!C41</f>
        <v>1.2876852324987225E-3</v>
      </c>
      <c r="DR42" s="55">
        <f>[2]comptanatUS!D41</f>
        <v>1.6596831885539093E-2</v>
      </c>
      <c r="DS42" s="55">
        <f>[2]comptanatUS!E41</f>
        <v>9.187531936637712E-2</v>
      </c>
      <c r="DT42" s="55">
        <f>[2]comptanatUS!F41</f>
        <v>5.9315278487480826E-2</v>
      </c>
      <c r="DU42" s="55">
        <f>[2]comptanatUS!G41</f>
        <v>0</v>
      </c>
      <c r="DV42" s="55">
        <f>[2]comptanatUS!I41</f>
        <v>2.3403168114460911E-2</v>
      </c>
      <c r="DW42" s="55">
        <f>[2]comptanatUS!K41+[2]comptanatUS!M41</f>
        <v>2.0848237097598364E-3</v>
      </c>
      <c r="DX42" s="55">
        <f>[2]comptanatUS!L41</f>
        <v>3.4148558651899828E-2</v>
      </c>
      <c r="DY42" s="55">
        <f>[2]comptanatUS!N41</f>
        <v>0.10575946383149312</v>
      </c>
    </row>
    <row r="43" spans="1:129">
      <c r="A43">
        <v>1934</v>
      </c>
      <c r="B43" s="55">
        <f>[3]shares!C43</f>
        <v>0.1530326260253787</v>
      </c>
      <c r="C43" s="55">
        <f>[3]shares!D43</f>
        <v>0.38200825080275536</v>
      </c>
      <c r="D43" s="55">
        <f>[3]shares!E43</f>
        <v>0.46495911292731762</v>
      </c>
      <c r="E43" s="55"/>
      <c r="F43" s="55"/>
      <c r="G43" s="55">
        <f>[3]USshares!E43</f>
        <v>0.49057027195377018</v>
      </c>
      <c r="H43" s="55">
        <f>[3]shares!M43</f>
        <v>0.18228426296263933</v>
      </c>
      <c r="I43" s="55">
        <f>[3]shares!N43</f>
        <v>0.377912737429142</v>
      </c>
      <c r="J43" s="55">
        <f>[3]shares!O43</f>
        <v>0.43980296142399311</v>
      </c>
      <c r="K43" s="55"/>
      <c r="L43" s="55"/>
      <c r="M43" s="55">
        <f>[3]USshares!O43</f>
        <v>0.46201318502426147</v>
      </c>
      <c r="N43" s="55"/>
      <c r="O43" s="58">
        <f>[3]shares!W43</f>
        <v>0.20256554894149303</v>
      </c>
      <c r="P43" s="58">
        <f>[3]shares!X43</f>
        <v>0.37932266294956207</v>
      </c>
      <c r="Q43" s="58">
        <f>[3]shares!Y43</f>
        <v>0.4181117732077837</v>
      </c>
      <c r="R43" s="58"/>
      <c r="S43" s="58"/>
      <c r="T43" s="58">
        <f>[3]USshares!T43</f>
        <v>0.45253533124923706</v>
      </c>
      <c r="U43" s="58">
        <f>[3]shares!AB43</f>
        <v>0.156668437179178</v>
      </c>
      <c r="V43" s="58">
        <f>[3]shares!AC43</f>
        <v>0.37613195553421974</v>
      </c>
      <c r="W43" s="58">
        <f>[3]shares!AD43</f>
        <v>0.46719962172210217</v>
      </c>
      <c r="X43" s="58"/>
      <c r="Y43" s="58"/>
      <c r="Z43" s="58">
        <f>[3]USshares!AD43</f>
        <v>0.46260136365890503</v>
      </c>
      <c r="AB43" s="56">
        <f>[3]Ineq_redistr_Fr!$E43</f>
        <v>15.191502571105957</v>
      </c>
      <c r="AC43" s="56">
        <f>[3]Ineq_redistr_Fr!$L43</f>
        <v>14.910457611083984</v>
      </c>
      <c r="AD43" s="56">
        <f>[3]Ineq_redistr_Fr!$W43</f>
        <v>12.063656806945801</v>
      </c>
      <c r="AE43" s="56">
        <f>[3]Ineq_redistr_Fr!$AS43</f>
        <v>10.320406913757324</v>
      </c>
      <c r="AF43" s="56">
        <f>[3]Ineq_redistr_Fr!$BD43</f>
        <v>14.910457611083984</v>
      </c>
      <c r="AG43" s="56"/>
      <c r="AH43" s="56"/>
      <c r="AI43" s="56"/>
      <c r="AJ43" s="56"/>
      <c r="AK43" s="56"/>
      <c r="AL43" s="56">
        <f>[3]Ineq_redistr_Fr!$H43</f>
        <v>7.8211445808410645</v>
      </c>
      <c r="AM43" s="56">
        <f>[3]Ineq_redistr_Fr!$O43</f>
        <v>7.8918790817260742</v>
      </c>
      <c r="AN43" s="56">
        <f>[3]Ineq_redistr_Fr!$Z43</f>
        <v>7.0657758712768555</v>
      </c>
      <c r="AO43" s="56">
        <f>[3]Ineq_redistr_Fr!AV43</f>
        <v>6.4668879508972168</v>
      </c>
      <c r="AP43" s="56">
        <f>[3]Ineq_redistr_Fr!$BG43</f>
        <v>7.8918800354003906</v>
      </c>
      <c r="AQ43" s="56">
        <f>[3]Ineq_redistr_US!$H43</f>
        <v>8.666813850402832</v>
      </c>
      <c r="AR43" s="56">
        <f>[3]Ineq_redistr_US!$O43</f>
        <v>7.7473444938659668</v>
      </c>
      <c r="AS43" s="56">
        <f>[3]Ineq_redistr_US!$Z43</f>
        <v>7.729034423828125</v>
      </c>
      <c r="AT43" s="56">
        <f>[3]Ineq_redistr_US!$AV43</f>
        <v>6.3241758346557617</v>
      </c>
      <c r="AU43" s="56">
        <f>[3]Ineq_redistr_US!$BG43</f>
        <v>7.7473444938659668</v>
      </c>
      <c r="AV43" s="56">
        <f>[3]Ineq_redistr_Fr!$F43</f>
        <v>4.8685765266418457</v>
      </c>
      <c r="AW43" s="56">
        <f>[3]Ineq_redistr_Fr!$M43</f>
        <v>4.9684648513793945</v>
      </c>
      <c r="AX43" s="56">
        <f>[3]Ineq_redistr_Fr!$X43</f>
        <v>4.6550741195678711</v>
      </c>
      <c r="AY43" s="56">
        <f>[3]Ineq_redistr_Fr!$AT43</f>
        <v>4.4090356826782227</v>
      </c>
      <c r="AZ43" s="56">
        <f>[3]Ineq_redistr_Fr!$BE43</f>
        <v>4.9684648513793945</v>
      </c>
      <c r="BA43" s="56"/>
      <c r="BB43" s="56"/>
      <c r="BC43" s="56"/>
      <c r="BD43" s="56"/>
      <c r="BE43" s="56"/>
      <c r="BF43" s="56">
        <f>[3]Ineq_redistr_Fr!$G43</f>
        <v>3.1203169822692871</v>
      </c>
      <c r="BG43" s="56">
        <f>[3]Ineq_redistr_Fr!$N43</f>
        <v>3.0010190010070801</v>
      </c>
      <c r="BH43" s="56">
        <f>[3]Ineq_redistr_Fr!$Y43</f>
        <v>2.5915069580078125</v>
      </c>
      <c r="BI43" s="56">
        <f>[3]Ineq_redistr_Fr!$AU43</f>
        <v>2.3407402038574219</v>
      </c>
      <c r="BJ43" s="56">
        <f>[3]Ineq_redistr_Fr!$BF43</f>
        <v>3.0010190010070801</v>
      </c>
      <c r="BK43" s="56"/>
      <c r="BL43" s="56"/>
      <c r="BM43" s="56"/>
      <c r="BN43" s="56"/>
      <c r="BO43" s="56"/>
      <c r="BQ43" s="55">
        <f>-[3]Ineq_redistr_Fr!$AA43</f>
        <v>0.20589442551136017</v>
      </c>
      <c r="BR43" s="55"/>
      <c r="BS43" s="55">
        <f>-[3]Ineq_redistr_Fr!$AD43</f>
        <v>9.6580326557159424E-2</v>
      </c>
      <c r="BT43" s="55">
        <f>-[3]Ineq_redistr_US!$AD43</f>
        <v>0.10820347815752029</v>
      </c>
      <c r="BU43" s="55">
        <f>-[3]Ineq_redistr_Fr!AB43</f>
        <v>4.3853148818016052E-2</v>
      </c>
      <c r="BV43" s="55"/>
      <c r="BW43" s="55">
        <f>-[3]Ineq_redistr_Fr!AC43</f>
        <v>0.16947317123413086</v>
      </c>
      <c r="BX43" s="55"/>
      <c r="BY43" s="55">
        <f>-[3]Ineq_redistr_Fr!$AW43</f>
        <v>0.32064607739448547</v>
      </c>
      <c r="BZ43" s="55"/>
      <c r="CA43" s="55">
        <f>-[3]Ineq_redistr_Fr!$AZ43</f>
        <v>0.17315325140953064</v>
      </c>
      <c r="CB43" s="55">
        <f>-[3]Ineq_redistr_US!$AZ43</f>
        <v>0.27029979228973389</v>
      </c>
      <c r="CC43" s="55">
        <f>-[3]Ineq_redistr_Fr!$BH43</f>
        <v>1.8500141799449921E-2</v>
      </c>
      <c r="CD43" s="55"/>
      <c r="CE43" s="55">
        <f>-[3]Ineq_redistr_Fr!$BK43</f>
        <v>0</v>
      </c>
      <c r="CF43" s="55">
        <f>-[3]Ineq_redistr_US!$BK43</f>
        <v>0.10609081387519836</v>
      </c>
      <c r="CH43" s="57">
        <f>[3]incomelev!AG43</f>
        <v>6201.7479329414427</v>
      </c>
      <c r="CI43" s="57">
        <f>[3]incomelev!C43</f>
        <v>1898.1395263671875</v>
      </c>
      <c r="CJ43" s="57">
        <f>[3]incomelev!D43</f>
        <v>5922.796875</v>
      </c>
      <c r="CK43" s="57">
        <f>[3]incomelev!E43</f>
        <v>28835.591796875</v>
      </c>
      <c r="CL43" s="57">
        <f>[3]incomelev!M43</f>
        <v>2260.962158203125</v>
      </c>
      <c r="CM43" s="57">
        <f>[3]incomelev!N43</f>
        <v>5859.298828125</v>
      </c>
      <c r="CN43" s="57">
        <f>[3]incomelev!O43</f>
        <v>27275.470703125</v>
      </c>
      <c r="CO43" s="57">
        <f>[3]USincomelev!AL43</f>
        <v>8535.3439996536781</v>
      </c>
      <c r="CP43" s="57"/>
      <c r="CQ43" s="57"/>
      <c r="CR43" s="57">
        <f>[3]USincomelev!E43</f>
        <v>41871.859375</v>
      </c>
      <c r="CS43" s="57"/>
      <c r="CT43" s="57"/>
      <c r="CU43" s="57">
        <f>[3]USincomelev!O43</f>
        <v>39434.4140625</v>
      </c>
      <c r="CV43" s="55">
        <f t="shared" si="0"/>
        <v>0.72659613170753035</v>
      </c>
      <c r="DD43" s="58">
        <f>[2]comptanat2!H42</f>
        <v>1.9305900279114871E-2</v>
      </c>
      <c r="DE43" s="58">
        <f>[2]comptanat2!G42</f>
        <v>0</v>
      </c>
      <c r="DF43" s="58">
        <f>[2]comptanat2!E42</f>
        <v>4.6773756910147473E-3</v>
      </c>
      <c r="DG43" s="58">
        <f>[2]comptanat2!F42</f>
        <v>2.0030022447177588E-2</v>
      </c>
      <c r="DH43" s="58">
        <f>[2]comptanat2!D42</f>
        <v>0.16303715407854055</v>
      </c>
      <c r="DI43" s="79">
        <f>[2]comptanat2!J42</f>
        <v>0</v>
      </c>
      <c r="DJ43" s="58">
        <f>[2]comptanat2!M42</f>
        <v>6.8275494248846806E-4</v>
      </c>
      <c r="DK43" s="58">
        <f>[2]comptanat2!O42</f>
        <v>7.6549628038307754E-2</v>
      </c>
      <c r="DL43" s="58">
        <f>[2]comptanat2!P42</f>
        <v>1.6028134406818498E-2</v>
      </c>
      <c r="DM43" s="58">
        <f>[2]comptanat2!Q42</f>
        <v>4.457988058159093E-2</v>
      </c>
      <c r="DQ43" s="55">
        <f>[2]comptanatUS!C42</f>
        <v>1.1840005491017039E-3</v>
      </c>
      <c r="DR43" s="55">
        <f>[2]comptanatUS!D42</f>
        <v>1.5443485423065704E-2</v>
      </c>
      <c r="DS43" s="55">
        <f>[2]comptanatUS!E42</f>
        <v>7.5638759716526241E-2</v>
      </c>
      <c r="DT43" s="55">
        <f>[2]comptanatUS!F42</f>
        <v>6.3798754225509208E-2</v>
      </c>
      <c r="DU43" s="55">
        <f>[2]comptanatUS!G42</f>
        <v>0</v>
      </c>
      <c r="DV43" s="55">
        <f>[2]comptanatUS!I42</f>
        <v>2.0865864749386554E-2</v>
      </c>
      <c r="DW43" s="55">
        <f>[2]comptanatUS!K42+[2]comptanatUS!M42</f>
        <v>1.647305111793675E-3</v>
      </c>
      <c r="DX43" s="55">
        <f>[2]comptanatUS!L42</f>
        <v>2.6544971875128276E-2</v>
      </c>
      <c r="DY43" s="55">
        <f>[2]comptanatUS!N42</f>
        <v>0.11158842552007053</v>
      </c>
    </row>
    <row r="44" spans="1:129">
      <c r="A44">
        <v>1935</v>
      </c>
      <c r="B44" s="55">
        <f>[3]shares!C44</f>
        <v>0.15023247199133039</v>
      </c>
      <c r="C44" s="55">
        <f>[3]shares!D44</f>
        <v>0.37523839250206947</v>
      </c>
      <c r="D44" s="55">
        <f>[3]shares!E44</f>
        <v>0.47452913783490658</v>
      </c>
      <c r="E44" s="55"/>
      <c r="F44" s="55"/>
      <c r="G44" s="55">
        <f>[3]USshares!E44</f>
        <v>0.4810364829331164</v>
      </c>
      <c r="H44" s="55">
        <f>[3]shares!M44</f>
        <v>0.17641642410308123</v>
      </c>
      <c r="I44" s="55">
        <f>[3]shares!N44</f>
        <v>0.37082527577877045</v>
      </c>
      <c r="J44" s="55">
        <f>[3]shares!O44</f>
        <v>0.45275828987360001</v>
      </c>
      <c r="K44" s="55"/>
      <c r="L44" s="55"/>
      <c r="M44" s="55">
        <f>[3]USshares!O44</f>
        <v>0.44935259222984314</v>
      </c>
      <c r="N44" s="55"/>
      <c r="O44" s="58">
        <f>[3]shares!W44</f>
        <v>0.19988166727125645</v>
      </c>
      <c r="P44" s="58">
        <f>[3]shares!X44</f>
        <v>0.37294094264507294</v>
      </c>
      <c r="Q44" s="58">
        <f>[3]shares!Y44</f>
        <v>0.42717739194631577</v>
      </c>
      <c r="R44" s="58"/>
      <c r="S44" s="58"/>
      <c r="T44" s="58">
        <f>[3]USshares!T44</f>
        <v>0.44053360819816589</v>
      </c>
      <c r="U44" s="58">
        <f>[3]shares!AB44</f>
        <v>0.15394719922915101</v>
      </c>
      <c r="V44" s="58">
        <f>[3]shares!AC44</f>
        <v>0.36879942193627357</v>
      </c>
      <c r="W44" s="58">
        <f>[3]shares!AD44</f>
        <v>0.47725339792668819</v>
      </c>
      <c r="X44" s="58"/>
      <c r="Y44" s="58"/>
      <c r="Z44" s="58">
        <f>[3]USshares!AD44</f>
        <v>0.44983375072479248</v>
      </c>
      <c r="AB44" s="56">
        <f>[3]Ineq_redistr_Fr!$E44</f>
        <v>15.793161392211914</v>
      </c>
      <c r="AC44" s="56">
        <f>[3]Ineq_redistr_Fr!$L44</f>
        <v>15.500555038452148</v>
      </c>
      <c r="AD44" s="56">
        <f>[3]Ineq_redistr_Fr!$W44</f>
        <v>12.832090377807617</v>
      </c>
      <c r="AE44" s="56">
        <f>[3]Ineq_redistr_Fr!$AS44</f>
        <v>10.685757637023926</v>
      </c>
      <c r="AF44" s="56">
        <f>[3]Ineq_redistr_Fr!$BD44</f>
        <v>15.500555038452148</v>
      </c>
      <c r="AG44" s="56"/>
      <c r="AH44" s="56"/>
      <c r="AI44" s="56"/>
      <c r="AJ44" s="56"/>
      <c r="AK44" s="56"/>
      <c r="AL44" s="56">
        <f>[3]Ineq_redistr_Fr!$H44</f>
        <v>8.1274957656860352</v>
      </c>
      <c r="AM44" s="56">
        <f>[3]Ineq_redistr_Fr!$O44</f>
        <v>8.2167549133300781</v>
      </c>
      <c r="AN44" s="56">
        <f>[3]Ineq_redistr_Fr!$Z44</f>
        <v>7.4461150169372559</v>
      </c>
      <c r="AO44" s="56">
        <f>[3]Ineq_redistr_Fr!AV44</f>
        <v>6.7116703987121582</v>
      </c>
      <c r="AP44" s="56">
        <f>[3]Ineq_redistr_Fr!$BG44</f>
        <v>8.2167549133300781</v>
      </c>
      <c r="AQ44" s="56">
        <f>[3]Ineq_redistr_US!$H44</f>
        <v>8.342259407043457</v>
      </c>
      <c r="AR44" s="56">
        <f>[3]Ineq_redistr_US!$O44</f>
        <v>7.3586916923522949</v>
      </c>
      <c r="AS44" s="56">
        <f>[3]Ineq_redistr_US!$Z44</f>
        <v>7.3443970680236816</v>
      </c>
      <c r="AT44" s="56">
        <f>[3]Ineq_redistr_US!$AV44</f>
        <v>6.1500492095947266</v>
      </c>
      <c r="AU44" s="56">
        <f>[3]Ineq_redistr_US!$BG44</f>
        <v>7.3586916923522949</v>
      </c>
      <c r="AV44" s="56">
        <f>[3]Ineq_redistr_Fr!$F44</f>
        <v>5.0584282875061035</v>
      </c>
      <c r="AW44" s="56">
        <f>[3]Ineq_redistr_Fr!$M44</f>
        <v>5.1762919425964355</v>
      </c>
      <c r="AX44" s="56">
        <f>[3]Ineq_redistr_Fr!$X44</f>
        <v>4.8837909698486328</v>
      </c>
      <c r="AY44" s="56">
        <f>[3]Ineq_redistr_Fr!$AT44</f>
        <v>4.5817160606384277</v>
      </c>
      <c r="AZ44" s="56">
        <f>[3]Ineq_redistr_Fr!$BE44</f>
        <v>5.1762924194335938</v>
      </c>
      <c r="BA44" s="56"/>
      <c r="BB44" s="56"/>
      <c r="BC44" s="56"/>
      <c r="BD44" s="56"/>
      <c r="BE44" s="56"/>
      <c r="BF44" s="56">
        <f>[3]Ineq_redistr_Fr!$G44</f>
        <v>3.122147798538208</v>
      </c>
      <c r="BG44" s="56">
        <f>[3]Ineq_redistr_Fr!$N44</f>
        <v>2.9945285320281982</v>
      </c>
      <c r="BH44" s="56">
        <f>[3]Ineq_redistr_Fr!$Y44</f>
        <v>2.6274855136871338</v>
      </c>
      <c r="BI44" s="56">
        <f>[3]Ineq_redistr_Fr!$AU44</f>
        <v>2.3322608470916748</v>
      </c>
      <c r="BJ44" s="56">
        <f>[3]Ineq_redistr_Fr!$BF44</f>
        <v>2.9945285320281982</v>
      </c>
      <c r="BK44" s="56"/>
      <c r="BL44" s="56"/>
      <c r="BM44" s="56"/>
      <c r="BN44" s="56"/>
      <c r="BO44" s="56"/>
      <c r="BQ44" s="55">
        <f>-[3]Ineq_redistr_Fr!$AA44</f>
        <v>0.18749070167541504</v>
      </c>
      <c r="BR44" s="55"/>
      <c r="BS44" s="55">
        <f>-[3]Ineq_redistr_Fr!$AD44</f>
        <v>8.3836495876312256E-2</v>
      </c>
      <c r="BT44" s="55">
        <f>-[3]Ineq_redistr_US!$AD44</f>
        <v>0.1196153536438942</v>
      </c>
      <c r="BU44" s="55">
        <f>-[3]Ineq_redistr_Fr!AB44</f>
        <v>3.452402725815773E-2</v>
      </c>
      <c r="BV44" s="55"/>
      <c r="BW44" s="55">
        <f>-[3]Ineq_redistr_Fr!AC44</f>
        <v>0.15843653678894043</v>
      </c>
      <c r="BX44" s="55"/>
      <c r="BY44" s="55">
        <f>-[3]Ineq_redistr_Fr!$AW44</f>
        <v>0.32339337468147278</v>
      </c>
      <c r="BZ44" s="55"/>
      <c r="CA44" s="55">
        <f>-[3]Ineq_redistr_Fr!$AZ44</f>
        <v>0.17420192062854767</v>
      </c>
      <c r="CB44" s="55">
        <f>-[3]Ineq_redistr_US!$AZ44</f>
        <v>0.26278373599052429</v>
      </c>
      <c r="CC44" s="55">
        <f>-[3]Ineq_redistr_Fr!$BH44</f>
        <v>1.8527409061789513E-2</v>
      </c>
      <c r="CD44" s="55"/>
      <c r="CE44" s="55">
        <f>-[3]Ineq_redistr_Fr!$BK44</f>
        <v>0</v>
      </c>
      <c r="CF44" s="55">
        <f>-[3]Ineq_redistr_US!$BK44</f>
        <v>0.11790183931589127</v>
      </c>
      <c r="CH44" s="57">
        <f>[3]incomelev!AG44</f>
        <v>6639.2888470000298</v>
      </c>
      <c r="CI44" s="57">
        <f>[3]incomelev!C44</f>
        <v>1994.87353515625</v>
      </c>
      <c r="CJ44" s="57">
        <f>[3]incomelev!D44</f>
        <v>6228.2900390625</v>
      </c>
      <c r="CK44" s="57">
        <f>[3]incomelev!E44</f>
        <v>31505.359375</v>
      </c>
      <c r="CL44" s="57">
        <f>[3]incomelev!M44</f>
        <v>2342.55908203125</v>
      </c>
      <c r="CM44" s="57">
        <f>[3]incomelev!N44</f>
        <v>6155.0400390625</v>
      </c>
      <c r="CN44" s="57">
        <f>[3]incomelev!O44</f>
        <v>30059.9296875</v>
      </c>
      <c r="CO44" s="57">
        <f>[3]USincomelev!AL44</f>
        <v>9365.3224183432103</v>
      </c>
      <c r="CP44" s="57"/>
      <c r="CQ44" s="57"/>
      <c r="CR44" s="57">
        <f>[3]USincomelev!E44</f>
        <v>45050.6171875</v>
      </c>
      <c r="CS44" s="57"/>
      <c r="CT44" s="57"/>
      <c r="CU44" s="57">
        <f>[3]USincomelev!O44</f>
        <v>42083.3203125</v>
      </c>
      <c r="CV44" s="55">
        <f t="shared" si="0"/>
        <v>0.70892261370480025</v>
      </c>
      <c r="DD44" s="58">
        <f>[2]comptanat2!H43</f>
        <v>2.0448147025080476E-2</v>
      </c>
      <c r="DE44" s="58">
        <f>[2]comptanat2!G43</f>
        <v>0</v>
      </c>
      <c r="DF44" s="58">
        <f>[2]comptanat2!E43</f>
        <v>5.2938166008637752E-3</v>
      </c>
      <c r="DG44" s="58">
        <f>[2]comptanat2!F43</f>
        <v>1.6913504072886772E-2</v>
      </c>
      <c r="DH44" s="58">
        <f>[2]comptanat2!D43</f>
        <v>0.16123470035766918</v>
      </c>
      <c r="DI44" s="79">
        <f>[2]comptanat2!J43</f>
        <v>0</v>
      </c>
      <c r="DJ44" s="58">
        <f>[2]comptanat2!M43</f>
        <v>1.3882528516007497E-3</v>
      </c>
      <c r="DK44" s="58">
        <f>[2]comptanat2!O43</f>
        <v>6.7015517753731518E-2</v>
      </c>
      <c r="DL44" s="58">
        <f>[2]comptanat2!P43</f>
        <v>1.8539141299384103E-2</v>
      </c>
      <c r="DM44" s="58">
        <f>[2]comptanat2!Q43</f>
        <v>5.1447016336839728E-2</v>
      </c>
      <c r="DQ44" s="55">
        <f>[2]comptanatUS!C43</f>
        <v>1.0854489537478139E-3</v>
      </c>
      <c r="DR44" s="55">
        <f>[2]comptanatUS!D43</f>
        <v>1.6085750467346078E-2</v>
      </c>
      <c r="DS44" s="55">
        <f>[2]comptanatUS!E43</f>
        <v>7.1307965989266128E-2</v>
      </c>
      <c r="DT44" s="55">
        <f>[2]comptanatUS!F43</f>
        <v>5.9805222215521932E-2</v>
      </c>
      <c r="DU44" s="55">
        <f>[2]comptanatUS!G43</f>
        <v>0</v>
      </c>
      <c r="DV44" s="55">
        <f>[2]comptanatUS!I43</f>
        <v>2.1904962913827417E-2</v>
      </c>
      <c r="DW44" s="55">
        <f>[2]comptanatUS!K43+[2]comptanatUS!M43</f>
        <v>1.3869625520110957E-3</v>
      </c>
      <c r="DX44" s="55">
        <f>[2]comptanatUS!L43</f>
        <v>2.5420428229268939E-2</v>
      </c>
      <c r="DY44" s="55">
        <f>[2]comptanatUS!N43</f>
        <v>9.9707715049992984E-2</v>
      </c>
    </row>
    <row r="45" spans="1:129">
      <c r="A45">
        <v>1936</v>
      </c>
      <c r="B45" s="55">
        <f>[3]shares!C45</f>
        <v>0.15814352128654718</v>
      </c>
      <c r="C45" s="55">
        <f>[3]shares!D45</f>
        <v>0.3939502015709877</v>
      </c>
      <c r="D45" s="55">
        <f>[3]shares!E45</f>
        <v>0.44790627434849739</v>
      </c>
      <c r="E45" s="55"/>
      <c r="F45" s="55"/>
      <c r="G45" s="55">
        <f>[3]USshares!E45</f>
        <v>0.48354823775419198</v>
      </c>
      <c r="H45" s="55">
        <f>[3]shares!M45</f>
        <v>0.18281417340040207</v>
      </c>
      <c r="I45" s="55">
        <f>[3]shares!N45</f>
        <v>0.38831444084644318</v>
      </c>
      <c r="J45" s="55">
        <f>[3]shares!O45</f>
        <v>0.42887141928076744</v>
      </c>
      <c r="K45" s="55"/>
      <c r="L45" s="55"/>
      <c r="M45" s="55">
        <f>[3]USshares!O45</f>
        <v>0.44866499304771423</v>
      </c>
      <c r="N45" s="55"/>
      <c r="O45" s="58">
        <f>[3]shares!W45</f>
        <v>0.20536547899246216</v>
      </c>
      <c r="P45" s="58">
        <f>[3]shares!X45</f>
        <v>0.38914525508880615</v>
      </c>
      <c r="Q45" s="58">
        <f>[3]shares!Y45</f>
        <v>0.40548927150666714</v>
      </c>
      <c r="R45" s="58"/>
      <c r="S45" s="58"/>
      <c r="T45" s="58">
        <f>[3]USshares!T45</f>
        <v>0.44024014472961426</v>
      </c>
      <c r="U45" s="58">
        <f>[3]shares!AB45</f>
        <v>0.16284388024359941</v>
      </c>
      <c r="V45" s="58">
        <f>[3]shares!AC45</f>
        <v>0.38757869601249695</v>
      </c>
      <c r="W45" s="58">
        <f>[3]shares!AD45</f>
        <v>0.4495774507522583</v>
      </c>
      <c r="X45" s="58"/>
      <c r="Y45" s="58"/>
      <c r="Z45" s="58">
        <f>[3]USshares!AD45</f>
        <v>0.44906190037727356</v>
      </c>
      <c r="AB45" s="56">
        <f>[3]Ineq_redistr_Fr!$E45</f>
        <v>14.161385536193848</v>
      </c>
      <c r="AC45" s="56">
        <f>[3]Ineq_redistr_Fr!$L45</f>
        <v>13.803940773010254</v>
      </c>
      <c r="AD45" s="56">
        <f>[3]Ineq_redistr_Fr!$W45</f>
        <v>11.729709625244141</v>
      </c>
      <c r="AE45" s="56">
        <f>[3]Ineq_redistr_Fr!$AS45</f>
        <v>9.8723812103271484</v>
      </c>
      <c r="AF45" s="56">
        <f>[3]Ineq_redistr_Fr!$BD45</f>
        <v>13.803940773010254</v>
      </c>
      <c r="AG45" s="56"/>
      <c r="AH45" s="56"/>
      <c r="AI45" s="56"/>
      <c r="AJ45" s="56"/>
      <c r="AK45" s="56"/>
      <c r="AL45" s="56">
        <f>[3]Ineq_redistr_Fr!$H45</f>
        <v>7.3015799522399902</v>
      </c>
      <c r="AM45" s="56">
        <f>[3]Ineq_redistr_Fr!$O45</f>
        <v>7.35107421875</v>
      </c>
      <c r="AN45" s="56">
        <f>[3]Ineq_redistr_Fr!$Z45</f>
        <v>6.758272647857666</v>
      </c>
      <c r="AO45" s="56">
        <f>[3]Ineq_redistr_Fr!AV45</f>
        <v>6.1384987831115723</v>
      </c>
      <c r="AP45" s="56">
        <f>[3]Ineq_redistr_Fr!$BG45</f>
        <v>7.35107421875</v>
      </c>
      <c r="AQ45" s="56">
        <f>[3]Ineq_redistr_US!$H45</f>
        <v>8.4266033172607422</v>
      </c>
      <c r="AR45" s="56">
        <f>[3]Ineq_redistr_US!$O45</f>
        <v>7.3357729911804199</v>
      </c>
      <c r="AS45" s="56">
        <f>[3]Ineq_redistr_US!$Z45</f>
        <v>7.3240132331848145</v>
      </c>
      <c r="AT45" s="56">
        <f>[3]Ineq_redistr_US!$AV45</f>
        <v>6.1603808403015137</v>
      </c>
      <c r="AU45" s="56">
        <f>[3]Ineq_redistr_US!$BG45</f>
        <v>7.3357734680175781</v>
      </c>
      <c r="AV45" s="56">
        <f>[3]Ineq_redistr_Fr!$F45</f>
        <v>4.547846794128418</v>
      </c>
      <c r="AW45" s="56">
        <f>[3]Ineq_redistr_Fr!$M45</f>
        <v>4.639857292175293</v>
      </c>
      <c r="AX45" s="56">
        <f>[3]Ineq_redistr_Fr!$X45</f>
        <v>4.4177746772766113</v>
      </c>
      <c r="AY45" s="56">
        <f>[3]Ineq_redistr_Fr!$AT45</f>
        <v>4.167999267578125</v>
      </c>
      <c r="AZ45" s="56">
        <f>[3]Ineq_redistr_Fr!$BE45</f>
        <v>4.639857292175293</v>
      </c>
      <c r="BA45" s="56"/>
      <c r="BB45" s="56"/>
      <c r="BC45" s="56"/>
      <c r="BD45" s="56"/>
      <c r="BE45" s="56"/>
      <c r="BF45" s="56">
        <f>[3]Ineq_redistr_Fr!$G45</f>
        <v>3.1138660907745361</v>
      </c>
      <c r="BG45" s="56">
        <f>[3]Ineq_redistr_Fr!$N45</f>
        <v>2.975078821182251</v>
      </c>
      <c r="BH45" s="56">
        <f>[3]Ineq_redistr_Fr!$Y45</f>
        <v>2.6551172733306885</v>
      </c>
      <c r="BI45" s="56">
        <f>[3]Ineq_redistr_Fr!$AU45</f>
        <v>2.3686141967773438</v>
      </c>
      <c r="BJ45" s="56">
        <f>[3]Ineq_redistr_Fr!$BF45</f>
        <v>2.975078821182251</v>
      </c>
      <c r="BK45" s="56"/>
      <c r="BL45" s="56"/>
      <c r="BM45" s="56"/>
      <c r="BN45" s="56"/>
      <c r="BO45" s="56"/>
      <c r="BQ45" s="55">
        <f>-[3]Ineq_redistr_Fr!$AA45</f>
        <v>0.17171172797679901</v>
      </c>
      <c r="BR45" s="55"/>
      <c r="BS45" s="55">
        <f>-[3]Ineq_redistr_Fr!$AD45</f>
        <v>7.4409551918506622E-2</v>
      </c>
      <c r="BT45" s="55">
        <f>-[3]Ineq_redistr_US!$AD45</f>
        <v>0.13084632158279419</v>
      </c>
      <c r="BU45" s="55">
        <f>-[3]Ineq_redistr_Fr!AB45</f>
        <v>2.8600813820958138E-2</v>
      </c>
      <c r="BV45" s="55"/>
      <c r="BW45" s="55">
        <f>-[3]Ineq_redistr_Fr!AC45</f>
        <v>0.14732451736927032</v>
      </c>
      <c r="BX45" s="55"/>
      <c r="BY45" s="55">
        <f>-[3]Ineq_redistr_Fr!$AW45</f>
        <v>0.30286616086959839</v>
      </c>
      <c r="BZ45" s="55"/>
      <c r="CA45" s="55">
        <f>-[3]Ineq_redistr_Fr!$AZ45</f>
        <v>0.15929171442985535</v>
      </c>
      <c r="CB45" s="55">
        <f>-[3]Ineq_redistr_US!$AZ45</f>
        <v>0.26893666386604309</v>
      </c>
      <c r="CC45" s="55">
        <f>-[3]Ineq_redistr_Fr!$BH45</f>
        <v>2.5240805000066757E-2</v>
      </c>
      <c r="CD45" s="55"/>
      <c r="CE45" s="55">
        <f>-[3]Ineq_redistr_Fr!$BK45</f>
        <v>0</v>
      </c>
      <c r="CF45" s="55">
        <f>-[3]Ineq_redistr_US!$BK45</f>
        <v>0.129450723528862</v>
      </c>
      <c r="CH45" s="57">
        <f>[3]incomelev!AG45</f>
        <v>7044.7264664518725</v>
      </c>
      <c r="CI45" s="57">
        <f>[3]incomelev!C45</f>
        <v>2228.15576171875</v>
      </c>
      <c r="CJ45" s="57">
        <f>[3]incomelev!D45</f>
        <v>6938.17822265625</v>
      </c>
      <c r="CK45" s="57">
        <f>[3]incomelev!E45</f>
        <v>31553.771484375</v>
      </c>
      <c r="CL45" s="57">
        <f>[3]incomelev!M45</f>
        <v>2575.751708984375</v>
      </c>
      <c r="CM45" s="57">
        <f>[3]incomelev!N45</f>
        <v>6838.92236328125</v>
      </c>
      <c r="CN45" s="57">
        <f>[3]incomelev!O45</f>
        <v>30212.818359375</v>
      </c>
      <c r="CO45" s="57">
        <f>[3]USincomelev!AL45</f>
        <v>10346.200648627953</v>
      </c>
      <c r="CP45" s="57"/>
      <c r="CQ45" s="57"/>
      <c r="CR45" s="57">
        <f>[3]USincomelev!E45</f>
        <v>50028.87109375</v>
      </c>
      <c r="CS45" s="57"/>
      <c r="CT45" s="57"/>
      <c r="CU45" s="57">
        <f>[3]USincomelev!O45</f>
        <v>46419.77734375</v>
      </c>
      <c r="CV45" s="55">
        <f t="shared" si="0"/>
        <v>0.68089984968405759</v>
      </c>
      <c r="DD45" s="58">
        <f>[2]comptanat2!H44</f>
        <v>1.5870909134196379E-2</v>
      </c>
      <c r="DE45" s="58">
        <f>[2]comptanat2!G44</f>
        <v>0</v>
      </c>
      <c r="DF45" s="58">
        <f>[2]comptanat2!E44</f>
        <v>7.3712770775820778E-3</v>
      </c>
      <c r="DG45" s="58">
        <f>[2]comptanat2!F44</f>
        <v>1.3222394869545842E-2</v>
      </c>
      <c r="DH45" s="58">
        <f>[2]comptanat2!D44</f>
        <v>0.13606508967147102</v>
      </c>
      <c r="DI45" s="79">
        <f>[2]comptanat2!J44</f>
        <v>0</v>
      </c>
      <c r="DJ45" s="58">
        <f>[2]comptanat2!M44</f>
        <v>1.2277836734760914E-3</v>
      </c>
      <c r="DK45" s="58">
        <f>[2]comptanat2!O44</f>
        <v>6.2335824980771094E-2</v>
      </c>
      <c r="DL45" s="58">
        <f>[2]comptanat2!P44</f>
        <v>1.9475420174034204E-2</v>
      </c>
      <c r="DM45" s="58">
        <f>[2]comptanat2!Q44</f>
        <v>5.0916910071292815E-2</v>
      </c>
      <c r="DQ45" s="55">
        <f>[2]comptanatUS!C44</f>
        <v>2.4646437979704595E-3</v>
      </c>
      <c r="DR45" s="55">
        <f>[2]comptanatUS!D44</f>
        <v>1.7241608861787536E-2</v>
      </c>
      <c r="DS45" s="55">
        <f>[2]comptanatUS!E44</f>
        <v>7.5556857367292868E-2</v>
      </c>
      <c r="DT45" s="55">
        <f>[2]comptanatUS!F44</f>
        <v>5.8621470130077645E-2</v>
      </c>
      <c r="DU45" s="55">
        <f>[2]comptanatUS!G44</f>
        <v>1.6893191092710164E-3</v>
      </c>
      <c r="DV45" s="55">
        <f>[2]comptanatUS!I44</f>
        <v>3.4110426180617499E-2</v>
      </c>
      <c r="DW45" s="55">
        <f>[2]comptanatUS!K44+[2]comptanatUS!M44</f>
        <v>1.145002596226817E-3</v>
      </c>
      <c r="DX45" s="55">
        <f>[2]comptanatUS!L44</f>
        <v>2.4303537054692296E-2</v>
      </c>
      <c r="DY45" s="55">
        <f>[2]comptanatUS!N44</f>
        <v>9.7772379280234301E-2</v>
      </c>
    </row>
    <row r="46" spans="1:129">
      <c r="A46">
        <v>1937</v>
      </c>
      <c r="B46" s="55">
        <f>[3]shares!C46</f>
        <v>0.16300511313602328</v>
      </c>
      <c r="C46" s="55">
        <f>[3]shares!D46</f>
        <v>0.39678169041872025</v>
      </c>
      <c r="D46" s="55">
        <f>[3]shares!E46</f>
        <v>0.44021319225430489</v>
      </c>
      <c r="E46" s="55"/>
      <c r="F46" s="55"/>
      <c r="G46" s="55">
        <f>[3]USshares!E46</f>
        <v>0.47462515388871845</v>
      </c>
      <c r="H46" s="55">
        <f>[3]shares!M46</f>
        <v>0.19365933910012245</v>
      </c>
      <c r="I46" s="55">
        <f>[3]shares!N46</f>
        <v>0.3915657177567482</v>
      </c>
      <c r="J46" s="55">
        <f>[3]shares!O46</f>
        <v>0.41477490402758121</v>
      </c>
      <c r="K46" s="55"/>
      <c r="L46" s="55"/>
      <c r="M46" s="55">
        <f>[3]USshares!O46</f>
        <v>0.43419921398162842</v>
      </c>
      <c r="N46" s="55"/>
      <c r="O46" s="58">
        <f>[3]shares!W46</f>
        <v>0.21834939531981945</v>
      </c>
      <c r="P46" s="58">
        <f>[3]shares!X46</f>
        <v>0.39224550127983093</v>
      </c>
      <c r="Q46" s="58">
        <f>[3]shares!Y46</f>
        <v>0.38940505310893059</v>
      </c>
      <c r="R46" s="58"/>
      <c r="S46" s="58"/>
      <c r="T46" s="58">
        <f>[3]USshares!T46</f>
        <v>0.42619302868843079</v>
      </c>
      <c r="U46" s="58">
        <f>[3]shares!AB46</f>
        <v>0.16819648630917072</v>
      </c>
      <c r="V46" s="58">
        <f>[3]shares!AC46</f>
        <v>0.39086470752954483</v>
      </c>
      <c r="W46" s="58">
        <f>[3]shares!AD46</f>
        <v>0.44093886204063892</v>
      </c>
      <c r="X46" s="58"/>
      <c r="Y46" s="58"/>
      <c r="Z46" s="58">
        <f>[3]USshares!AD46</f>
        <v>0.43453803658485413</v>
      </c>
      <c r="AB46" s="56">
        <f>[3]Ineq_redistr_Fr!$E46</f>
        <v>13.503048896789551</v>
      </c>
      <c r="AC46" s="56">
        <f>[3]Ineq_redistr_Fr!$L46</f>
        <v>13.107850074768066</v>
      </c>
      <c r="AD46" s="56">
        <f>[3]Ineq_redistr_Fr!$W46</f>
        <v>10.708879470825195</v>
      </c>
      <c r="AE46" s="56">
        <f>[3]Ineq_redistr_Fr!$AS46</f>
        <v>8.9170169830322266</v>
      </c>
      <c r="AF46" s="56">
        <f>[3]Ineq_redistr_Fr!$BD46</f>
        <v>13.107850074768066</v>
      </c>
      <c r="AG46" s="56"/>
      <c r="AH46" s="56"/>
      <c r="AI46" s="56"/>
      <c r="AJ46" s="56"/>
      <c r="AK46" s="56"/>
      <c r="AL46" s="56">
        <f>[3]Ineq_redistr_Fr!$H46</f>
        <v>7.0775494575500488</v>
      </c>
      <c r="AM46" s="56">
        <f>[3]Ineq_redistr_Fr!$O46</f>
        <v>7.0984182357788086</v>
      </c>
      <c r="AN46" s="56">
        <f>[3]Ineq_redistr_Fr!$Z46</f>
        <v>6.3786978721618652</v>
      </c>
      <c r="AO46" s="56">
        <f>[3]Ineq_redistr_Fr!AV46</f>
        <v>5.7397222518920898</v>
      </c>
      <c r="AP46" s="56">
        <f>[3]Ineq_redistr_Fr!$BG46</f>
        <v>7.0984182357788086</v>
      </c>
      <c r="AQ46" s="56">
        <f>[3]Ineq_redistr_US!$H46</f>
        <v>8.1306257247924805</v>
      </c>
      <c r="AR46" s="56">
        <f>[3]Ineq_redistr_US!$O46</f>
        <v>6.9161896705627441</v>
      </c>
      <c r="AS46" s="56">
        <f>[3]Ineq_redistr_US!$Z46</f>
        <v>6.9066586494445801</v>
      </c>
      <c r="AT46" s="56">
        <f>[3]Ineq_redistr_US!$AV46</f>
        <v>5.9031658172607422</v>
      </c>
      <c r="AU46" s="56">
        <f>[3]Ineq_redistr_US!$BG46</f>
        <v>6.9161901473999023</v>
      </c>
      <c r="AV46" s="56">
        <f>[3]Ineq_redistr_Fr!$F46</f>
        <v>4.4378376007080078</v>
      </c>
      <c r="AW46" s="56">
        <f>[3]Ineq_redistr_Fr!$M46</f>
        <v>4.5124449729919434</v>
      </c>
      <c r="AX46" s="56">
        <f>[3]Ineq_redistr_Fr!$X46</f>
        <v>4.237091064453125</v>
      </c>
      <c r="AY46" s="56">
        <f>[3]Ineq_redistr_Fr!$AT46</f>
        <v>3.971034049987793</v>
      </c>
      <c r="AZ46" s="56">
        <f>[3]Ineq_redistr_Fr!$BE46</f>
        <v>4.5124449729919434</v>
      </c>
      <c r="BA46" s="56"/>
      <c r="BB46" s="56"/>
      <c r="BC46" s="56"/>
      <c r="BD46" s="56"/>
      <c r="BE46" s="56"/>
      <c r="BF46" s="56">
        <f>[3]Ineq_redistr_Fr!$G46</f>
        <v>3.0427088737487793</v>
      </c>
      <c r="BG46" s="56">
        <f>[3]Ineq_redistr_Fr!$N46</f>
        <v>2.9048221111297607</v>
      </c>
      <c r="BH46" s="56">
        <f>[3]Ineq_redistr_Fr!$Y46</f>
        <v>2.5274131298065186</v>
      </c>
      <c r="BI46" s="56">
        <f>[3]Ineq_redistr_Fr!$AU46</f>
        <v>2.2455151081085205</v>
      </c>
      <c r="BJ46" s="56">
        <f>[3]Ineq_redistr_Fr!$BF46</f>
        <v>2.9048221111297607</v>
      </c>
      <c r="BK46" s="56"/>
      <c r="BL46" s="56"/>
      <c r="BM46" s="56"/>
      <c r="BN46" s="56"/>
      <c r="BO46" s="56"/>
      <c r="BQ46" s="55">
        <f>-[3]Ineq_redistr_Fr!$AA46</f>
        <v>0.20692877471446991</v>
      </c>
      <c r="BR46" s="55"/>
      <c r="BS46" s="55">
        <f>-[3]Ineq_redistr_Fr!$AD46</f>
        <v>9.8742030560970306E-2</v>
      </c>
      <c r="BT46" s="55">
        <f>-[3]Ineq_redistr_US!$AD46</f>
        <v>0.15053786337375641</v>
      </c>
      <c r="BU46" s="55">
        <f>-[3]Ineq_redistr_Fr!AB46</f>
        <v>4.523521289229393E-2</v>
      </c>
      <c r="BV46" s="55"/>
      <c r="BW46" s="55">
        <f>-[3]Ineq_redistr_Fr!AC46</f>
        <v>0.16935427486896515</v>
      </c>
      <c r="BX46" s="55"/>
      <c r="BY46" s="55">
        <f>-[3]Ineq_redistr_Fr!$AW46</f>
        <v>0.33962935209274292</v>
      </c>
      <c r="BZ46" s="55"/>
      <c r="CA46" s="55">
        <f>-[3]Ineq_redistr_Fr!$AZ46</f>
        <v>0.18902407586574554</v>
      </c>
      <c r="CB46" s="55">
        <f>-[3]Ineq_redistr_US!$AZ46</f>
        <v>0.27395921945571899</v>
      </c>
      <c r="CC46" s="55">
        <f>-[3]Ineq_redistr_Fr!$BH46</f>
        <v>2.9267376288771629E-2</v>
      </c>
      <c r="CD46" s="55"/>
      <c r="CE46" s="55">
        <f>-[3]Ineq_redistr_Fr!$BK46</f>
        <v>0</v>
      </c>
      <c r="CF46" s="55">
        <f>-[3]Ineq_redistr_US!$BK46</f>
        <v>0.14936557412147522</v>
      </c>
      <c r="CH46" s="57">
        <f>[3]incomelev!AG46</f>
        <v>6784.560776426003</v>
      </c>
      <c r="CI46" s="57">
        <f>[3]incomelev!C46</f>
        <v>2211.836181640625</v>
      </c>
      <c r="CJ46" s="57">
        <f>[3]incomelev!D46</f>
        <v>6729.9736328125</v>
      </c>
      <c r="CK46" s="57">
        <f>[3]incomelev!E46</f>
        <v>29866.53125</v>
      </c>
      <c r="CL46" s="57">
        <f>[3]incomelev!M46</f>
        <v>2627.787109375</v>
      </c>
      <c r="CM46" s="57">
        <f>[3]incomelev!N46</f>
        <v>6641.50341796875</v>
      </c>
      <c r="CN46" s="57">
        <f>[3]incomelev!O46</f>
        <v>28140.654296875</v>
      </c>
      <c r="CO46" s="57">
        <f>[3]USincomelev!AL46</f>
        <v>11025.8633400242</v>
      </c>
      <c r="CP46" s="57"/>
      <c r="CQ46" s="57"/>
      <c r="CR46" s="57">
        <f>[3]USincomelev!E46</f>
        <v>52331.51953125</v>
      </c>
      <c r="CS46" s="57"/>
      <c r="CT46" s="57"/>
      <c r="CU46" s="57">
        <f>[3]USincomelev!O46</f>
        <v>47874.2109375</v>
      </c>
      <c r="CV46" s="55">
        <f t="shared" si="0"/>
        <v>0.61533147720032522</v>
      </c>
      <c r="DD46" s="58">
        <f>[2]comptanat2!H45</f>
        <v>1.8525303892708563E-2</v>
      </c>
      <c r="DE46" s="58">
        <f>[2]comptanat2!G45</f>
        <v>0</v>
      </c>
      <c r="DF46" s="58">
        <f>[2]comptanat2!E45</f>
        <v>8.8616495980123593E-3</v>
      </c>
      <c r="DG46" s="58">
        <f>[2]comptanat2!F45</f>
        <v>1.2748411395791852E-2</v>
      </c>
      <c r="DH46" s="58">
        <f>[2]comptanat2!D45</f>
        <v>0.12366601156900395</v>
      </c>
      <c r="DI46" s="79">
        <f>[2]comptanat2!J45</f>
        <v>0</v>
      </c>
      <c r="DJ46" s="58">
        <f>[2]comptanat2!M45</f>
        <v>1.2606331423564857E-3</v>
      </c>
      <c r="DK46" s="58">
        <f>[2]comptanat2!O45</f>
        <v>8.2623172623418617E-2</v>
      </c>
      <c r="DL46" s="58">
        <f>[2]comptanat2!P45</f>
        <v>2.0985818080299323E-2</v>
      </c>
      <c r="DM46" s="58">
        <f>[2]comptanat2!Q45</f>
        <v>5.9129697139739597E-2</v>
      </c>
      <c r="DQ46" s="55">
        <f>[2]comptanatUS!C45</f>
        <v>7.3933539747074381E-3</v>
      </c>
      <c r="DR46" s="55">
        <f>[2]comptanatUS!D45</f>
        <v>2.2976413910174416E-2</v>
      </c>
      <c r="DS46" s="55">
        <f>[2]comptanatUS!E45</f>
        <v>6.9849732818495894E-2</v>
      </c>
      <c r="DT46" s="55">
        <f>[2]comptanatUS!F45</f>
        <v>5.7130219602873865E-2</v>
      </c>
      <c r="DU46" s="55">
        <f>[2]comptanatUS!G45</f>
        <v>1.0215520993912187E-2</v>
      </c>
      <c r="DV46" s="55">
        <f>[2]comptanatUS!I45</f>
        <v>1.7106788920634542E-2</v>
      </c>
      <c r="DW46" s="55">
        <f>[2]comptanatUS!K45+[2]comptanatUS!M45</f>
        <v>9.8026323654230082E-4</v>
      </c>
      <c r="DX46" s="55">
        <f>[2]comptanatUS!L45</f>
        <v>2.3162533152902898E-2</v>
      </c>
      <c r="DY46" s="55">
        <f>[2]comptanatUS!N45</f>
        <v>8.7057308809536299E-2</v>
      </c>
    </row>
    <row r="47" spans="1:129">
      <c r="A47">
        <v>1938</v>
      </c>
      <c r="B47" s="55">
        <f>[3]shares!C47</f>
        <v>0.16721818735823035</v>
      </c>
      <c r="C47" s="55">
        <f>[3]shares!D47</f>
        <v>0.40508490800857544</v>
      </c>
      <c r="D47" s="55">
        <f>[3]shares!E47</f>
        <v>0.42769691161811352</v>
      </c>
      <c r="E47" s="55"/>
      <c r="F47" s="55"/>
      <c r="G47" s="55">
        <f>[3]USshares!E47</f>
        <v>0.4709607393342361</v>
      </c>
      <c r="H47" s="55">
        <f>[3]shares!M47</f>
        <v>0.19858176726847887</v>
      </c>
      <c r="I47" s="55">
        <f>[3]shares!N47</f>
        <v>0.39878399670124054</v>
      </c>
      <c r="J47" s="55">
        <f>[3]shares!O47</f>
        <v>0.40263421833515167</v>
      </c>
      <c r="K47" s="55"/>
      <c r="L47" s="55"/>
      <c r="M47" s="55">
        <f>[3]USshares!O47</f>
        <v>0.43214920163154602</v>
      </c>
      <c r="N47" s="55"/>
      <c r="O47" s="58">
        <f>[3]shares!W47</f>
        <v>0.22469251416623592</v>
      </c>
      <c r="P47" s="58">
        <f>[3]shares!X47</f>
        <v>0.39888934046030045</v>
      </c>
      <c r="Q47" s="58">
        <f>[3]shares!Y47</f>
        <v>0.37641814909875393</v>
      </c>
      <c r="R47" s="58"/>
      <c r="S47" s="58"/>
      <c r="T47" s="58">
        <f>[3]USshares!T47</f>
        <v>0.42317995429039001</v>
      </c>
      <c r="U47" s="58">
        <f>[3]shares!AB47</f>
        <v>0.17297535948455334</v>
      </c>
      <c r="V47" s="58">
        <f>[3]shares!AC47</f>
        <v>0.39868071675300598</v>
      </c>
      <c r="W47" s="58">
        <f>[3]shares!AD47</f>
        <v>0.42834393493831158</v>
      </c>
      <c r="X47" s="58"/>
      <c r="Y47" s="58"/>
      <c r="Z47" s="58">
        <f>[3]USshares!AD47</f>
        <v>0.43242049217224121</v>
      </c>
      <c r="AB47" s="56">
        <f>[3]Ineq_redistr_Fr!$E47</f>
        <v>12.788588523864746</v>
      </c>
      <c r="AC47" s="56">
        <f>[3]Ineq_redistr_Fr!$L47</f>
        <v>12.381645202636719</v>
      </c>
      <c r="AD47" s="56">
        <f>[3]Ineq_redistr_Fr!$W47</f>
        <v>10.137743949890137</v>
      </c>
      <c r="AE47" s="56">
        <f>[3]Ineq_redistr_Fr!$AS47</f>
        <v>8.3762950897216797</v>
      </c>
      <c r="AF47" s="56">
        <f>[3]Ineq_redistr_Fr!$BD47</f>
        <v>12.381646156311035</v>
      </c>
      <c r="AG47" s="56"/>
      <c r="AH47" s="56"/>
      <c r="AI47" s="56"/>
      <c r="AJ47" s="56"/>
      <c r="AK47" s="56"/>
      <c r="AL47" s="56">
        <f>[3]Ineq_redistr_Fr!$H47</f>
        <v>6.7259330749511719</v>
      </c>
      <c r="AM47" s="56">
        <f>[3]Ineq_redistr_Fr!$O47</f>
        <v>6.7437324523925781</v>
      </c>
      <c r="AN47" s="56">
        <f>[3]Ineq_redistr_Fr!$Z47</f>
        <v>6.0661458969116211</v>
      </c>
      <c r="AO47" s="56">
        <f>[3]Ineq_redistr_Fr!AV47</f>
        <v>5.4327483177185059</v>
      </c>
      <c r="AP47" s="56">
        <f>[3]Ineq_redistr_Fr!$BG47</f>
        <v>6.7437319755554199</v>
      </c>
      <c r="AQ47" s="56">
        <f>[3]Ineq_redistr_US!$H47</f>
        <v>8.0119695663452148</v>
      </c>
      <c r="AR47" s="56">
        <f>[3]Ineq_redistr_US!$O47</f>
        <v>6.856809139251709</v>
      </c>
      <c r="AS47" s="56">
        <f>[3]Ineq_redistr_US!$Z47</f>
        <v>6.8492336273193359</v>
      </c>
      <c r="AT47" s="56">
        <f>[3]Ineq_redistr_US!$AV47</f>
        <v>5.7279281616210938</v>
      </c>
      <c r="AU47" s="56">
        <f>[3]Ineq_redistr_US!$BG47</f>
        <v>6.856809139251709</v>
      </c>
      <c r="AV47" s="56">
        <f>[3]Ineq_redistr_Fr!$F47</f>
        <v>4.2232813835144043</v>
      </c>
      <c r="AW47" s="56">
        <f>[3]Ineq_redistr_Fr!$M47</f>
        <v>4.2976136207580566</v>
      </c>
      <c r="AX47" s="56">
        <f>[3]Ineq_redistr_Fr!$X47</f>
        <v>4.0386195182800293</v>
      </c>
      <c r="AY47" s="56">
        <f>[3]Ineq_redistr_Fr!$AT47</f>
        <v>3.7746624946594238</v>
      </c>
      <c r="AZ47" s="56">
        <f>[3]Ineq_redistr_Fr!$BE47</f>
        <v>4.2976136207580566</v>
      </c>
      <c r="BA47" s="56"/>
      <c r="BB47" s="56"/>
      <c r="BC47" s="56"/>
      <c r="BD47" s="56"/>
      <c r="BE47" s="56"/>
      <c r="BF47" s="56">
        <f>[3]Ineq_redistr_Fr!$G47</f>
        <v>3.0281164646148682</v>
      </c>
      <c r="BG47" s="56">
        <f>[3]Ineq_redistr_Fr!$N47</f>
        <v>2.8810513019561768</v>
      </c>
      <c r="BH47" s="56">
        <f>[3]Ineq_redistr_Fr!$Y47</f>
        <v>2.5102002620697021</v>
      </c>
      <c r="BI47" s="56">
        <f>[3]Ineq_redistr_Fr!$AU47</f>
        <v>2.2190845012664795</v>
      </c>
      <c r="BJ47" s="56">
        <f>[3]Ineq_redistr_Fr!$BF47</f>
        <v>2.8810513019561768</v>
      </c>
      <c r="BK47" s="56"/>
      <c r="BL47" s="56"/>
      <c r="BM47" s="56"/>
      <c r="BN47" s="56"/>
      <c r="BO47" s="56"/>
      <c r="BQ47" s="55">
        <f>-[3]Ineq_redistr_Fr!$AA47</f>
        <v>0.20728202164173126</v>
      </c>
      <c r="BR47" s="55"/>
      <c r="BS47" s="55">
        <f>-[3]Ineq_redistr_Fr!$AD47</f>
        <v>9.8096005618572235E-2</v>
      </c>
      <c r="BT47" s="55">
        <f>-[3]Ineq_redistr_US!$AD47</f>
        <v>0.14512485265731812</v>
      </c>
      <c r="BU47" s="55">
        <f>-[3]Ineq_redistr_Fr!AB47</f>
        <v>4.372473806142807E-2</v>
      </c>
      <c r="BV47" s="55"/>
      <c r="BW47" s="55">
        <f>-[3]Ineq_redistr_Fr!AC47</f>
        <v>0.1710357666015625</v>
      </c>
      <c r="BX47" s="55"/>
      <c r="BY47" s="55">
        <f>-[3]Ineq_redistr_Fr!$AW47</f>
        <v>0.34501802921295166</v>
      </c>
      <c r="BZ47" s="55"/>
      <c r="CA47" s="55">
        <f>-[3]Ineq_redistr_Fr!$AZ47</f>
        <v>0.19226846098899841</v>
      </c>
      <c r="CB47" s="55">
        <f>-[3]Ineq_redistr_US!$AZ47</f>
        <v>0.28507864475250244</v>
      </c>
      <c r="CC47" s="55">
        <f>-[3]Ineq_redistr_Fr!$BH47</f>
        <v>3.1820740550756454E-2</v>
      </c>
      <c r="CD47" s="55"/>
      <c r="CE47" s="55">
        <f>-[3]Ineq_redistr_Fr!$BK47</f>
        <v>0</v>
      </c>
      <c r="CF47" s="55">
        <f>-[3]Ineq_redistr_US!$BK47</f>
        <v>0.1441793292760849</v>
      </c>
      <c r="CH47" s="57">
        <f>[3]incomelev!AG47</f>
        <v>6897.3582289050255</v>
      </c>
      <c r="CI47" s="57">
        <f>[3]incomelev!C47</f>
        <v>2306.7275390625</v>
      </c>
      <c r="CJ47" s="57">
        <f>[3]incomelev!D47</f>
        <v>6985.0390625</v>
      </c>
      <c r="CK47" s="57">
        <f>[3]incomelev!E47</f>
        <v>29499.787109375</v>
      </c>
      <c r="CL47" s="57">
        <f>[3]incomelev!M47</f>
        <v>2739.379150390625</v>
      </c>
      <c r="CM47" s="57">
        <f>[3]incomelev!N47</f>
        <v>6876.39013671875</v>
      </c>
      <c r="CN47" s="57">
        <f>[3]incomelev!O47</f>
        <v>27771.123046875</v>
      </c>
      <c r="CO47" s="57">
        <f>[3]USincomelev!AL47</f>
        <v>10239.916486873117</v>
      </c>
      <c r="CP47" s="57"/>
      <c r="CQ47" s="57"/>
      <c r="CR47" s="57">
        <f>[3]USincomelev!E47</f>
        <v>48225.98828125</v>
      </c>
      <c r="CS47" s="57"/>
      <c r="CT47" s="57"/>
      <c r="CU47" s="57">
        <f>[3]USincomelev!O47</f>
        <v>44251.71484375</v>
      </c>
      <c r="CV47" s="55">
        <f t="shared" si="0"/>
        <v>0.6735756329406567</v>
      </c>
      <c r="DD47" s="58">
        <f>[2]comptanat2!H46</f>
        <v>1.9770997061075882E-2</v>
      </c>
      <c r="DE47" s="58">
        <f>[2]comptanat2!G46</f>
        <v>0</v>
      </c>
      <c r="DF47" s="58">
        <f>[2]comptanat2!E46</f>
        <v>8.7014025591674767E-3</v>
      </c>
      <c r="DG47" s="58">
        <f>[2]comptanat2!F46</f>
        <v>1.5507931784559573E-2</v>
      </c>
      <c r="DH47" s="58">
        <f>[2]comptanat2!D46</f>
        <v>0.14012997678784328</v>
      </c>
      <c r="DI47" s="79">
        <f>[2]comptanat2!J46</f>
        <v>0</v>
      </c>
      <c r="DJ47" s="58">
        <f>[2]comptanat2!M46</f>
        <v>8.8870161685097296E-4</v>
      </c>
      <c r="DK47" s="58">
        <f>[2]comptanat2!O46</f>
        <v>8.344784750938411E-2</v>
      </c>
      <c r="DL47" s="58">
        <f>[2]comptanat2!P46</f>
        <v>2.2359509032123599E-2</v>
      </c>
      <c r="DM47" s="58">
        <f>[2]comptanat2!Q46</f>
        <v>6.2731877489359461E-2</v>
      </c>
      <c r="DQ47" s="55">
        <f>[2]comptanatUS!C46</f>
        <v>7.4847239543891792E-3</v>
      </c>
      <c r="DR47" s="55">
        <f>[2]comptanatUS!D46</f>
        <v>2.4127363390816541E-2</v>
      </c>
      <c r="DS47" s="55">
        <f>[2]comptanatUS!E46</f>
        <v>6.9460315811344278E-2</v>
      </c>
      <c r="DT47" s="55">
        <f>[2]comptanatUS!F46</f>
        <v>6.0448265115312712E-2</v>
      </c>
      <c r="DU47" s="55">
        <f>[2]comptanatUS!G46</f>
        <v>1.3513094454087863E-2</v>
      </c>
      <c r="DV47" s="55">
        <f>[2]comptanatUS!I46</f>
        <v>1.9971950966133387E-2</v>
      </c>
      <c r="DW47" s="55">
        <f>[2]comptanatUS!K46+[2]comptanatUS!M46</f>
        <v>8.0511115728236027E-4</v>
      </c>
      <c r="DX47" s="55">
        <f>[2]comptanatUS!L46</f>
        <v>2.6617023645674181E-2</v>
      </c>
      <c r="DY47" s="55">
        <f>[2]comptanatUS!N46</f>
        <v>0.10168133496641808</v>
      </c>
    </row>
    <row r="48" spans="1:129">
      <c r="A48">
        <v>1939</v>
      </c>
      <c r="B48" s="55">
        <f>[3]shares!C48</f>
        <v>0.17813216522336006</v>
      </c>
      <c r="C48" s="55">
        <f>[3]shares!D48</f>
        <v>0.42051851004362106</v>
      </c>
      <c r="D48" s="55">
        <f>[3]shares!E48</f>
        <v>0.40134931914508343</v>
      </c>
      <c r="E48" s="55"/>
      <c r="F48" s="55"/>
      <c r="G48" s="55">
        <f>[3]USshares!E48</f>
        <v>0.48580504173530681</v>
      </c>
      <c r="H48" s="55">
        <f>[3]shares!M48</f>
        <v>0.20748171210289001</v>
      </c>
      <c r="I48" s="55">
        <f>[3]shares!N48</f>
        <v>0.41010496020317078</v>
      </c>
      <c r="J48" s="55">
        <f>[3]shares!O48</f>
        <v>0.3824133425951004</v>
      </c>
      <c r="K48" s="55"/>
      <c r="L48" s="55"/>
      <c r="M48" s="55">
        <f>[3]USshares!O48</f>
        <v>0.45495623350143433</v>
      </c>
      <c r="N48" s="55"/>
      <c r="O48" s="58">
        <f>[3]shares!W48</f>
        <v>0.26607655733823776</v>
      </c>
      <c r="P48" s="58">
        <f>[3]shares!X48</f>
        <v>0.4080808088183403</v>
      </c>
      <c r="Q48" s="58">
        <f>[3]shares!Y48</f>
        <v>0.3258425984531641</v>
      </c>
      <c r="R48" s="58"/>
      <c r="S48" s="58"/>
      <c r="T48" s="58">
        <f>[3]USshares!T48</f>
        <v>0.44579392671585083</v>
      </c>
      <c r="U48" s="58">
        <f>[3]shares!AB48</f>
        <v>0.18501677736639977</v>
      </c>
      <c r="V48" s="58">
        <f>[3]shares!AC48</f>
        <v>0.41088099032640457</v>
      </c>
      <c r="W48" s="58">
        <f>[3]shares!AD48</f>
        <v>0.40410220809280872</v>
      </c>
      <c r="X48" s="58"/>
      <c r="Y48" s="58"/>
      <c r="Z48" s="58">
        <f>[3]USshares!AD48</f>
        <v>0.45505997538566589</v>
      </c>
      <c r="AB48" s="56">
        <f>[3]Ineq_redistr_Fr!$E48</f>
        <v>11.26549243927002</v>
      </c>
      <c r="AC48" s="56">
        <f>[3]Ineq_redistr_Fr!$L48</f>
        <v>10.92069149017334</v>
      </c>
      <c r="AD48" s="56">
        <f>[3]Ineq_redistr_Fr!$W48</f>
        <v>9.2155914306640625</v>
      </c>
      <c r="AE48" s="56">
        <f>[3]Ineq_redistr_Fr!$AS48</f>
        <v>6.1230983734130859</v>
      </c>
      <c r="AF48" s="56">
        <f>[3]Ineq_redistr_Fr!$BD48</f>
        <v>10.920690536499023</v>
      </c>
      <c r="AG48" s="56"/>
      <c r="AH48" s="56"/>
      <c r="AI48" s="56"/>
      <c r="AJ48" s="56"/>
      <c r="AK48" s="56"/>
      <c r="AL48" s="56">
        <f>[3]Ineq_redistr_Fr!$H48</f>
        <v>6.0338091850280762</v>
      </c>
      <c r="AM48" s="56">
        <f>[3]Ineq_redistr_Fr!$O48</f>
        <v>6.1032614707946777</v>
      </c>
      <c r="AN48" s="56">
        <f>[3]Ineq_redistr_Fr!$Z48</f>
        <v>5.5728535652160645</v>
      </c>
      <c r="AO48" s="56">
        <f>[3]Ineq_redistr_Fr!AV48</f>
        <v>4.3499979972839355</v>
      </c>
      <c r="AP48" s="56">
        <f>[3]Ineq_redistr_Fr!$BG48</f>
        <v>6.1032609939575195</v>
      </c>
      <c r="AQ48" s="56">
        <f>[3]Ineq_redistr_US!$H48</f>
        <v>8.5030889511108398</v>
      </c>
      <c r="AR48" s="56">
        <f>[3]Ineq_redistr_US!$O48</f>
        <v>7.5155792236328125</v>
      </c>
      <c r="AS48" s="56">
        <f>[3]Ineq_redistr_US!$Z48</f>
        <v>7.5124354362487793</v>
      </c>
      <c r="AT48" s="56">
        <f>[3]Ineq_redistr_US!$AV48</f>
        <v>6.2345724105834961</v>
      </c>
      <c r="AU48" s="56">
        <f>[3]Ineq_redistr_US!$BG48</f>
        <v>7.5155787467956543</v>
      </c>
      <c r="AV48" s="56">
        <f>[3]Ineq_redistr_Fr!$F48</f>
        <v>3.8176612854003906</v>
      </c>
      <c r="AW48" s="56">
        <f>[3]Ineq_redistr_Fr!$M48</f>
        <v>3.9340074062347412</v>
      </c>
      <c r="AX48" s="56">
        <f>[3]Ineq_redistr_Fr!$X48</f>
        <v>3.7299070358276367</v>
      </c>
      <c r="AY48" s="56">
        <f>[3]Ineq_redistr_Fr!$AT48</f>
        <v>3.1939027309417725</v>
      </c>
      <c r="AZ48" s="56">
        <f>[3]Ineq_redistr_Fr!$BE48</f>
        <v>3.9340074062347412</v>
      </c>
      <c r="BA48" s="56"/>
      <c r="BB48" s="56"/>
      <c r="BC48" s="56"/>
      <c r="BD48" s="56"/>
      <c r="BE48" s="56"/>
      <c r="BF48" s="56">
        <f>[3]Ineq_redistr_Fr!$G48</f>
        <v>2.9508883953094482</v>
      </c>
      <c r="BG48" s="56">
        <f>[3]Ineq_redistr_Fr!$N48</f>
        <v>2.7759711742401123</v>
      </c>
      <c r="BH48" s="56">
        <f>[3]Ineq_redistr_Fr!$Y48</f>
        <v>2.4707295894622803</v>
      </c>
      <c r="BI48" s="56">
        <f>[3]Ineq_redistr_Fr!$AU48</f>
        <v>1.9171211719512939</v>
      </c>
      <c r="BJ48" s="56">
        <f>[3]Ineq_redistr_Fr!$BF48</f>
        <v>2.7759711742401123</v>
      </c>
      <c r="BK48" s="56"/>
      <c r="BL48" s="56"/>
      <c r="BM48" s="56"/>
      <c r="BN48" s="56"/>
      <c r="BO48" s="56"/>
      <c r="BQ48" s="55">
        <f>-[3]Ineq_redistr_Fr!$AA48</f>
        <v>0.18196284770965576</v>
      </c>
      <c r="BR48" s="55"/>
      <c r="BS48" s="55">
        <f>-[3]Ineq_redistr_Fr!$AD48</f>
        <v>7.6395459473133087E-2</v>
      </c>
      <c r="BT48" s="55">
        <f>-[3]Ineq_redistr_US!$AD48</f>
        <v>0.11650513112545013</v>
      </c>
      <c r="BU48" s="55">
        <f>-[3]Ineq_redistr_Fr!AB48</f>
        <v>2.2986389696598053E-2</v>
      </c>
      <c r="BV48" s="55"/>
      <c r="BW48" s="55">
        <f>-[3]Ineq_redistr_Fr!AC48</f>
        <v>0.16271670162677765</v>
      </c>
      <c r="BX48" s="55"/>
      <c r="BY48" s="55">
        <f>-[3]Ineq_redistr_Fr!$AW48</f>
        <v>0.45647308230400085</v>
      </c>
      <c r="BZ48" s="55"/>
      <c r="CA48" s="55">
        <f>-[3]Ineq_redistr_Fr!$AZ48</f>
        <v>0.27906271815299988</v>
      </c>
      <c r="CB48" s="55">
        <f>-[3]Ineq_redistr_US!$AZ48</f>
        <v>0.26678735017776489</v>
      </c>
      <c r="CC48" s="55">
        <f>-[3]Ineq_redistr_Fr!$BH48</f>
        <v>3.0606908723711967E-2</v>
      </c>
      <c r="CD48" s="55"/>
      <c r="CE48" s="55">
        <f>-[3]Ineq_redistr_Fr!$BK48</f>
        <v>0</v>
      </c>
      <c r="CF48" s="55">
        <f>-[3]Ineq_redistr_US!$BK48</f>
        <v>0.11613546311855316</v>
      </c>
      <c r="CH48" s="57">
        <f>[3]incomelev!AG48</f>
        <v>8003.4489788613</v>
      </c>
      <c r="CI48" s="57">
        <f>[3]incomelev!C48</f>
        <v>2851.343505859375</v>
      </c>
      <c r="CJ48" s="57">
        <f>[3]incomelev!D48</f>
        <v>8413.99609375</v>
      </c>
      <c r="CK48" s="57">
        <f>[3]incomelev!E48</f>
        <v>32121.787109375</v>
      </c>
      <c r="CL48" s="57">
        <f>[3]incomelev!M48</f>
        <v>3321.138671875</v>
      </c>
      <c r="CM48" s="57">
        <f>[3]incomelev!N48</f>
        <v>8205.634765625</v>
      </c>
      <c r="CN48" s="57">
        <f>[3]incomelev!O48</f>
        <v>30606.255859375</v>
      </c>
      <c r="CO48" s="57">
        <f>[3]USincomelev!AL48</f>
        <v>10959.254814044691</v>
      </c>
      <c r="CP48" s="57"/>
      <c r="CQ48" s="57"/>
      <c r="CR48" s="57">
        <f>[3]USincomelev!E48</f>
        <v>53240.61328125</v>
      </c>
      <c r="CS48" s="57"/>
      <c r="CT48" s="57"/>
      <c r="CU48" s="57">
        <f>[3]USincomelev!O48</f>
        <v>49859.8125</v>
      </c>
      <c r="CV48" s="55">
        <f t="shared" si="0"/>
        <v>0.7302913486968643</v>
      </c>
      <c r="DD48" s="58">
        <f>[2]comptanat2!H47</f>
        <v>1.7080982444113976E-2</v>
      </c>
      <c r="DE48" s="58">
        <f>[2]comptanat2!G47</f>
        <v>0</v>
      </c>
      <c r="DF48" s="58">
        <f>[2]comptanat2!E47</f>
        <v>6.9366967898072639E-3</v>
      </c>
      <c r="DG48" s="58">
        <f>[2]comptanat2!F47</f>
        <v>1.4872077445017973E-2</v>
      </c>
      <c r="DH48" s="58">
        <f>[2]comptanat2!D47</f>
        <v>0.13777175296710475</v>
      </c>
      <c r="DI48" s="79">
        <f>[2]comptanat2!J47</f>
        <v>0</v>
      </c>
      <c r="DJ48" s="58">
        <f>[2]comptanat2!M47</f>
        <v>8.8686306890437363E-4</v>
      </c>
      <c r="DK48" s="58">
        <f>[2]comptanat2!O47</f>
        <v>8.4987222957179712E-2</v>
      </c>
      <c r="DL48" s="58">
        <f>[2]comptanat2!P47</f>
        <v>2.0820133584327997E-2</v>
      </c>
      <c r="DM48" s="58">
        <f>[2]comptanat2!Q47</f>
        <v>0.20085057659359085</v>
      </c>
      <c r="DQ48" s="55">
        <f>[2]comptanatUS!C47</f>
        <v>7.4638271777861861E-3</v>
      </c>
      <c r="DR48" s="55">
        <f>[2]comptanatUS!D47</f>
        <v>1.8042832008736274E-2</v>
      </c>
      <c r="DS48" s="55">
        <f>[2]comptanatUS!E47</f>
        <v>6.5740459867742518E-2</v>
      </c>
      <c r="DT48" s="55">
        <f>[2]comptanatUS!F47</f>
        <v>5.8981981435418322E-2</v>
      </c>
      <c r="DU48" s="55">
        <f>[2]comptanatUS!G47</f>
        <v>1.3794438914551373E-2</v>
      </c>
      <c r="DV48" s="55">
        <f>[2]comptanatUS!I47</f>
        <v>1.954741248559121E-2</v>
      </c>
      <c r="DW48" s="55">
        <f>[2]comptanatUS!K47+[2]comptanatUS!M47</f>
        <v>2.9120912455256928E-4</v>
      </c>
      <c r="DX48" s="55">
        <f>[2]comptanatUS!L47</f>
        <v>2.5715428217855794E-2</v>
      </c>
      <c r="DY48" s="55">
        <f>[2]comptanatUS!N47</f>
        <v>0.10259859228812004</v>
      </c>
    </row>
    <row r="49" spans="1:129">
      <c r="A49">
        <v>1940</v>
      </c>
      <c r="B49" s="55">
        <f>[3]shares!C49</f>
        <v>0.17405828088521957</v>
      </c>
      <c r="C49" s="55">
        <f>[3]shares!D49</f>
        <v>0.41420822590589523</v>
      </c>
      <c r="D49" s="55">
        <f>[3]shares!E49</f>
        <v>0.41173349320888519</v>
      </c>
      <c r="E49" s="55"/>
      <c r="F49" s="55"/>
      <c r="G49" s="55">
        <f>[3]USshares!E49</f>
        <v>0.48939919055009196</v>
      </c>
      <c r="H49" s="55">
        <f>[3]shares!M49</f>
        <v>0.20014101918786764</v>
      </c>
      <c r="I49" s="55">
        <f>[3]shares!N49</f>
        <v>0.40454338490962982</v>
      </c>
      <c r="J49" s="55">
        <f>[3]shares!O49</f>
        <v>0.39531561732292175</v>
      </c>
      <c r="K49" s="55"/>
      <c r="L49" s="55"/>
      <c r="M49" s="55">
        <f>[3]USshares!O49</f>
        <v>0.45217800140380859</v>
      </c>
      <c r="N49" s="55"/>
      <c r="O49" s="58">
        <f>[3]shares!W49</f>
        <v>0.28670242428779602</v>
      </c>
      <c r="P49" s="58">
        <f>[3]shares!X49</f>
        <v>0.40323182195425034</v>
      </c>
      <c r="Q49" s="58">
        <f>[3]shares!Y49</f>
        <v>0.3100657407194376</v>
      </c>
      <c r="R49" s="58"/>
      <c r="S49" s="58"/>
      <c r="T49" s="58">
        <f>[3]USshares!T49</f>
        <v>0.44359296560287476</v>
      </c>
      <c r="U49" s="58">
        <f>[3]shares!AB49</f>
        <v>0.17958094039931893</v>
      </c>
      <c r="V49" s="58">
        <f>[3]shares!AC49</f>
        <v>0.4048549085855484</v>
      </c>
      <c r="W49" s="58">
        <f>[3]shares!AD49</f>
        <v>0.41556417383253574</v>
      </c>
      <c r="X49" s="58"/>
      <c r="Y49" s="58"/>
      <c r="Z49" s="58">
        <f>[3]USshares!AD49</f>
        <v>0.45225250720977783</v>
      </c>
      <c r="AB49" s="56">
        <f>[3]Ineq_redistr_Fr!$E49</f>
        <v>11.827460289001465</v>
      </c>
      <c r="AC49" s="56">
        <f>[3]Ineq_redistr_Fr!$L49</f>
        <v>11.570385932922363</v>
      </c>
      <c r="AD49" s="56">
        <f>[3]Ineq_redistr_Fr!$W49</f>
        <v>9.8759269714355469</v>
      </c>
      <c r="AE49" s="56">
        <f>[3]Ineq_redistr_Fr!$AS49</f>
        <v>5.4074487686157227</v>
      </c>
      <c r="AF49" s="56">
        <f>[3]Ineq_redistr_Fr!$BD49</f>
        <v>11.570385932922363</v>
      </c>
      <c r="AG49" s="56"/>
      <c r="AH49" s="56"/>
      <c r="AI49" s="56"/>
      <c r="AJ49" s="56"/>
      <c r="AK49" s="56"/>
      <c r="AL49" s="56">
        <f>[3]Ineq_redistr_Fr!$H49</f>
        <v>6.2991881370544434</v>
      </c>
      <c r="AM49" s="56">
        <f>[3]Ineq_redistr_Fr!$O49</f>
        <v>6.3994655609130859</v>
      </c>
      <c r="AN49" s="56">
        <f>[3]Ineq_redistr_Fr!$Z49</f>
        <v>5.8837976455688477</v>
      </c>
      <c r="AO49" s="56">
        <f>[3]Ineq_redistr_Fr!AV49</f>
        <v>4.0447211265563965</v>
      </c>
      <c r="AP49" s="56">
        <f>[3]Ineq_redistr_Fr!$BG49</f>
        <v>6.3994665145874023</v>
      </c>
      <c r="AQ49" s="56">
        <f>[3]Ineq_redistr_US!$H49</f>
        <v>8.6262941360473633</v>
      </c>
      <c r="AR49" s="56">
        <f>[3]Ineq_redistr_US!$O49</f>
        <v>7.4309291839599609</v>
      </c>
      <c r="AS49" s="56">
        <f>[3]Ineq_redistr_US!$Z49</f>
        <v>7.4286942481994629</v>
      </c>
      <c r="AT49" s="56">
        <f>[3]Ineq_redistr_US!$AV49</f>
        <v>6.2165307998657227</v>
      </c>
      <c r="AU49" s="56">
        <f>[3]Ineq_redistr_US!$BG49</f>
        <v>7.4309287071228027</v>
      </c>
      <c r="AV49" s="56">
        <f>[3]Ineq_redistr_Fr!$F49</f>
        <v>3.9761016368865967</v>
      </c>
      <c r="AW49" s="56">
        <f>[3]Ineq_redistr_Fr!$M49</f>
        <v>4.1058082580566406</v>
      </c>
      <c r="AX49" s="56">
        <f>[3]Ineq_redistr_Fr!$X49</f>
        <v>3.9087586402893066</v>
      </c>
      <c r="AY49" s="56">
        <f>[3]Ineq_redistr_Fr!$AT49</f>
        <v>3.0758063793182373</v>
      </c>
      <c r="AZ49" s="56">
        <f>[3]Ineq_redistr_Fr!$BE49</f>
        <v>4.1058082580566406</v>
      </c>
      <c r="BA49" s="56"/>
      <c r="BB49" s="56"/>
      <c r="BC49" s="56"/>
      <c r="BD49" s="56"/>
      <c r="BE49" s="56"/>
      <c r="BF49" s="56">
        <f>[3]Ineq_redistr_Fr!$G49</f>
        <v>2.974637508392334</v>
      </c>
      <c r="BG49" s="56">
        <f>[3]Ineq_redistr_Fr!$N49</f>
        <v>2.8180530071258545</v>
      </c>
      <c r="BH49" s="56">
        <f>[3]Ineq_redistr_Fr!$Y49</f>
        <v>2.5266146659851074</v>
      </c>
      <c r="BI49" s="56">
        <f>[3]Ineq_redistr_Fr!$AU49</f>
        <v>1.758059024810791</v>
      </c>
      <c r="BJ49" s="56">
        <f>[3]Ineq_redistr_Fr!$BF49</f>
        <v>2.8180532455444336</v>
      </c>
      <c r="BK49" s="56"/>
      <c r="BL49" s="56"/>
      <c r="BM49" s="56"/>
      <c r="BN49" s="56"/>
      <c r="BO49" s="56"/>
      <c r="BQ49" s="55">
        <f>-[3]Ineq_redistr_Fr!$AA49</f>
        <v>0.16500020027160645</v>
      </c>
      <c r="BR49" s="55"/>
      <c r="BS49" s="55">
        <f>-[3]Ineq_redistr_Fr!$AD49</f>
        <v>6.5943494439125061E-2</v>
      </c>
      <c r="BT49" s="55">
        <f>-[3]Ineq_redistr_US!$AD49</f>
        <v>0.13883133232593536</v>
      </c>
      <c r="BU49" s="55">
        <f>-[3]Ineq_redistr_Fr!AB49</f>
        <v>1.693694107234478E-2</v>
      </c>
      <c r="BV49" s="55"/>
      <c r="BW49" s="55">
        <f>-[3]Ineq_redistr_Fr!AC49</f>
        <v>0.15061426162719727</v>
      </c>
      <c r="BX49" s="55"/>
      <c r="BY49" s="55">
        <f>-[3]Ineq_redistr_Fr!$AW49</f>
        <v>0.54280561208724976</v>
      </c>
      <c r="BZ49" s="55"/>
      <c r="CA49" s="55">
        <f>-[3]Ineq_redistr_Fr!$AZ49</f>
        <v>0.35789802670478821</v>
      </c>
      <c r="CB49" s="55">
        <f>-[3]Ineq_redistr_US!$AZ49</f>
        <v>0.27935093641281128</v>
      </c>
      <c r="CC49" s="55">
        <f>-[3]Ineq_redistr_Fr!$BH49</f>
        <v>2.1735381335020065E-2</v>
      </c>
      <c r="CD49" s="55"/>
      <c r="CE49" s="55">
        <f>-[3]Ineq_redistr_Fr!$BK49</f>
        <v>0</v>
      </c>
      <c r="CF49" s="55">
        <f>-[3]Ineq_redistr_US!$BK49</f>
        <v>0.13857230544090271</v>
      </c>
      <c r="CH49" s="57">
        <f>[3]incomelev!AG49</f>
        <v>5416.3824295644281</v>
      </c>
      <c r="CI49" s="57">
        <f>[3]incomelev!C49</f>
        <v>1885.532470703125</v>
      </c>
      <c r="CJ49" s="57">
        <f>[3]incomelev!D49</f>
        <v>5608.775390625</v>
      </c>
      <c r="CK49" s="57">
        <f>[3]incomelev!E49</f>
        <v>22301.060546875</v>
      </c>
      <c r="CL49" s="57">
        <f>[3]incomelev!M49</f>
        <v>2168.08056640625</v>
      </c>
      <c r="CM49" s="57">
        <f>[3]incomelev!N49</f>
        <v>5477.904296875</v>
      </c>
      <c r="CN49" s="57">
        <f>[3]incomelev!O49</f>
        <v>21411.8046875</v>
      </c>
      <c r="CO49" s="57">
        <f>[3]USincomelev!AL49</f>
        <v>11893.096425471305</v>
      </c>
      <c r="CP49" s="57"/>
      <c r="CQ49" s="57"/>
      <c r="CR49" s="57">
        <f>[3]USincomelev!E49</f>
        <v>58204.71484375</v>
      </c>
      <c r="CS49" s="57"/>
      <c r="CT49" s="57"/>
      <c r="CU49" s="57">
        <f>[3]USincomelev!O49</f>
        <v>53777.96875</v>
      </c>
      <c r="CV49" s="55">
        <f t="shared" si="0"/>
        <v>0.45542239260452183</v>
      </c>
      <c r="DD49" s="58">
        <f>[2]comptanat2!H48</f>
        <v>1.5694337008828628E-2</v>
      </c>
      <c r="DE49" s="58">
        <f>[2]comptanat2!G48</f>
        <v>0</v>
      </c>
      <c r="DF49" s="58">
        <f>[2]comptanat2!E48</f>
        <v>6.1900377554408234E-3</v>
      </c>
      <c r="DG49" s="58">
        <f>[2]comptanat2!F48</f>
        <v>1.3638530053967623E-2</v>
      </c>
      <c r="DH49" s="58">
        <f>[2]comptanat2!D48</f>
        <v>0.13981644573731677</v>
      </c>
      <c r="DI49" s="79">
        <f>[2]comptanat2!J48</f>
        <v>0</v>
      </c>
      <c r="DJ49" s="58">
        <f>[2]comptanat2!M48</f>
        <v>2.2479756611021771E-2</v>
      </c>
      <c r="DK49" s="58">
        <f>[2]comptanat2!O48</f>
        <v>8.8157708641076832E-2</v>
      </c>
      <c r="DL49" s="58">
        <f>[2]comptanat2!P48</f>
        <v>2.1483954991083E-2</v>
      </c>
      <c r="DM49" s="58">
        <f>[2]comptanat2!Q48</f>
        <v>0.3496750482809759</v>
      </c>
      <c r="DQ49" s="55">
        <f>[2]comptanatUS!C48</f>
        <v>6.6749327573351631E-3</v>
      </c>
      <c r="DR49" s="55">
        <f>[2]comptanatUS!D48</f>
        <v>1.8418781476342898E-2</v>
      </c>
      <c r="DS49" s="55">
        <f>[2]comptanatUS!E48</f>
        <v>7.5860034740050472E-2</v>
      </c>
      <c r="DT49" s="55">
        <f>[2]comptanatUS!F48</f>
        <v>5.8861444006248841E-2</v>
      </c>
      <c r="DU49" s="55">
        <f>[2]comptanatUS!G48</f>
        <v>1.3753964846912296E-2</v>
      </c>
      <c r="DV49" s="55">
        <f>[2]comptanatUS!I48</f>
        <v>1.7938101532713545E-2</v>
      </c>
      <c r="DW49" s="55">
        <f>[2]comptanatUS!K48+[2]comptanatUS!M48</f>
        <v>2.0756633929449293E-4</v>
      </c>
      <c r="DX49" s="55">
        <f>[2]comptanatUS!L48</f>
        <v>2.3913283986181477E-2</v>
      </c>
      <c r="DY49" s="55">
        <f>[2]comptanatUS!N48</f>
        <v>9.7644119031177617E-2</v>
      </c>
    </row>
    <row r="50" spans="1:129">
      <c r="A50">
        <v>1941</v>
      </c>
      <c r="B50" s="55">
        <f>[3]shares!C50</f>
        <v>0.17797722574323416</v>
      </c>
      <c r="C50" s="55">
        <f>[3]shares!D50</f>
        <v>0.42261592298746109</v>
      </c>
      <c r="D50" s="55">
        <f>[3]shares!E50</f>
        <v>0.39940685965120792</v>
      </c>
      <c r="E50" s="55"/>
      <c r="F50" s="55"/>
      <c r="G50" s="55">
        <f>[3]USshares!E50</f>
        <v>0.469848293295207</v>
      </c>
      <c r="H50" s="55">
        <f>[3]shares!M50</f>
        <v>0.20998759940266609</v>
      </c>
      <c r="I50" s="55">
        <f>[3]shares!N50</f>
        <v>0.41546148061752319</v>
      </c>
      <c r="J50" s="55">
        <f>[3]shares!O50</f>
        <v>0.37455091811716557</v>
      </c>
      <c r="K50" s="55"/>
      <c r="L50" s="55"/>
      <c r="M50" s="55">
        <f>[3]USshares!O50</f>
        <v>0.41364619135856628</v>
      </c>
      <c r="N50" s="55"/>
      <c r="O50" s="58">
        <f>[3]shares!W50</f>
        <v>0.24110294133424759</v>
      </c>
      <c r="P50" s="58">
        <f>[3]shares!X50</f>
        <v>0.4138026162981987</v>
      </c>
      <c r="Q50" s="58">
        <f>[3]shares!Y50</f>
        <v>0.34509443119168282</v>
      </c>
      <c r="R50" s="58"/>
      <c r="S50" s="58"/>
      <c r="T50" s="58">
        <f>[3]USshares!T50</f>
        <v>0.4077572226524353</v>
      </c>
      <c r="U50" s="58">
        <f>[3]shares!AB50</f>
        <v>0.18409321503713727</v>
      </c>
      <c r="V50" s="58">
        <f>[3]shares!AC50</f>
        <v>0.41684199869632721</v>
      </c>
      <c r="W50" s="58">
        <f>[3]shares!AD50</f>
        <v>0.39906478673219681</v>
      </c>
      <c r="X50" s="58"/>
      <c r="Y50" s="58"/>
      <c r="Z50" s="58">
        <f>[3]USshares!AD50</f>
        <v>0.41373428702354431</v>
      </c>
      <c r="AB50" s="56">
        <f>[3]Ineq_redistr_Fr!$E50</f>
        <v>11.220729827880859</v>
      </c>
      <c r="AC50" s="56">
        <f>[3]Ineq_redistr_Fr!$L50</f>
        <v>10.838661193847656</v>
      </c>
      <c r="AD50" s="56">
        <f>[3]Ineq_redistr_Fr!$W50</f>
        <v>8.9184055328369141</v>
      </c>
      <c r="AE50" s="56">
        <f>[3]Ineq_redistr_Fr!$AS50</f>
        <v>7.156578540802002</v>
      </c>
      <c r="AF50" s="56">
        <f>[3]Ineq_redistr_Fr!$BD50</f>
        <v>10.838661193847656</v>
      </c>
      <c r="AG50" s="56"/>
      <c r="AH50" s="56"/>
      <c r="AI50" s="56"/>
      <c r="AJ50" s="56"/>
      <c r="AK50" s="56"/>
      <c r="AL50" s="56">
        <f>[3]Ineq_redistr_Fr!$H50</f>
        <v>5.9851861000061035</v>
      </c>
      <c r="AM50" s="56">
        <f>[3]Ineq_redistr_Fr!$O50</f>
        <v>5.976656436920166</v>
      </c>
      <c r="AN50" s="56">
        <f>[3]Ineq_redistr_Fr!$Z50</f>
        <v>5.3896603584289551</v>
      </c>
      <c r="AO50" s="56">
        <f>[3]Ineq_redistr_Fr!AV50</f>
        <v>4.7424392700195313</v>
      </c>
      <c r="AP50" s="56">
        <f>[3]Ineq_redistr_Fr!$BG50</f>
        <v>5.9766559600830078</v>
      </c>
      <c r="AQ50" s="56">
        <f>[3]Ineq_redistr_US!$H50</f>
        <v>7.9762725830078125</v>
      </c>
      <c r="AR50" s="56">
        <f>[3]Ineq_redistr_US!$O50</f>
        <v>6.3514008522033691</v>
      </c>
      <c r="AS50" s="56">
        <f>[3]Ineq_redistr_US!$Z50</f>
        <v>6.3490943908691406</v>
      </c>
      <c r="AT50" s="56">
        <f>[3]Ineq_redistr_US!$AV50</f>
        <v>5.2118468284606934</v>
      </c>
      <c r="AU50" s="56">
        <f>[3]Ineq_redistr_US!$BG50</f>
        <v>6.3514008522033691</v>
      </c>
      <c r="AV50" s="56">
        <f>[3]Ineq_redistr_Fr!$F50</f>
        <v>3.7803294658660889</v>
      </c>
      <c r="AW50" s="56">
        <f>[3]Ineq_redistr_Fr!$M50</f>
        <v>3.8294105529785156</v>
      </c>
      <c r="AX50" s="56">
        <f>[3]Ineq_redistr_Fr!$X50</f>
        <v>3.6061193943023682</v>
      </c>
      <c r="AY50" s="56">
        <f>[3]Ineq_redistr_Fr!$AT50</f>
        <v>3.3358361721038818</v>
      </c>
      <c r="AZ50" s="56">
        <f>[3]Ineq_redistr_Fr!$BE50</f>
        <v>3.8294105529785156</v>
      </c>
      <c r="BA50" s="56"/>
      <c r="BB50" s="56"/>
      <c r="BC50" s="56"/>
      <c r="BD50" s="56"/>
      <c r="BE50" s="56"/>
      <c r="BF50" s="56">
        <f>[3]Ineq_redistr_Fr!$G50</f>
        <v>2.9681882858276367</v>
      </c>
      <c r="BG50" s="56">
        <f>[3]Ineq_redistr_Fr!$N50</f>
        <v>2.8303730487823486</v>
      </c>
      <c r="BH50" s="56">
        <f>[3]Ineq_redistr_Fr!$Y50</f>
        <v>2.4731309413909912</v>
      </c>
      <c r="BI50" s="56">
        <f>[3]Ineq_redistr_Fr!$AU50</f>
        <v>2.1453628540039063</v>
      </c>
      <c r="BJ50" s="56">
        <f>[3]Ineq_redistr_Fr!$BF50</f>
        <v>2.8303732872009277</v>
      </c>
      <c r="BK50" s="56"/>
      <c r="BL50" s="56"/>
      <c r="BM50" s="56"/>
      <c r="BN50" s="56"/>
      <c r="BO50" s="56"/>
      <c r="BQ50" s="55">
        <f>-[3]Ineq_redistr_Fr!$AA50</f>
        <v>0.20518489181995392</v>
      </c>
      <c r="BR50" s="55"/>
      <c r="BS50" s="55">
        <f>-[3]Ineq_redistr_Fr!$AD50</f>
        <v>9.9499955773353577E-2</v>
      </c>
      <c r="BT50" s="55">
        <f>-[3]Ineq_redistr_US!$AD50</f>
        <v>0.20400233566761017</v>
      </c>
      <c r="BU50" s="55">
        <f>-[3]Ineq_redistr_Fr!AB50</f>
        <v>4.6083305031061172E-2</v>
      </c>
      <c r="BV50" s="55"/>
      <c r="BW50" s="55">
        <f>-[3]Ineq_redistr_Fr!AC50</f>
        <v>0.16678771376609802</v>
      </c>
      <c r="BX50" s="55"/>
      <c r="BY50" s="55">
        <f>-[3]Ineq_redistr_Fr!$AW50</f>
        <v>0.36220026016235352</v>
      </c>
      <c r="BZ50" s="55"/>
      <c r="CA50" s="55">
        <f>-[3]Ineq_redistr_Fr!$AZ50</f>
        <v>0.20763713121414185</v>
      </c>
      <c r="CB50" s="55">
        <f>-[3]Ineq_redistr_US!$AZ50</f>
        <v>0.34658116102218628</v>
      </c>
      <c r="CC50" s="55">
        <f>-[3]Ineq_redistr_Fr!$BH50</f>
        <v>3.4050248563289642E-2</v>
      </c>
      <c r="CD50" s="55"/>
      <c r="CE50" s="55">
        <f>-[3]Ineq_redistr_Fr!$BK50</f>
        <v>1.4252087567001581E-3</v>
      </c>
      <c r="CF50" s="55">
        <f>-[3]Ineq_redistr_US!$BK50</f>
        <v>0.20371316373348236</v>
      </c>
      <c r="CH50" s="57">
        <f>[3]incomelev!AG50</f>
        <v>5451.9589868012108</v>
      </c>
      <c r="CI50" s="57">
        <f>[3]incomelev!C50</f>
        <v>1940.6490478515625</v>
      </c>
      <c r="CJ50" s="57">
        <f>[3]incomelev!D50</f>
        <v>5760.21142578125</v>
      </c>
      <c r="CK50" s="57">
        <f>[3]incomelev!E50</f>
        <v>21775.498046875</v>
      </c>
      <c r="CL50" s="57">
        <f>[3]incomelev!M50</f>
        <v>2289.6875</v>
      </c>
      <c r="CM50" s="57">
        <f>[3]incomelev!N50</f>
        <v>5662.697265625</v>
      </c>
      <c r="CN50" s="57">
        <f>[3]incomelev!O50</f>
        <v>20420.361328125</v>
      </c>
      <c r="CO50" s="57">
        <f>[3]USincomelev!AL50</f>
        <v>14105.652746700662</v>
      </c>
      <c r="CP50" s="57"/>
      <c r="CQ50" s="57"/>
      <c r="CR50" s="57">
        <f>[3]USincomelev!E50</f>
        <v>66275.171875</v>
      </c>
      <c r="CS50" s="57"/>
      <c r="CT50" s="57"/>
      <c r="CU50" s="57">
        <f>[3]USincomelev!O50</f>
        <v>58347.4921875</v>
      </c>
      <c r="CV50" s="55">
        <f t="shared" si="0"/>
        <v>0.38650880499496443</v>
      </c>
      <c r="DD50" s="58">
        <f>[2]comptanat2!H49</f>
        <v>1.940480918937703E-2</v>
      </c>
      <c r="DE50" s="58">
        <f>[2]comptanat2!G49</f>
        <v>0</v>
      </c>
      <c r="DF50" s="58">
        <f>[2]comptanat2!E49</f>
        <v>1.054393545326246E-2</v>
      </c>
      <c r="DG50" s="58">
        <f>[2]comptanat2!F49</f>
        <v>1.2798068583580782E-2</v>
      </c>
      <c r="DH50" s="58">
        <f>[2]comptanat2!D49</f>
        <v>0.13581413097105793</v>
      </c>
      <c r="DI50" s="79">
        <f>[2]comptanat2!J49</f>
        <v>0</v>
      </c>
      <c r="DJ50" s="58">
        <f>[2]comptanat2!M49</f>
        <v>2.2476159563301876E-2</v>
      </c>
      <c r="DK50" s="58">
        <f>[2]comptanat2!O49</f>
        <v>9.1150835717952988E-2</v>
      </c>
      <c r="DL50" s="58">
        <f>[2]comptanat2!P49</f>
        <v>2.2325135004858953E-2</v>
      </c>
      <c r="DM50" s="58">
        <f>[2]comptanat2!Q49</f>
        <v>8.7203990946598933E-2</v>
      </c>
      <c r="DQ50" s="55">
        <f>[2]comptanatUS!C49</f>
        <v>6.3708180883324719E-3</v>
      </c>
      <c r="DR50" s="55">
        <f>[2]comptanatUS!D49</f>
        <v>1.9685710389964549E-2</v>
      </c>
      <c r="DS50" s="55">
        <f>[2]comptanatUS!E49</f>
        <v>0.10324345514044178</v>
      </c>
      <c r="DT50" s="55">
        <f>[2]comptanatUS!F49</f>
        <v>5.6287496591218997E-2</v>
      </c>
      <c r="DU50" s="55">
        <f>[2]comptanatUS!G49</f>
        <v>1.3519419162826516E-2</v>
      </c>
      <c r="DV50" s="55">
        <f>[2]comptanatUS!I49</f>
        <v>1.4095309517316608E-2</v>
      </c>
      <c r="DW50" s="55">
        <f>[2]comptanatUS!K49+[2]comptanatUS!M49</f>
        <v>2.7270248159258254E-4</v>
      </c>
      <c r="DX50" s="55">
        <f>[2]comptanatUS!L49</f>
        <v>1.8225678629918623E-2</v>
      </c>
      <c r="DY50" s="55">
        <f>[2]comptanatUS!N49</f>
        <v>0.12698839281813157</v>
      </c>
    </row>
    <row r="51" spans="1:129">
      <c r="A51">
        <v>1942</v>
      </c>
      <c r="B51" s="55">
        <f>[3]shares!C51</f>
        <v>0.18969499645754695</v>
      </c>
      <c r="C51" s="55">
        <f>[3]shares!D51</f>
        <v>0.43815084546804428</v>
      </c>
      <c r="D51" s="55">
        <f>[3]shares!E51</f>
        <v>0.37215415947139263</v>
      </c>
      <c r="E51" s="55"/>
      <c r="F51" s="55"/>
      <c r="G51" s="55">
        <f>[3]USshares!E51</f>
        <v>0.42324333398601305</v>
      </c>
      <c r="H51" s="55">
        <f>[3]shares!M51</f>
        <v>0.2218261631205678</v>
      </c>
      <c r="I51" s="55">
        <f>[3]shares!N51</f>
        <v>0.43187423795461655</v>
      </c>
      <c r="J51" s="55">
        <f>[3]shares!O51</f>
        <v>0.34629961289465427</v>
      </c>
      <c r="K51" s="55"/>
      <c r="L51" s="55"/>
      <c r="M51" s="55">
        <f>[3]USshares!O51</f>
        <v>0.35385563969612122</v>
      </c>
      <c r="N51" s="55"/>
      <c r="O51" s="58">
        <f>[3]shares!W51</f>
        <v>0.24619383178651333</v>
      </c>
      <c r="P51" s="58">
        <f>[3]shares!X51</f>
        <v>0.42908208072185516</v>
      </c>
      <c r="Q51" s="58">
        <f>[3]shares!Y51</f>
        <v>0.32472407910972834</v>
      </c>
      <c r="R51" s="58"/>
      <c r="S51" s="58"/>
      <c r="T51" s="58">
        <f>[3]USshares!T51</f>
        <v>0.35056805610656738</v>
      </c>
      <c r="U51" s="58">
        <f>[3]shares!AB51</f>
        <v>0.19540422782301903</v>
      </c>
      <c r="V51" s="58">
        <f>[3]shares!AC51</f>
        <v>0.43490175902843475</v>
      </c>
      <c r="W51" s="58">
        <f>[3]shares!AD51</f>
        <v>0.36969402804970741</v>
      </c>
      <c r="X51" s="58"/>
      <c r="Y51" s="58"/>
      <c r="Z51" s="58">
        <f>[3]USshares!AD51</f>
        <v>0.35397842526435852</v>
      </c>
      <c r="AB51" s="56">
        <f>[3]Ineq_redistr_Fr!$E51</f>
        <v>9.8092775344848633</v>
      </c>
      <c r="AC51" s="56">
        <f>[3]Ineq_redistr_Fr!$L51</f>
        <v>9.4597244262695313</v>
      </c>
      <c r="AD51" s="56">
        <f>[3]Ineq_redistr_Fr!$W51</f>
        <v>7.8056530952453613</v>
      </c>
      <c r="AE51" s="56">
        <f>[3]Ineq_redistr_Fr!$AS51</f>
        <v>6.5948867797851563</v>
      </c>
      <c r="AF51" s="56">
        <f>[3]Ineq_redistr_Fr!$BD51</f>
        <v>9.4597244262695313</v>
      </c>
      <c r="AG51" s="56"/>
      <c r="AH51" s="56"/>
      <c r="AI51" s="56"/>
      <c r="AJ51" s="56"/>
      <c r="AK51" s="56"/>
      <c r="AL51" s="56">
        <f>[3]Ineq_redistr_Fr!$H51</f>
        <v>5.3347291946411133</v>
      </c>
      <c r="AM51" s="56">
        <f>[3]Ineq_redistr_Fr!$O51</f>
        <v>5.2787795066833496</v>
      </c>
      <c r="AN51" s="56">
        <f>[3]Ineq_redistr_Fr!$Z51</f>
        <v>4.7677750587463379</v>
      </c>
      <c r="AO51" s="56">
        <f>[3]Ineq_redistr_Fr!AV51</f>
        <v>4.3278851509094238</v>
      </c>
      <c r="AP51" s="56">
        <f>[3]Ineq_redistr_Fr!$BG51</f>
        <v>5.2787795066833496</v>
      </c>
      <c r="AQ51" s="56">
        <f>[3]Ineq_redistr_US!$H51</f>
        <v>6.6045012474060059</v>
      </c>
      <c r="AR51" s="56">
        <f>[3]Ineq_redistr_US!$O51</f>
        <v>4.9314236640930176</v>
      </c>
      <c r="AS51" s="56">
        <f>[3]Ineq_redistr_US!$Z51</f>
        <v>4.9287757873535156</v>
      </c>
      <c r="AT51" s="56">
        <f>[3]Ineq_redistr_US!$AV51</f>
        <v>3.7925949096679688</v>
      </c>
      <c r="AU51" s="56">
        <f>[3]Ineq_redistr_US!$BG51</f>
        <v>4.9314231872558594</v>
      </c>
      <c r="AV51" s="56">
        <f>[3]Ineq_redistr_Fr!$F51</f>
        <v>3.3974981307983398</v>
      </c>
      <c r="AW51" s="56">
        <f>[3]Ineq_redistr_Fr!$M51</f>
        <v>3.4002532958984375</v>
      </c>
      <c r="AX51" s="56">
        <f>[3]Ineq_redistr_Fr!$X51</f>
        <v>3.207411527633667</v>
      </c>
      <c r="AY51" s="56">
        <f>[3]Ineq_redistr_Fr!$AT51</f>
        <v>3.0271511077880859</v>
      </c>
      <c r="AZ51" s="56">
        <f>[3]Ineq_redistr_Fr!$BE51</f>
        <v>3.4002532958984375</v>
      </c>
      <c r="BA51" s="56"/>
      <c r="BB51" s="56"/>
      <c r="BC51" s="56"/>
      <c r="BD51" s="56"/>
      <c r="BE51" s="56"/>
      <c r="BF51" s="56">
        <f>[3]Ineq_redistr_Fr!$G51</f>
        <v>2.8872060775756836</v>
      </c>
      <c r="BG51" s="56">
        <f>[3]Ineq_redistr_Fr!$N51</f>
        <v>2.78206467628479</v>
      </c>
      <c r="BH51" s="56">
        <f>[3]Ineq_redistr_Fr!$Y51</f>
        <v>2.4336299896240234</v>
      </c>
      <c r="BI51" s="56">
        <f>[3]Ineq_redistr_Fr!$AU51</f>
        <v>2.1785786151885986</v>
      </c>
      <c r="BJ51" s="56">
        <f>[3]Ineq_redistr_Fr!$BF51</f>
        <v>2.78206467628479</v>
      </c>
      <c r="BK51" s="56"/>
      <c r="BL51" s="56"/>
      <c r="BM51" s="56"/>
      <c r="BN51" s="56"/>
      <c r="BO51" s="56"/>
      <c r="BQ51" s="55">
        <f>-[3]Ineq_redistr_Fr!$AA51</f>
        <v>0.20425809919834137</v>
      </c>
      <c r="BR51" s="55"/>
      <c r="BS51" s="55">
        <f>-[3]Ineq_redistr_Fr!$AD51</f>
        <v>0.10627608746290207</v>
      </c>
      <c r="BT51" s="55">
        <f>-[3]Ineq_redistr_US!$AD51</f>
        <v>0.25372475385665894</v>
      </c>
      <c r="BU51" s="55">
        <f>-[3]Ineq_redistr_Fr!AB51</f>
        <v>5.5948995053768158E-2</v>
      </c>
      <c r="BV51" s="55"/>
      <c r="BW51" s="55">
        <f>-[3]Ineq_redistr_Fr!AC51</f>
        <v>0.15709862112998962</v>
      </c>
      <c r="BX51" s="55"/>
      <c r="BY51" s="55">
        <f>-[3]Ineq_redistr_Fr!$AW51</f>
        <v>0.32768884301185608</v>
      </c>
      <c r="BZ51" s="55"/>
      <c r="CA51" s="55">
        <f>-[3]Ineq_redistr_Fr!$AZ51</f>
        <v>0.18873386085033417</v>
      </c>
      <c r="CB51" s="55">
        <f>-[3]Ineq_redistr_US!$AZ51</f>
        <v>0.42575603723526001</v>
      </c>
      <c r="CC51" s="55">
        <f>-[3]Ineq_redistr_Fr!$BH51</f>
        <v>3.5634949803352356E-2</v>
      </c>
      <c r="CD51" s="55"/>
      <c r="CE51" s="55">
        <f>-[3]Ineq_redistr_Fr!$BK51</f>
        <v>1.0487821884453297E-2</v>
      </c>
      <c r="CF51" s="55">
        <f>-[3]Ineq_redistr_US!$BK51</f>
        <v>0.25332391262054443</v>
      </c>
      <c r="CH51" s="57">
        <f>[3]incomelev!AG51</f>
        <v>5234.5417430478692</v>
      </c>
      <c r="CI51" s="57">
        <f>[3]incomelev!C51</f>
        <v>1985.9327392578125</v>
      </c>
      <c r="CJ51" s="57">
        <f>[3]incomelev!D51</f>
        <v>5733.79736328125</v>
      </c>
      <c r="CK51" s="57">
        <f>[3]incomelev!E51</f>
        <v>19480.564453125</v>
      </c>
      <c r="CL51" s="57">
        <f>[3]incomelev!M51</f>
        <v>2322.316650390625</v>
      </c>
      <c r="CM51" s="57">
        <f>[3]incomelev!N51</f>
        <v>5651.6591796875</v>
      </c>
      <c r="CN51" s="57">
        <f>[3]incomelev!O51</f>
        <v>18127.197265625</v>
      </c>
      <c r="CO51" s="57">
        <f>[3]USincomelev!AL51</f>
        <v>16681.846692863139</v>
      </c>
      <c r="CP51" s="57"/>
      <c r="CQ51" s="57"/>
      <c r="CR51" s="57">
        <f>[3]USincomelev!E51</f>
        <v>70604.8046875</v>
      </c>
      <c r="CS51" s="57"/>
      <c r="CT51" s="57"/>
      <c r="CU51" s="57">
        <f>[3]USincomelev!O51</f>
        <v>59029.65625</v>
      </c>
      <c r="CV51" s="55">
        <f t="shared" si="0"/>
        <v>0.31378670715678747</v>
      </c>
      <c r="DD51" s="58">
        <f>[2]comptanat2!H50</f>
        <v>2.6270811171751472E-2</v>
      </c>
      <c r="DE51" s="58">
        <f>[2]comptanat2!G50</f>
        <v>0</v>
      </c>
      <c r="DF51" s="58">
        <f>[2]comptanat2!E50</f>
        <v>1.2160435559772424E-2</v>
      </c>
      <c r="DG51" s="58">
        <f>[2]comptanat2!F50</f>
        <v>1.1222310248383362E-2</v>
      </c>
      <c r="DH51" s="58">
        <f>[2]comptanat2!D50</f>
        <v>0.13326254393629039</v>
      </c>
      <c r="DI51" s="79">
        <f>[2]comptanat2!J50</f>
        <v>0</v>
      </c>
      <c r="DJ51" s="58">
        <f>[2]comptanat2!M50</f>
        <v>2.2324463301974951E-2</v>
      </c>
      <c r="DK51" s="58">
        <f>[2]comptanat2!O50</f>
        <v>9.4356900293380327E-2</v>
      </c>
      <c r="DL51" s="58">
        <f>[2]comptanat2!P50</f>
        <v>2.295337752008372E-2</v>
      </c>
      <c r="DM51" s="58">
        <f>[2]comptanat2!Q50</f>
        <v>6.4067435956099233E-2</v>
      </c>
      <c r="DQ51" s="55">
        <f>[2]comptanatUS!C50</f>
        <v>5.5059709611269495E-3</v>
      </c>
      <c r="DR51" s="55">
        <f>[2]comptanatUS!D50</f>
        <v>3.2081700697685102E-2</v>
      </c>
      <c r="DS51" s="55">
        <f>[2]comptanatUS!E50</f>
        <v>0.10414738679845893</v>
      </c>
      <c r="DT51" s="55">
        <f>[2]comptanatUS!F50</f>
        <v>4.6698302058925854E-2</v>
      </c>
      <c r="DU51" s="55">
        <f>[2]comptanatUS!G50</f>
        <v>1.3475264394377412E-2</v>
      </c>
      <c r="DV51" s="55">
        <f>[2]comptanatUS!I50</f>
        <v>1.0389797914164386E-2</v>
      </c>
      <c r="DW51" s="55">
        <f>[2]comptanatUS!K50+[2]comptanatUS!M50</f>
        <v>5.1194203240986867E-4</v>
      </c>
      <c r="DX51" s="55">
        <f>[2]comptanatUS!L50</f>
        <v>1.3706905245143104E-2</v>
      </c>
      <c r="DY51" s="55">
        <f>[2]comptanatUS!N50</f>
        <v>0.22556036131257182</v>
      </c>
    </row>
    <row r="52" spans="1:129">
      <c r="A52">
        <v>1943</v>
      </c>
      <c r="B52" s="55">
        <f>[3]shares!C52</f>
        <v>0.20560522330924869</v>
      </c>
      <c r="C52" s="55">
        <f>[3]shares!D52</f>
        <v>0.45980034023523331</v>
      </c>
      <c r="D52" s="55">
        <f>[3]shares!E52</f>
        <v>0.33459443692117929</v>
      </c>
      <c r="E52" s="55"/>
      <c r="F52" s="55"/>
      <c r="G52" s="55">
        <f>[3]USshares!E52</f>
        <v>0.38858515219850676</v>
      </c>
      <c r="H52" s="55">
        <f>[3]shares!M52</f>
        <v>0.23675155267119408</v>
      </c>
      <c r="I52" s="55">
        <f>[3]shares!N52</f>
        <v>0.45261864364147186</v>
      </c>
      <c r="J52" s="55">
        <f>[3]shares!O52</f>
        <v>0.31062978971749544</v>
      </c>
      <c r="K52" s="55"/>
      <c r="L52" s="55"/>
      <c r="M52" s="55">
        <f>[3]USshares!O52</f>
        <v>0.30735063552856445</v>
      </c>
      <c r="N52" s="55"/>
      <c r="O52" s="58">
        <f>[3]shares!W52</f>
        <v>0.25759416818618774</v>
      </c>
      <c r="P52" s="58">
        <f>[3]shares!X52</f>
        <v>0.44845255464315414</v>
      </c>
      <c r="Q52" s="58">
        <f>[3]shares!Y52</f>
        <v>0.29395323805510998</v>
      </c>
      <c r="R52" s="58"/>
      <c r="S52" s="58"/>
      <c r="T52" s="58">
        <f>[3]USshares!T52</f>
        <v>0.30516302585601807</v>
      </c>
      <c r="U52" s="58">
        <f>[3]shares!AB52</f>
        <v>0.21065662894397974</v>
      </c>
      <c r="V52" s="58">
        <f>[3]shares!AC52</f>
        <v>0.45783454924821854</v>
      </c>
      <c r="W52" s="58">
        <f>[3]shares!AD52</f>
        <v>0.33150881621986628</v>
      </c>
      <c r="X52" s="58"/>
      <c r="Y52" s="58"/>
      <c r="Z52" s="58">
        <f>[3]USshares!AD52</f>
        <v>0.30755117535591125</v>
      </c>
      <c r="AB52" s="56">
        <f>[3]Ineq_redistr_Fr!$E52</f>
        <v>8.1368179321289063</v>
      </c>
      <c r="AC52" s="56">
        <f>[3]Ineq_redistr_Fr!$L52</f>
        <v>7.8684639930725098</v>
      </c>
      <c r="AD52" s="56">
        <f>[3]Ineq_redistr_Fr!$W52</f>
        <v>6.5602483749389648</v>
      </c>
      <c r="AE52" s="56">
        <f>[3]Ineq_redistr_Fr!$AS52</f>
        <v>5.7057433128356934</v>
      </c>
      <c r="AF52" s="56">
        <f>[3]Ineq_redistr_Fr!$BD52</f>
        <v>7.8684639930725098</v>
      </c>
      <c r="AG52" s="56"/>
      <c r="AH52" s="56"/>
      <c r="AI52" s="56"/>
      <c r="AJ52" s="56"/>
      <c r="AK52" s="56"/>
      <c r="AL52" s="56">
        <f>[3]Ineq_redistr_Fr!$H52</f>
        <v>4.5255856513977051</v>
      </c>
      <c r="AM52" s="56">
        <f>[3]Ineq_redistr_Fr!$O52</f>
        <v>4.4631543159484863</v>
      </c>
      <c r="AN52" s="56">
        <f>[3]Ineq_redistr_Fr!$Z52</f>
        <v>4.0553946495056152</v>
      </c>
      <c r="AO52" s="56">
        <f>[3]Ineq_redistr_Fr!AV52</f>
        <v>3.7470309734344482</v>
      </c>
      <c r="AP52" s="56">
        <f>[3]Ineq_redistr_Fr!$BG52</f>
        <v>4.4631543159484863</v>
      </c>
      <c r="AQ52" s="56">
        <f>[3]Ineq_redistr_US!$H52</f>
        <v>5.7199563980102539</v>
      </c>
      <c r="AR52" s="56">
        <f>[3]Ineq_redistr_US!$O52</f>
        <v>3.9973504543304443</v>
      </c>
      <c r="AS52" s="56">
        <f>[3]Ineq_redistr_US!$Z52</f>
        <v>3.9935872554779053</v>
      </c>
      <c r="AT52" s="56">
        <f>[3]Ineq_redistr_US!$AV52</f>
        <v>2.9611749649047852</v>
      </c>
      <c r="AU52" s="56">
        <f>[3]Ineq_redistr_US!$BG52</f>
        <v>3.9973504543304443</v>
      </c>
      <c r="AV52" s="56">
        <f>[3]Ineq_redistr_Fr!$F52</f>
        <v>2.9107801914215088</v>
      </c>
      <c r="AW52" s="56">
        <f>[3]Ineq_redistr_Fr!$M52</f>
        <v>2.8963196277618408</v>
      </c>
      <c r="AX52" s="56">
        <f>[3]Ineq_redistr_Fr!$X52</f>
        <v>2.7451789379119873</v>
      </c>
      <c r="AY52" s="56">
        <f>[3]Ineq_redistr_Fr!$AT52</f>
        <v>2.6219339370727539</v>
      </c>
      <c r="AZ52" s="56">
        <f>[3]Ineq_redistr_Fr!$BE52</f>
        <v>2.8963198661804199</v>
      </c>
      <c r="BA52" s="56"/>
      <c r="BB52" s="56"/>
      <c r="BC52" s="56"/>
      <c r="BD52" s="56"/>
      <c r="BE52" s="56"/>
      <c r="BF52" s="56">
        <f>[3]Ineq_redistr_Fr!$G52</f>
        <v>2.795407772064209</v>
      </c>
      <c r="BG52" s="56">
        <f>[3]Ineq_redistr_Fr!$N52</f>
        <v>2.7167110443115234</v>
      </c>
      <c r="BH52" s="56">
        <f>[3]Ineq_redistr_Fr!$Y52</f>
        <v>2.3897342681884766</v>
      </c>
      <c r="BI52" s="56">
        <f>[3]Ineq_redistr_Fr!$AU52</f>
        <v>2.1761584281921387</v>
      </c>
      <c r="BJ52" s="56">
        <f>[3]Ineq_redistr_Fr!$BF52</f>
        <v>2.7167110443115234</v>
      </c>
      <c r="BK52" s="56"/>
      <c r="BL52" s="56"/>
      <c r="BM52" s="56"/>
      <c r="BN52" s="56"/>
      <c r="BO52" s="56"/>
      <c r="BQ52" s="55">
        <f>-[3]Ineq_redistr_Fr!$AA52</f>
        <v>0.19375750422477722</v>
      </c>
      <c r="BR52" s="55"/>
      <c r="BS52" s="55">
        <f>-[3]Ineq_redistr_Fr!$AD52</f>
        <v>0.10389616340398788</v>
      </c>
      <c r="BT52" s="55">
        <f>-[3]Ineq_redistr_US!$AD52</f>
        <v>0.30181509256362915</v>
      </c>
      <c r="BU52" s="55">
        <f>-[3]Ineq_redistr_Fr!AB52</f>
        <v>5.689239501953125E-2</v>
      </c>
      <c r="BV52" s="55"/>
      <c r="BW52" s="55">
        <f>-[3]Ineq_redistr_Fr!AC52</f>
        <v>0.14512141048908234</v>
      </c>
      <c r="BX52" s="55"/>
      <c r="BY52" s="55">
        <f>-[3]Ineq_redistr_Fr!$AW52</f>
        <v>0.2987746000289917</v>
      </c>
      <c r="BZ52" s="55"/>
      <c r="CA52" s="55">
        <f>-[3]Ineq_redistr_Fr!$AZ52</f>
        <v>0.17203401029109955</v>
      </c>
      <c r="CB52" s="55">
        <f>-[3]Ineq_redistr_US!$AZ52</f>
        <v>0.48230811953544617</v>
      </c>
      <c r="CC52" s="55">
        <f>-[3]Ineq_redistr_Fr!$BH52</f>
        <v>3.2980207353830338E-2</v>
      </c>
      <c r="CD52" s="55"/>
      <c r="CE52" s="55">
        <f>-[3]Ineq_redistr_Fr!$BK52</f>
        <v>1.3795195147395134E-2</v>
      </c>
      <c r="CF52" s="55">
        <f>-[3]Ineq_redistr_US!$BK52</f>
        <v>0.30115717649459839</v>
      </c>
      <c r="CH52" s="57">
        <f>[3]incomelev!AG52</f>
        <v>4641.0970808847533</v>
      </c>
      <c r="CI52" s="57">
        <f>[3]incomelev!C52</f>
        <v>1908.4676513671875</v>
      </c>
      <c r="CJ52" s="57">
        <f>[3]incomelev!D52</f>
        <v>5334.94482421875</v>
      </c>
      <c r="CK52" s="57">
        <f>[3]incomelev!E52</f>
        <v>15528.8525390625</v>
      </c>
      <c r="CL52" s="57">
        <f>[3]incomelev!M52</f>
        <v>2197.573974609375</v>
      </c>
      <c r="CM52" s="57">
        <f>[3]incomelev!N52</f>
        <v>5251.61767578125</v>
      </c>
      <c r="CN52" s="57">
        <f>[3]incomelev!O52</f>
        <v>14416.6298828125</v>
      </c>
      <c r="CO52" s="57">
        <f>[3]USincomelev!AL52</f>
        <v>19240.517002894943</v>
      </c>
      <c r="CP52" s="57"/>
      <c r="CQ52" s="57"/>
      <c r="CR52" s="57">
        <f>[3]USincomelev!E52</f>
        <v>74765.7890625</v>
      </c>
      <c r="CS52" s="57"/>
      <c r="CT52" s="57"/>
      <c r="CU52" s="57">
        <f>[3]USincomelev!O52</f>
        <v>59135.8515625</v>
      </c>
      <c r="CV52" s="55">
        <f t="shared" si="0"/>
        <v>0.24121478025701962</v>
      </c>
      <c r="DD52" s="58">
        <f>[2]comptanat2!H51</f>
        <v>2.7638292663418062E-2</v>
      </c>
      <c r="DE52" s="58">
        <f>[2]comptanat2!G51</f>
        <v>0</v>
      </c>
      <c r="DF52" s="58">
        <f>[2]comptanat2!E51</f>
        <v>1.1303521943975206E-2</v>
      </c>
      <c r="DG52" s="58">
        <f>[2]comptanat2!F51</f>
        <v>1.11731406671356E-2</v>
      </c>
      <c r="DH52" s="58">
        <f>[2]comptanat2!D51</f>
        <v>0.13402219412998681</v>
      </c>
      <c r="DI52" s="79">
        <f>[2]comptanat2!J51</f>
        <v>0</v>
      </c>
      <c r="DJ52" s="58">
        <f>[2]comptanat2!M51</f>
        <v>2.2347043565043564E-2</v>
      </c>
      <c r="DK52" s="58">
        <f>[2]comptanat2!O51</f>
        <v>9.7450051374914595E-2</v>
      </c>
      <c r="DL52" s="58">
        <f>[2]comptanat2!P51</f>
        <v>2.3694533529201575E-2</v>
      </c>
      <c r="DM52" s="58">
        <f>[2]comptanat2!Q51</f>
        <v>5.4141044305072543E-2</v>
      </c>
      <c r="DQ52" s="55">
        <f>[2]comptanatUS!C51</f>
        <v>6.6957001697114001E-3</v>
      </c>
      <c r="DR52" s="55">
        <f>[2]comptanatUS!D51</f>
        <v>8.9402275519470109E-2</v>
      </c>
      <c r="DS52" s="55">
        <f>[2]comptanatUS!E51</f>
        <v>9.9091928849954589E-2</v>
      </c>
      <c r="DT52" s="55">
        <f>[2]comptanatUS!F51</f>
        <v>4.2396239517119808E-2</v>
      </c>
      <c r="DU52" s="55">
        <f>[2]comptanatUS!G51</f>
        <v>1.3484845741297623E-2</v>
      </c>
      <c r="DV52" s="55">
        <f>[2]comptanatUS!I51</f>
        <v>7.8521446503926062E-3</v>
      </c>
      <c r="DW52" s="55">
        <f>[2]comptanatUS!K51+[2]comptanatUS!M51</f>
        <v>1.0416110250520806E-3</v>
      </c>
      <c r="DX52" s="55">
        <f>[2]comptanatUS!L51</f>
        <v>1.136195621603771E-2</v>
      </c>
      <c r="DY52" s="55">
        <f>[2]comptanatUS!N51</f>
        <v>0.29915030274448789</v>
      </c>
    </row>
    <row r="53" spans="1:129">
      <c r="A53">
        <v>1944</v>
      </c>
      <c r="B53" s="55">
        <f>[3]shares!C53</f>
        <v>0.2111112792044878</v>
      </c>
      <c r="C53" s="55">
        <f>[3]shares!D53</f>
        <v>0.47607354819774628</v>
      </c>
      <c r="D53" s="55">
        <f>[3]shares!E53</f>
        <v>0.31281517166644335</v>
      </c>
      <c r="E53" s="55"/>
      <c r="F53" s="55"/>
      <c r="G53" s="55">
        <f>[3]USshares!E53</f>
        <v>0.36060402577670103</v>
      </c>
      <c r="H53" s="55">
        <f>[3]shares!M53</f>
        <v>0.23816797696053982</v>
      </c>
      <c r="I53" s="55">
        <f>[3]shares!N53</f>
        <v>0.46936061233282089</v>
      </c>
      <c r="J53" s="55">
        <f>[3]shares!O53</f>
        <v>0.29247139347717166</v>
      </c>
      <c r="K53" s="55"/>
      <c r="L53" s="55"/>
      <c r="M53" s="55">
        <f>[3]USshares!O53</f>
        <v>0.29147127270698547</v>
      </c>
      <c r="N53" s="55"/>
      <c r="O53" s="58">
        <f>[3]shares!W53</f>
        <v>0.29345838725566864</v>
      </c>
      <c r="P53" s="58">
        <f>[3]shares!X53</f>
        <v>0.45471389591693878</v>
      </c>
      <c r="Q53" s="58">
        <f>[3]shares!Y53</f>
        <v>0.25182768609374762</v>
      </c>
      <c r="R53" s="58"/>
      <c r="S53" s="58"/>
      <c r="T53" s="58">
        <f>[3]USshares!T53</f>
        <v>0.2896442711353302</v>
      </c>
      <c r="U53" s="58">
        <f>[3]shares!AB53</f>
        <v>0.21510626981034875</v>
      </c>
      <c r="V53" s="58">
        <f>[3]shares!AC53</f>
        <v>0.47546979039907455</v>
      </c>
      <c r="W53" s="58">
        <f>[3]shares!AD53</f>
        <v>0.30942393420264125</v>
      </c>
      <c r="X53" s="58"/>
      <c r="Y53" s="58"/>
      <c r="Z53" s="58">
        <f>[3]USshares!AD53</f>
        <v>0.29172015190124512</v>
      </c>
      <c r="AB53" s="56">
        <f>[3]Ineq_redistr_Fr!$E53</f>
        <v>7.4087743759155273</v>
      </c>
      <c r="AC53" s="56">
        <f>[3]Ineq_redistr_Fr!$L53</f>
        <v>7.1923508644104004</v>
      </c>
      <c r="AD53" s="56">
        <f>[3]Ineq_redistr_Fr!$W53</f>
        <v>6.1400232315063477</v>
      </c>
      <c r="AE53" s="56">
        <f>[3]Ineq_redistr_Fr!$AS53</f>
        <v>4.2906880378723145</v>
      </c>
      <c r="AF53" s="56">
        <f>[3]Ineq_redistr_Fr!$BD53</f>
        <v>7.1923503875732422</v>
      </c>
      <c r="AG53" s="56"/>
      <c r="AH53" s="56"/>
      <c r="AI53" s="56"/>
      <c r="AJ53" s="56"/>
      <c r="AK53" s="56"/>
      <c r="AL53" s="56">
        <f>[3]Ineq_redistr_Fr!$H53</f>
        <v>4.0969133377075195</v>
      </c>
      <c r="AM53" s="56">
        <f>[3]Ineq_redistr_Fr!$O53</f>
        <v>4.0325980186462402</v>
      </c>
      <c r="AN53" s="56">
        <f>[3]Ineq_redistr_Fr!$Z53</f>
        <v>3.7203338146209717</v>
      </c>
      <c r="AO53" s="56">
        <f>[3]Ineq_redistr_Fr!AV53</f>
        <v>3.0293145179748535</v>
      </c>
      <c r="AP53" s="56">
        <f>[3]Ineq_redistr_Fr!$BG53</f>
        <v>4.032597541809082</v>
      </c>
      <c r="AQ53" s="56">
        <f>[3]Ineq_redistr_US!$H53</f>
        <v>5.0757846832275391</v>
      </c>
      <c r="AR53" s="56">
        <f>[3]Ineq_redistr_US!$O53</f>
        <v>3.7068417072296143</v>
      </c>
      <c r="AS53" s="56">
        <f>[3]Ineq_redistr_US!$Z53</f>
        <v>3.702378511428833</v>
      </c>
      <c r="AT53" s="56">
        <f>[3]Ineq_redistr_US!$AV53</f>
        <v>2.7188115119934082</v>
      </c>
      <c r="AU53" s="56">
        <f>[3]Ineq_redistr_US!$BG53</f>
        <v>3.7068419456481934</v>
      </c>
      <c r="AV53" s="56">
        <f>[3]Ineq_redistr_Fr!$F53</f>
        <v>2.6282927989959717</v>
      </c>
      <c r="AW53" s="56">
        <f>[3]Ineq_redistr_Fr!$M53</f>
        <v>2.6031007766723633</v>
      </c>
      <c r="AX53" s="56">
        <f>[3]Ineq_redistr_Fr!$X53</f>
        <v>2.492509126663208</v>
      </c>
      <c r="AY53" s="56">
        <f>[3]Ineq_redistr_Fr!$AT53</f>
        <v>2.2152626514434814</v>
      </c>
      <c r="AZ53" s="56">
        <f>[3]Ineq_redistr_Fr!$BE53</f>
        <v>2.6031007766723633</v>
      </c>
      <c r="BA53" s="56"/>
      <c r="BB53" s="56"/>
      <c r="BC53" s="56"/>
      <c r="BD53" s="56"/>
      <c r="BE53" s="56"/>
      <c r="BF53" s="56">
        <f>[3]Ineq_redistr_Fr!$G53</f>
        <v>2.8188543319702148</v>
      </c>
      <c r="BG53" s="56">
        <f>[3]Ineq_redistr_Fr!$N53</f>
        <v>2.7629935741424561</v>
      </c>
      <c r="BH53" s="56">
        <f>[3]Ineq_redistr_Fr!$Y53</f>
        <v>2.463390588760376</v>
      </c>
      <c r="BI53" s="56">
        <f>[3]Ineq_redistr_Fr!$AU53</f>
        <v>1.936875581741333</v>
      </c>
      <c r="BJ53" s="56">
        <f>[3]Ineq_redistr_Fr!$BF53</f>
        <v>2.7629935741424561</v>
      </c>
      <c r="BK53" s="56"/>
      <c r="BL53" s="56"/>
      <c r="BM53" s="56"/>
      <c r="BN53" s="56"/>
      <c r="BO53" s="56"/>
      <c r="BQ53" s="55">
        <f>-[3]Ineq_redistr_Fr!$AA53</f>
        <v>0.17124980688095093</v>
      </c>
      <c r="BR53" s="55"/>
      <c r="BS53" s="55">
        <f>-[3]Ineq_redistr_Fr!$AD53</f>
        <v>9.1917864978313446E-2</v>
      </c>
      <c r="BT53" s="55">
        <f>-[3]Ineq_redistr_US!$AD53</f>
        <v>0.27058008313179016</v>
      </c>
      <c r="BU53" s="55">
        <f>-[3]Ineq_redistr_Fr!AB53</f>
        <v>5.1662307232618332E-2</v>
      </c>
      <c r="BV53" s="55"/>
      <c r="BW53" s="55">
        <f>-[3]Ineq_redistr_Fr!AC53</f>
        <v>0.12610220909118652</v>
      </c>
      <c r="BX53" s="55"/>
      <c r="BY53" s="55">
        <f>-[3]Ineq_redistr_Fr!$AW53</f>
        <v>0.42086398601531982</v>
      </c>
      <c r="BZ53" s="55"/>
      <c r="CA53" s="55">
        <f>-[3]Ineq_redistr_Fr!$AZ53</f>
        <v>0.26058614253997803</v>
      </c>
      <c r="CB53" s="55">
        <f>-[3]Ineq_redistr_US!$AZ53</f>
        <v>0.46435642242431641</v>
      </c>
      <c r="CC53" s="55">
        <f>-[3]Ineq_redistr_Fr!$BH53</f>
        <v>2.9211847111582756E-2</v>
      </c>
      <c r="CD53" s="55"/>
      <c r="CE53" s="55">
        <f>-[3]Ineq_redistr_Fr!$BK53</f>
        <v>1.5698598697781563E-2</v>
      </c>
      <c r="CF53" s="55">
        <f>-[3]Ineq_redistr_US!$BK53</f>
        <v>0.26970070600509644</v>
      </c>
      <c r="CH53" s="57">
        <f>[3]incomelev!AG53</f>
        <v>4141.7092665855125</v>
      </c>
      <c r="CI53" s="57">
        <f>[3]incomelev!C53</f>
        <v>1748.7230224609375</v>
      </c>
      <c r="CJ53" s="57">
        <f>[3]incomelev!D53</f>
        <v>4929.3955078125</v>
      </c>
      <c r="CK53" s="57">
        <f>[3]incomelev!E53</f>
        <v>12955.89453125</v>
      </c>
      <c r="CL53" s="57">
        <f>[3]incomelev!M53</f>
        <v>1972.8450927734375</v>
      </c>
      <c r="CM53" s="57">
        <f>[3]incomelev!N53</f>
        <v>4859.8876953125</v>
      </c>
      <c r="CN53" s="57">
        <f>[3]incomelev!O53</f>
        <v>12113.314453125</v>
      </c>
      <c r="CO53" s="57">
        <f>[3]USincomelev!AL53</f>
        <v>19857.868739181758</v>
      </c>
      <c r="CP53" s="57"/>
      <c r="CQ53" s="57"/>
      <c r="CR53" s="57">
        <f>[3]USincomelev!E53</f>
        <v>71608.2734375</v>
      </c>
      <c r="CS53" s="57"/>
      <c r="CT53" s="57"/>
      <c r="CU53" s="57">
        <f>[3]USincomelev!O53</f>
        <v>57879.984375</v>
      </c>
      <c r="CV53" s="55">
        <f t="shared" si="0"/>
        <v>0.20856766257163664</v>
      </c>
      <c r="DD53" s="58">
        <f>[2]comptanat2!H52</f>
        <v>3.0333280666585142E-2</v>
      </c>
      <c r="DE53" s="58">
        <f>[2]comptanat2!G52</f>
        <v>0</v>
      </c>
      <c r="DF53" s="58">
        <f>[2]comptanat2!E52</f>
        <v>1.1508648602544694E-2</v>
      </c>
      <c r="DG53" s="58">
        <f>[2]comptanat2!F52</f>
        <v>9.3279965325850506E-3</v>
      </c>
      <c r="DH53" s="58">
        <f>[2]comptanat2!D52</f>
        <v>0.13023807733672949</v>
      </c>
      <c r="DI53" s="79">
        <f>[2]comptanat2!J52</f>
        <v>0</v>
      </c>
      <c r="DJ53" s="58">
        <f>[2]comptanat2!M52</f>
        <v>2.0765041910017431E-2</v>
      </c>
      <c r="DK53" s="58">
        <f>[2]comptanat2!O52</f>
        <v>0.10067528760429659</v>
      </c>
      <c r="DL53" s="58">
        <f>[2]comptanat2!P52</f>
        <v>2.430360439047171E-2</v>
      </c>
      <c r="DM53" s="58">
        <f>[2]comptanat2!Q52</f>
        <v>0.21706527715971338</v>
      </c>
      <c r="DQ53" s="55">
        <f>[2]comptanatUS!C52</f>
        <v>8.1922254254462711E-3</v>
      </c>
      <c r="DR53" s="55">
        <f>[2]comptanatUS!D52</f>
        <v>8.7921113411914636E-2</v>
      </c>
      <c r="DS53" s="55">
        <f>[2]comptanatUS!E52</f>
        <v>8.5392441860465129E-2</v>
      </c>
      <c r="DT53" s="55">
        <f>[2]comptanatUS!F52</f>
        <v>4.5526043325899969E-2</v>
      </c>
      <c r="DU53" s="55">
        <f>[2]comptanatUS!G52</f>
        <v>1.3445836059102949E-2</v>
      </c>
      <c r="DV53" s="55">
        <f>[2]comptanatUS!I52</f>
        <v>9.4675852182223644E-3</v>
      </c>
      <c r="DW53" s="55">
        <f>[2]comptanatUS!K52+[2]comptanatUS!M52</f>
        <v>1.4684214718063077E-3</v>
      </c>
      <c r="DX53" s="55">
        <f>[2]comptanatUS!L52</f>
        <v>1.0780432942186958E-2</v>
      </c>
      <c r="DY53" s="55">
        <f>[2]comptanatUS!N52</f>
        <v>0.34011256642066745</v>
      </c>
    </row>
    <row r="54" spans="1:129">
      <c r="A54">
        <v>1945</v>
      </c>
      <c r="B54" s="55">
        <f>[3]shares!C54</f>
        <v>0.21478152554482222</v>
      </c>
      <c r="C54" s="55">
        <f>[3]shares!D54</f>
        <v>0.48415502905845642</v>
      </c>
      <c r="D54" s="55">
        <f>[3]shares!E54</f>
        <v>0.3010634439997375</v>
      </c>
      <c r="E54" s="55"/>
      <c r="F54" s="55"/>
      <c r="G54" s="55">
        <f>[3]USshares!E54</f>
        <v>0.35287272453790941</v>
      </c>
      <c r="H54" s="55">
        <f>[3]shares!M54</f>
        <v>0.24382098764181137</v>
      </c>
      <c r="I54" s="55">
        <f>[3]shares!N54</f>
        <v>0.47531323879957199</v>
      </c>
      <c r="J54" s="55">
        <f>[3]shares!O54</f>
        <v>0.28086571581661701</v>
      </c>
      <c r="K54" s="55"/>
      <c r="L54" s="55"/>
      <c r="M54" s="55">
        <f>[3]USshares!O54</f>
        <v>0.28504291176795959</v>
      </c>
      <c r="N54" s="55"/>
      <c r="O54" s="58">
        <f>[3]shares!W54</f>
        <v>0.28442086465656757</v>
      </c>
      <c r="P54" s="58">
        <f>[3]shares!X54</f>
        <v>0.46337741613388062</v>
      </c>
      <c r="Q54" s="58">
        <f>[3]shares!Y54</f>
        <v>0.25220167823135853</v>
      </c>
      <c r="R54" s="58"/>
      <c r="S54" s="58"/>
      <c r="T54" s="58">
        <f>[3]USshares!T54</f>
        <v>0.28300970792770386</v>
      </c>
      <c r="U54" s="58">
        <f>[3]shares!AB54</f>
        <v>0.2193236998282373</v>
      </c>
      <c r="V54" s="58">
        <f>[3]shares!AC54</f>
        <v>0.4825151264667511</v>
      </c>
      <c r="W54" s="58">
        <f>[3]shares!AD54</f>
        <v>0.2981611262075603</v>
      </c>
      <c r="X54" s="58"/>
      <c r="Y54" s="58"/>
      <c r="Z54" s="58">
        <f>[3]USshares!AD54</f>
        <v>0.28523701429367065</v>
      </c>
      <c r="AB54" s="56">
        <f>[3]Ineq_redistr_Fr!$E54</f>
        <v>7.0085973739624023</v>
      </c>
      <c r="AC54" s="56">
        <f>[3]Ineq_redistr_Fr!$L54</f>
        <v>6.7972846031188965</v>
      </c>
      <c r="AD54" s="56">
        <f>[3]Ineq_redistr_Fr!$W54</f>
        <v>5.7596707344055176</v>
      </c>
      <c r="AE54" s="56">
        <f>[3]Ineq_redistr_Fr!$AS54</f>
        <v>4.4335999488830566</v>
      </c>
      <c r="AF54" s="56">
        <f>[3]Ineq_redistr_Fr!$BD54</f>
        <v>6.7972846031188965</v>
      </c>
      <c r="AG54" s="56"/>
      <c r="AH54" s="56"/>
      <c r="AI54" s="56"/>
      <c r="AJ54" s="56"/>
      <c r="AK54" s="56"/>
      <c r="AL54" s="56">
        <f>[3]Ineq_redistr_Fr!$H54</f>
        <v>3.8767051696777344</v>
      </c>
      <c r="AM54" s="56">
        <f>[3]Ineq_redistr_Fr!$O54</f>
        <v>3.8234562873840332</v>
      </c>
      <c r="AN54" s="56">
        <f>[3]Ineq_redistr_Fr!$Z54</f>
        <v>3.5150477886199951</v>
      </c>
      <c r="AO54" s="56">
        <f>[3]Ineq_redistr_Fr!AV54</f>
        <v>3.0353305339813232</v>
      </c>
      <c r="AP54" s="56">
        <f>[3]Ineq_redistr_Fr!$BG54</f>
        <v>3.8234560489654541</v>
      </c>
      <c r="AQ54" s="56">
        <f>[3]Ineq_redistr_US!$H54</f>
        <v>4.9076194763183594</v>
      </c>
      <c r="AR54" s="56">
        <f>[3]Ineq_redistr_US!$O54</f>
        <v>3.5915868282318115</v>
      </c>
      <c r="AS54" s="56">
        <f>[3]Ineq_redistr_US!$Z54</f>
        <v>3.5881681442260742</v>
      </c>
      <c r="AT54" s="56">
        <f>[3]Ineq_redistr_US!$AV54</f>
        <v>2.6511945724487305</v>
      </c>
      <c r="AU54" s="56">
        <f>[3]Ineq_redistr_US!$BG54</f>
        <v>3.5915865898132324</v>
      </c>
      <c r="AV54" s="56">
        <f>[3]Ineq_redistr_Fr!$F54</f>
        <v>2.4873309135437012</v>
      </c>
      <c r="AW54" s="56">
        <f>[3]Ineq_redistr_Fr!$M54</f>
        <v>2.4717245101928711</v>
      </c>
      <c r="AX54" s="56">
        <f>[3]Ineq_redistr_Fr!$X54</f>
        <v>2.36362624168396</v>
      </c>
      <c r="AY54" s="56">
        <f>[3]Ineq_redistr_Fr!$AT54</f>
        <v>2.1770734786987305</v>
      </c>
      <c r="AZ54" s="56">
        <f>[3]Ineq_redistr_Fr!$BE54</f>
        <v>2.4717245101928711</v>
      </c>
      <c r="BA54" s="56"/>
      <c r="BB54" s="56"/>
      <c r="BC54" s="56"/>
      <c r="BD54" s="56"/>
      <c r="BE54" s="56"/>
      <c r="BF54" s="56">
        <f>[3]Ineq_redistr_Fr!$G54</f>
        <v>2.8177180290222168</v>
      </c>
      <c r="BG54" s="56">
        <f>[3]Ineq_redistr_Fr!$N54</f>
        <v>2.7500169277191162</v>
      </c>
      <c r="BH54" s="56">
        <f>[3]Ineq_redistr_Fr!$Y54</f>
        <v>2.4367940425872803</v>
      </c>
      <c r="BI54" s="56">
        <f>[3]Ineq_redistr_Fr!$AU54</f>
        <v>2.0364954471588135</v>
      </c>
      <c r="BJ54" s="56">
        <f>[3]Ineq_redistr_Fr!$BF54</f>
        <v>2.7500169277191162</v>
      </c>
      <c r="BK54" s="56"/>
      <c r="BL54" s="56"/>
      <c r="BM54" s="56"/>
      <c r="BN54" s="56"/>
      <c r="BO54" s="56"/>
      <c r="BQ54" s="55">
        <f>-[3]Ineq_redistr_Fr!$AA54</f>
        <v>0.17819923162460327</v>
      </c>
      <c r="BR54" s="55"/>
      <c r="BS54" s="55">
        <f>-[3]Ineq_redistr_Fr!$AD54</f>
        <v>9.3289881944656372E-2</v>
      </c>
      <c r="BT54" s="55">
        <f>-[3]Ineq_redistr_US!$AD54</f>
        <v>0.26885771751403809</v>
      </c>
      <c r="BU54" s="55">
        <f>-[3]Ineq_redistr_Fr!AB54</f>
        <v>4.9733903259038925E-2</v>
      </c>
      <c r="BV54" s="55"/>
      <c r="BW54" s="55">
        <f>-[3]Ineq_redistr_Fr!AC54</f>
        <v>0.13518881797790527</v>
      </c>
      <c r="BX54" s="55"/>
      <c r="BY54" s="55">
        <f>-[3]Ineq_redistr_Fr!$AW54</f>
        <v>0.36740553379058838</v>
      </c>
      <c r="BZ54" s="55"/>
      <c r="CA54" s="55">
        <f>-[3]Ineq_redistr_Fr!$AZ54</f>
        <v>0.21703343093395233</v>
      </c>
      <c r="CB54" s="55">
        <f>-[3]Ineq_redistr_US!$AZ54</f>
        <v>0.45977991819381714</v>
      </c>
      <c r="CC54" s="55">
        <f>-[3]Ineq_redistr_Fr!$BH54</f>
        <v>3.0150508508086205E-2</v>
      </c>
      <c r="CD54" s="55"/>
      <c r="CE54" s="55">
        <f>-[3]Ineq_redistr_Fr!$BK54</f>
        <v>1.3735664077103138E-2</v>
      </c>
      <c r="CF54" s="55">
        <f>-[3]Ineq_redistr_US!$BK54</f>
        <v>0.26816114783287048</v>
      </c>
      <c r="CH54" s="57">
        <f>[3]incomelev!AG54</f>
        <v>5272.9840972687034</v>
      </c>
      <c r="CI54" s="57">
        <f>[3]incomelev!C54</f>
        <v>2265.0791015625</v>
      </c>
      <c r="CJ54" s="57">
        <f>[3]incomelev!D54</f>
        <v>6382.3544921875</v>
      </c>
      <c r="CK54" s="57">
        <f>[3]incomelev!E54</f>
        <v>15875.02734375</v>
      </c>
      <c r="CL54" s="57">
        <f>[3]incomelev!M54</f>
        <v>2571.328369140625</v>
      </c>
      <c r="CM54" s="57">
        <f>[3]incomelev!N54</f>
        <v>6265.7978515625</v>
      </c>
      <c r="CN54" s="57">
        <f>[3]incomelev!O54</f>
        <v>14810.00390625</v>
      </c>
      <c r="CO54" s="57">
        <f>[3]USincomelev!AL54</f>
        <v>19075.49660873591</v>
      </c>
      <c r="CP54" s="57"/>
      <c r="CQ54" s="57"/>
      <c r="CR54" s="57">
        <f>[3]USincomelev!E54</f>
        <v>67312.2265625</v>
      </c>
      <c r="CS54" s="57"/>
      <c r="CT54" s="57"/>
      <c r="CU54" s="57">
        <f>[3]USincomelev!O54</f>
        <v>54373.3515625</v>
      </c>
      <c r="CV54" s="55">
        <f t="shared" si="0"/>
        <v>0.27642709416298294</v>
      </c>
      <c r="DD54" s="58">
        <f>[2]comptanat2!H53</f>
        <v>4.7724280102687755E-2</v>
      </c>
      <c r="DE54" s="58">
        <f>[2]comptanat2!G53</f>
        <v>0</v>
      </c>
      <c r="DF54" s="58">
        <f>[2]comptanat2!E53</f>
        <v>1.1440914326306281E-2</v>
      </c>
      <c r="DG54" s="58">
        <f>[2]comptanat2!F53</f>
        <v>8.0533033117704284E-3</v>
      </c>
      <c r="DH54" s="58">
        <f>[2]comptanat2!D53</f>
        <v>0.14058473421874601</v>
      </c>
      <c r="DI54" s="79">
        <f>[2]comptanat2!J53</f>
        <v>0</v>
      </c>
      <c r="DJ54" s="58">
        <f>[2]comptanat2!M53</f>
        <v>2.1502658550996159E-2</v>
      </c>
      <c r="DK54" s="58">
        <f>[2]comptanat2!O53</f>
        <v>9.9794905563612826E-2</v>
      </c>
      <c r="DL54" s="58">
        <f>[2]comptanat2!P53</f>
        <v>2.5183986431155464E-2</v>
      </c>
      <c r="DM54" s="58">
        <f>[2]comptanat2!Q53</f>
        <v>0.14020822203701347</v>
      </c>
      <c r="DQ54" s="55">
        <f>[2]comptanatUS!C53</f>
        <v>1.3242330058284003E-2</v>
      </c>
      <c r="DR54" s="55">
        <f>[2]comptanatUS!D53</f>
        <v>9.6566385043683853E-2</v>
      </c>
      <c r="DS54" s="55">
        <f>[2]comptanatUS!E53</f>
        <v>7.4414030486805463E-2</v>
      </c>
      <c r="DT54" s="55">
        <f>[2]comptanatUS!F53</f>
        <v>5.1918960130728699E-2</v>
      </c>
      <c r="DU54" s="55">
        <f>[2]comptanatUS!G53</f>
        <v>1.3280892662283415E-2</v>
      </c>
      <c r="DV54" s="55">
        <f>[2]comptanatUS!I53</f>
        <v>1.9266588189715547E-2</v>
      </c>
      <c r="DW54" s="55">
        <f>[2]comptanatUS!K53+[2]comptanatUS!M53</f>
        <v>1.1920549537333671E-3</v>
      </c>
      <c r="DX54" s="55">
        <f>[2]comptanatUS!L53</f>
        <v>1.2485842632336142E-2</v>
      </c>
      <c r="DY54" s="55">
        <f>[2]comptanatUS!N53</f>
        <v>0.34059586776784667</v>
      </c>
    </row>
    <row r="55" spans="1:129">
      <c r="A55">
        <v>1946</v>
      </c>
      <c r="B55" s="55">
        <f>[3]shares!C55</f>
        <v>0.19960156502202153</v>
      </c>
      <c r="C55" s="55">
        <f>[3]shares!D55</f>
        <v>0.46703385561704636</v>
      </c>
      <c r="D55" s="55">
        <f>[3]shares!E55</f>
        <v>0.33336457144469023</v>
      </c>
      <c r="E55" s="55"/>
      <c r="F55" s="55"/>
      <c r="G55" s="55">
        <f>[3]USshares!E55</f>
        <v>0.36949948458828397</v>
      </c>
      <c r="H55" s="55">
        <f>[3]shares!M55</f>
        <v>0.23579507786780596</v>
      </c>
      <c r="I55" s="55">
        <f>[3]shares!N55</f>
        <v>0.45699446648359299</v>
      </c>
      <c r="J55" s="55">
        <f>[3]shares!O55</f>
        <v>0.30721046030521393</v>
      </c>
      <c r="K55" s="55"/>
      <c r="L55" s="55"/>
      <c r="M55" s="55">
        <f>[3]USshares!O55</f>
        <v>0.31463983654975891</v>
      </c>
      <c r="N55" s="55"/>
      <c r="O55" s="58">
        <f>[3]shares!W55</f>
        <v>0.26502583175897598</v>
      </c>
      <c r="P55" s="58">
        <f>[3]shares!X55</f>
        <v>0.45068880170583725</v>
      </c>
      <c r="Q55" s="58">
        <f>[3]shares!Y55</f>
        <v>0.28428537817671895</v>
      </c>
      <c r="R55" s="58"/>
      <c r="S55" s="58"/>
      <c r="T55" s="58">
        <f>[3]USshares!T55</f>
        <v>0.31161269545555115</v>
      </c>
      <c r="U55" s="58">
        <f>[3]shares!AB55</f>
        <v>0.20846939133480191</v>
      </c>
      <c r="V55" s="58">
        <f>[3]shares!AC55</f>
        <v>0.46288918703794479</v>
      </c>
      <c r="W55" s="58">
        <f>[3]shares!AD55</f>
        <v>0.32864142581820488</v>
      </c>
      <c r="X55" s="58"/>
      <c r="Y55" s="58"/>
      <c r="Z55" s="58">
        <f>[3]USshares!AD55</f>
        <v>0.31477734446525574</v>
      </c>
      <c r="AB55" s="56">
        <f>[3]Ineq_redistr_Fr!$E55</f>
        <v>8.3507499694824219</v>
      </c>
      <c r="AC55" s="56">
        <f>[3]Ineq_redistr_Fr!$L55</f>
        <v>7.8822464942932129</v>
      </c>
      <c r="AD55" s="56">
        <f>[3]Ineq_redistr_Fr!$W55</f>
        <v>6.5143527984619141</v>
      </c>
      <c r="AE55" s="56">
        <f>[3]Ineq_redistr_Fr!$AS55</f>
        <v>5.3633522987365723</v>
      </c>
      <c r="AF55" s="56">
        <f>[3]Ineq_redistr_Fr!$BD55</f>
        <v>7.8822464942932129</v>
      </c>
      <c r="AG55" s="56"/>
      <c r="AH55" s="56"/>
      <c r="AI55" s="56"/>
      <c r="AJ55" s="56"/>
      <c r="AK55" s="56"/>
      <c r="AL55" s="56">
        <f>[3]Ineq_redistr_Fr!$H55</f>
        <v>4.5006327629089355</v>
      </c>
      <c r="AM55" s="56">
        <f>[3]Ineq_redistr_Fr!$O55</f>
        <v>4.4056529998779297</v>
      </c>
      <c r="AN55" s="56">
        <f>[3]Ineq_redistr_Fr!$Z55</f>
        <v>3.9909582138061523</v>
      </c>
      <c r="AO55" s="56">
        <f>[3]Ineq_redistr_Fr!AV55</f>
        <v>3.5748443603515625</v>
      </c>
      <c r="AP55" s="56">
        <f>[3]Ineq_redistr_Fr!$BG55</f>
        <v>4.4056529998779297</v>
      </c>
      <c r="AQ55" s="56">
        <f>[3]Ineq_redistr_US!$H55</f>
        <v>5.2743735313415527</v>
      </c>
      <c r="AR55" s="56">
        <f>[3]Ineq_redistr_US!$O55</f>
        <v>4.1344165802001953</v>
      </c>
      <c r="AS55" s="56">
        <f>[3]Ineq_redistr_US!$Z55</f>
        <v>4.1317815780639648</v>
      </c>
      <c r="AT55" s="56">
        <f>[3]Ineq_redistr_US!$AV55</f>
        <v>3.3985414505004883</v>
      </c>
      <c r="AU55" s="56">
        <f>[3]Ineq_redistr_US!$BG55</f>
        <v>4.1344170570373535</v>
      </c>
      <c r="AV55" s="56">
        <f>[3]Ineq_redistr_Fr!$F55</f>
        <v>2.8551640510559082</v>
      </c>
      <c r="AW55" s="56">
        <f>[3]Ineq_redistr_Fr!$M55</f>
        <v>2.8399145603179932</v>
      </c>
      <c r="AX55" s="56">
        <f>[3]Ineq_redistr_Fr!$X55</f>
        <v>2.6889643669128418</v>
      </c>
      <c r="AY55" s="56">
        <f>[3]Ineq_redistr_Fr!$AT55</f>
        <v>2.5231189727783203</v>
      </c>
      <c r="AZ55" s="56">
        <f>[3]Ineq_redistr_Fr!$BE55</f>
        <v>2.8399145603179932</v>
      </c>
      <c r="BA55" s="56"/>
      <c r="BB55" s="56"/>
      <c r="BC55" s="56"/>
      <c r="BD55" s="56"/>
      <c r="BE55" s="56"/>
      <c r="BF55" s="56">
        <f>[3]Ineq_redistr_Fr!$G55</f>
        <v>2.924788236618042</v>
      </c>
      <c r="BG55" s="56">
        <f>[3]Ineq_redistr_Fr!$N55</f>
        <v>2.7755224704742432</v>
      </c>
      <c r="BH55" s="56">
        <f>[3]Ineq_redistr_Fr!$Y55</f>
        <v>2.4226250648498535</v>
      </c>
      <c r="BI55" s="56">
        <f>[3]Ineq_redistr_Fr!$AU55</f>
        <v>2.1256833076477051</v>
      </c>
      <c r="BJ55" s="56">
        <f>[3]Ineq_redistr_Fr!$BF55</f>
        <v>2.7755224704742432</v>
      </c>
      <c r="BK55" s="56"/>
      <c r="BL55" s="56"/>
      <c r="BM55" s="56"/>
      <c r="BN55" s="56"/>
      <c r="BO55" s="56"/>
      <c r="BQ55" s="55">
        <f>-[3]Ineq_redistr_Fr!$AA55</f>
        <v>0.21990805864334106</v>
      </c>
      <c r="BR55" s="55"/>
      <c r="BS55" s="55">
        <f>-[3]Ineq_redistr_Fr!$AD55</f>
        <v>0.11324508488178253</v>
      </c>
      <c r="BT55" s="55">
        <f>-[3]Ineq_redistr_US!$AD55</f>
        <v>0.21663083136081696</v>
      </c>
      <c r="BU55" s="55">
        <f>-[3]Ineq_redistr_Fr!AB55</f>
        <v>5.8210205286741257E-2</v>
      </c>
      <c r="BV55" s="55"/>
      <c r="BW55" s="55">
        <f>-[3]Ineq_redistr_Fr!AC55</f>
        <v>0.1716921478509903</v>
      </c>
      <c r="BX55" s="55"/>
      <c r="BY55" s="55">
        <f>-[3]Ineq_redistr_Fr!$AW55</f>
        <v>0.35774004459381104</v>
      </c>
      <c r="BZ55" s="55"/>
      <c r="CA55" s="55">
        <f>-[3]Ineq_redistr_Fr!$AZ55</f>
        <v>0.20570182800292969</v>
      </c>
      <c r="CB55" s="55">
        <f>-[3]Ineq_redistr_US!$AZ55</f>
        <v>0.35565021634101868</v>
      </c>
      <c r="CC55" s="55">
        <f>-[3]Ineq_redistr_Fr!$BH55</f>
        <v>5.6103162467479706E-2</v>
      </c>
      <c r="CD55" s="55"/>
      <c r="CE55" s="55">
        <f>-[3]Ineq_redistr_Fr!$BK55</f>
        <v>2.1103646606206894E-2</v>
      </c>
      <c r="CF55" s="55">
        <f>-[3]Ineq_redistr_US!$BK55</f>
        <v>0.21613116562366486</v>
      </c>
      <c r="CH55" s="57">
        <f>[3]incomelev!AG55</f>
        <v>6952.7733603592915</v>
      </c>
      <c r="CI55" s="57">
        <f>[3]incomelev!C55</f>
        <v>2775.56884765625</v>
      </c>
      <c r="CJ55" s="57">
        <f>[3]incomelev!D55</f>
        <v>8117.951171875</v>
      </c>
      <c r="CK55" s="57">
        <f>[3]incomelev!E55</f>
        <v>23178.08203125</v>
      </c>
      <c r="CL55" s="57">
        <f>[3]incomelev!M55</f>
        <v>3278.859375</v>
      </c>
      <c r="CM55" s="57">
        <f>[3]incomelev!N55</f>
        <v>7943.447265625</v>
      </c>
      <c r="CN55" s="57">
        <f>[3]incomelev!O55</f>
        <v>21359.646484375</v>
      </c>
      <c r="CO55" s="57">
        <f>[3]USincomelev!AL55</f>
        <v>16663.215967157154</v>
      </c>
      <c r="CP55" s="57"/>
      <c r="CQ55" s="57"/>
      <c r="CR55" s="57">
        <f>[3]USincomelev!E55</f>
        <v>61570.49609375</v>
      </c>
      <c r="CS55" s="57"/>
      <c r="CT55" s="57"/>
      <c r="CU55" s="57">
        <f>[3]USincomelev!O55</f>
        <v>52429.1171875</v>
      </c>
      <c r="CV55" s="55">
        <f t="shared" si="0"/>
        <v>0.41725279046152081</v>
      </c>
      <c r="DD55" s="58">
        <f>[2]comptanat2!H54</f>
        <v>4.6979403037443024E-2</v>
      </c>
      <c r="DE55" s="58">
        <f>[2]comptanat2!G54</f>
        <v>0</v>
      </c>
      <c r="DF55" s="58">
        <f>[2]comptanat2!E54</f>
        <v>1.8308215074907295E-2</v>
      </c>
      <c r="DG55" s="58">
        <f>[2]comptanat2!F54</f>
        <v>1.3307450535591523E-2</v>
      </c>
      <c r="DH55" s="58">
        <f>[2]comptanat2!D54</f>
        <v>0.13897308388847576</v>
      </c>
      <c r="DI55" s="79">
        <f>[2]comptanat2!J54</f>
        <v>2.0251386017684808E-2</v>
      </c>
      <c r="DJ55" s="58">
        <f>[2]comptanat2!M54</f>
        <v>2.3321288357106684E-2</v>
      </c>
      <c r="DK55" s="58">
        <f>[2]comptanat2!O54</f>
        <v>9.9484032749042162E-2</v>
      </c>
      <c r="DL55" s="58">
        <f>[2]comptanat2!P54</f>
        <v>2.5494859245726122E-2</v>
      </c>
      <c r="DM55" s="58">
        <f>[2]comptanat2!Q54</f>
        <v>8.092492600323653E-2</v>
      </c>
      <c r="DQ55" s="55">
        <f>[2]comptanatUS!C54</f>
        <v>1.9365212740760578E-2</v>
      </c>
      <c r="DR55" s="55">
        <f>[2]comptanatUS!D54</f>
        <v>8.5509579457826529E-2</v>
      </c>
      <c r="DS55" s="55">
        <f>[2]comptanatUS!E54</f>
        <v>6.6872366642817385E-2</v>
      </c>
      <c r="DT55" s="55">
        <f>[2]comptanatUS!F54</f>
        <v>5.9603307099133473E-2</v>
      </c>
      <c r="DU55" s="55">
        <f>[2]comptanatUS!G54</f>
        <v>1.3516971852609324E-2</v>
      </c>
      <c r="DV55" s="55">
        <f>[2]comptanatUS!I54</f>
        <v>3.4337983941489778E-2</v>
      </c>
      <c r="DW55" s="55">
        <f>[2]comptanatUS!K54+[2]comptanatUS!M54</f>
        <v>6.45917799507115E-4</v>
      </c>
      <c r="DX55" s="55">
        <f>[2]comptanatUS!L54</f>
        <v>1.4219524868027435E-2</v>
      </c>
      <c r="DY55" s="55">
        <f>[2]comptanatUS!N54</f>
        <v>0.17617219943438134</v>
      </c>
    </row>
    <row r="56" spans="1:129">
      <c r="A56">
        <v>1947</v>
      </c>
      <c r="B56" s="55">
        <f>[3]shares!C56</f>
        <v>0.194939527194947</v>
      </c>
      <c r="C56" s="55">
        <f>[3]shares!D56</f>
        <v>0.45952560752630234</v>
      </c>
      <c r="D56" s="55">
        <f>[3]shares!E56</f>
        <v>0.34553485736250877</v>
      </c>
      <c r="E56" s="55"/>
      <c r="F56" s="55"/>
      <c r="G56" s="55">
        <f>[3]USshares!E56</f>
        <v>0.36877613860196723</v>
      </c>
      <c r="H56" s="55">
        <f>[3]shares!M56</f>
        <v>0.23055316600948572</v>
      </c>
      <c r="I56" s="55">
        <f>[3]shares!N56</f>
        <v>0.44686844944953918</v>
      </c>
      <c r="J56" s="55">
        <f>[3]shares!O56</f>
        <v>0.32257839385420084</v>
      </c>
      <c r="K56" s="55"/>
      <c r="L56" s="55"/>
      <c r="M56" s="55">
        <f>[3]USshares!O56</f>
        <v>0.3099372386932373</v>
      </c>
      <c r="N56" s="55"/>
      <c r="O56" s="58">
        <f>[3]shares!W56</f>
        <v>0.26099787466228008</v>
      </c>
      <c r="P56" s="58">
        <f>[3]shares!X56</f>
        <v>0.44157281517982483</v>
      </c>
      <c r="Q56" s="58">
        <f>[3]shares!Y56</f>
        <v>0.29742933623492718</v>
      </c>
      <c r="R56" s="58"/>
      <c r="S56" s="58"/>
      <c r="T56" s="58">
        <f>[3]USshares!T56</f>
        <v>0.30553016066551208</v>
      </c>
      <c r="U56" s="58">
        <f>[3]shares!AB56</f>
        <v>0.20240072812885046</v>
      </c>
      <c r="V56" s="58">
        <f>[3]shares!AC56</f>
        <v>0.45176538079977036</v>
      </c>
      <c r="W56" s="58">
        <f>[3]shares!AD56</f>
        <v>0.34583390969783068</v>
      </c>
      <c r="X56" s="58"/>
      <c r="Y56" s="58"/>
      <c r="Z56" s="58">
        <f>[3]USshares!AD56</f>
        <v>0.31023412942886353</v>
      </c>
      <c r="AB56" s="56">
        <f>[3]Ineq_redistr_Fr!$E56</f>
        <v>8.8626165390014648</v>
      </c>
      <c r="AC56" s="56">
        <f>[3]Ineq_redistr_Fr!$L56</f>
        <v>8.5432968139648438</v>
      </c>
      <c r="AD56" s="56">
        <f>[3]Ineq_redistr_Fr!$W56</f>
        <v>6.9957485198974609</v>
      </c>
      <c r="AE56" s="56">
        <f>[3]Ineq_redistr_Fr!$AS56</f>
        <v>5.6979265213012695</v>
      </c>
      <c r="AF56" s="56">
        <f>[3]Ineq_redistr_Fr!$BD56</f>
        <v>8.5432968139648438</v>
      </c>
      <c r="AG56" s="56"/>
      <c r="AH56" s="56"/>
      <c r="AI56" s="56"/>
      <c r="AJ56" s="56"/>
      <c r="AK56" s="56"/>
      <c r="AL56" s="56">
        <f>[3]Ineq_redistr_Fr!$H56</f>
        <v>4.7516875267028809</v>
      </c>
      <c r="AM56" s="56">
        <f>[3]Ineq_redistr_Fr!$O56</f>
        <v>4.7579736709594727</v>
      </c>
      <c r="AN56" s="56">
        <f>[3]Ineq_redistr_Fr!$Z56</f>
        <v>4.285670280456543</v>
      </c>
      <c r="AO56" s="56">
        <f>[3]Ineq_redistr_Fr!AV56</f>
        <v>3.8100993633270264</v>
      </c>
      <c r="AP56" s="56">
        <f>[3]Ineq_redistr_Fr!$BG56</f>
        <v>4.7579736709594727</v>
      </c>
      <c r="AQ56" s="56">
        <f>[3]Ineq_redistr_US!$H56</f>
        <v>5.2580161094665527</v>
      </c>
      <c r="AR56" s="56">
        <f>[3]Ineq_redistr_US!$O56</f>
        <v>4.0479059219360352</v>
      </c>
      <c r="AS56" s="56">
        <f>[3]Ineq_redistr_US!$Z56</f>
        <v>4.0422921180725098</v>
      </c>
      <c r="AT56" s="56">
        <f>[3]Ineq_redistr_US!$AV56</f>
        <v>3.42767333984375</v>
      </c>
      <c r="AU56" s="56">
        <f>[3]Ineq_redistr_US!$BG56</f>
        <v>4.047905445098877</v>
      </c>
      <c r="AV56" s="56">
        <f>[3]Ineq_redistr_Fr!$F56</f>
        <v>3.0077528953552246</v>
      </c>
      <c r="AW56" s="56">
        <f>[3]Ineq_redistr_Fr!$M56</f>
        <v>3.0620665550231934</v>
      </c>
      <c r="AX56" s="56">
        <f>[3]Ineq_redistr_Fr!$X56</f>
        <v>2.8874573707580566</v>
      </c>
      <c r="AY56" s="56">
        <f>[3]Ineq_redistr_Fr!$AT56</f>
        <v>2.6942722797393799</v>
      </c>
      <c r="AZ56" s="56">
        <f>[3]Ineq_redistr_Fr!$BE56</f>
        <v>3.0620665550231934</v>
      </c>
      <c r="BA56" s="56"/>
      <c r="BB56" s="56"/>
      <c r="BC56" s="56"/>
      <c r="BD56" s="56"/>
      <c r="BE56" s="56"/>
      <c r="BF56" s="56">
        <f>[3]Ineq_redistr_Fr!$G56</f>
        <v>2.9465906620025635</v>
      </c>
      <c r="BG56" s="56">
        <f>[3]Ineq_redistr_Fr!$N56</f>
        <v>2.7900431156158447</v>
      </c>
      <c r="BH56" s="56">
        <f>[3]Ineq_redistr_Fr!$Y56</f>
        <v>2.4228057861328125</v>
      </c>
      <c r="BI56" s="56">
        <f>[3]Ineq_redistr_Fr!$AU56</f>
        <v>2.1148295402526855</v>
      </c>
      <c r="BJ56" s="56">
        <f>[3]Ineq_redistr_Fr!$BF56</f>
        <v>2.7900428771972656</v>
      </c>
      <c r="BK56" s="56"/>
      <c r="BL56" s="56"/>
      <c r="BM56" s="56"/>
      <c r="BN56" s="56"/>
      <c r="BO56" s="56"/>
      <c r="BQ56" s="55">
        <f>-[3]Ineq_redistr_Fr!$AA56</f>
        <v>0.21064524352550507</v>
      </c>
      <c r="BR56" s="55"/>
      <c r="BS56" s="55">
        <f>-[3]Ineq_redistr_Fr!$AD56</f>
        <v>9.8074048757553101E-2</v>
      </c>
      <c r="BT56" s="55">
        <f>-[3]Ineq_redistr_US!$AD56</f>
        <v>0.23121343553066254</v>
      </c>
      <c r="BU56" s="55">
        <f>-[3]Ineq_redistr_Fr!AB56</f>
        <v>3.9995148777961731E-2</v>
      </c>
      <c r="BV56" s="55"/>
      <c r="BW56" s="55">
        <f>-[3]Ineq_redistr_Fr!AC56</f>
        <v>0.17775963246822357</v>
      </c>
      <c r="BX56" s="55"/>
      <c r="BY56" s="55">
        <f>-[3]Ineq_redistr_Fr!$AW56</f>
        <v>0.3570830225944519</v>
      </c>
      <c r="BZ56" s="55"/>
      <c r="CA56" s="55">
        <f>-[3]Ineq_redistr_Fr!$AZ56</f>
        <v>0.19815868139266968</v>
      </c>
      <c r="CB56" s="55">
        <f>-[3]Ineq_redistr_US!$AZ56</f>
        <v>0.34810519218444824</v>
      </c>
      <c r="CC56" s="55">
        <f>-[3]Ineq_redistr_Fr!$BH56</f>
        <v>3.6029960960149765E-2</v>
      </c>
      <c r="CD56" s="55"/>
      <c r="CE56" s="55">
        <f>-[3]Ineq_redistr_Fr!$BK56</f>
        <v>0</v>
      </c>
      <c r="CF56" s="55">
        <f>-[3]Ineq_redistr_US!$BK56</f>
        <v>0.23014587163925171</v>
      </c>
      <c r="CH56" s="57">
        <f>[3]incomelev!AG56</f>
        <v>6903.0511173158238</v>
      </c>
      <c r="CI56" s="57">
        <f>[3]incomelev!C56</f>
        <v>2691.35498046875</v>
      </c>
      <c r="CJ56" s="57">
        <f>[3]incomelev!D56</f>
        <v>7930.32177734375</v>
      </c>
      <c r="CK56" s="57">
        <f>[3]incomelev!E56</f>
        <v>23852.447265625</v>
      </c>
      <c r="CL56" s="57">
        <f>[3]incomelev!M56</f>
        <v>3183.04052734375</v>
      </c>
      <c r="CM56" s="57">
        <f>[3]incomelev!N56</f>
        <v>7711.88916015625</v>
      </c>
      <c r="CN56" s="57">
        <f>[3]incomelev!O56</f>
        <v>22267.751953125</v>
      </c>
      <c r="CO56" s="57">
        <f>[3]USincomelev!AL56</f>
        <v>16138.700114789563</v>
      </c>
      <c r="CP56" s="57"/>
      <c r="CQ56" s="57"/>
      <c r="CR56" s="57">
        <f>[3]USincomelev!E56</f>
        <v>59515.671875</v>
      </c>
      <c r="CS56" s="57"/>
      <c r="CT56" s="57"/>
      <c r="CU56" s="57">
        <f>[3]USincomelev!O56</f>
        <v>50019.84375</v>
      </c>
      <c r="CV56" s="55">
        <f t="shared" si="0"/>
        <v>0.4277327831991774</v>
      </c>
      <c r="DD56" s="58">
        <f>[2]comptanat2!H55</f>
        <v>6.3581033378486695E-2</v>
      </c>
      <c r="DE56" s="58">
        <f>[2]comptanat2!G55</f>
        <v>0</v>
      </c>
      <c r="DF56" s="58">
        <f>[2]comptanat2!E55</f>
        <v>1.0143164665558101E-2</v>
      </c>
      <c r="DG56" s="58">
        <f>[2]comptanat2!F55</f>
        <v>1.1197913819573035E-2</v>
      </c>
      <c r="DH56" s="58">
        <f>[2]comptanat2!D55</f>
        <v>0.15020476732056559</v>
      </c>
      <c r="DI56" s="79">
        <f>[2]comptanat2!J55</f>
        <v>1.8487643716704583E-2</v>
      </c>
      <c r="DJ56" s="58">
        <f>[2]comptanat2!M55</f>
        <v>2.3360333298492856E-2</v>
      </c>
      <c r="DK56" s="58">
        <f>[2]comptanat2!O55</f>
        <v>9.8924508976892978E-2</v>
      </c>
      <c r="DL56" s="58">
        <f>[2]comptanat2!P55</f>
        <v>2.6054383017875306E-2</v>
      </c>
      <c r="DM56" s="58">
        <f>[2]comptanat2!Q55</f>
        <v>8.092492600323653E-2</v>
      </c>
      <c r="DQ56" s="55">
        <f>[2]comptanatUS!C55</f>
        <v>1.1540864483929493E-2</v>
      </c>
      <c r="DR56" s="55">
        <f>[2]comptanatUS!D55</f>
        <v>9.0471466515499921E-2</v>
      </c>
      <c r="DS56" s="55">
        <f>[2]comptanatUS!E55</f>
        <v>7.8343078407080463E-2</v>
      </c>
      <c r="DT56" s="55">
        <f>[2]comptanatUS!F55</f>
        <v>5.8333295236876158E-2</v>
      </c>
      <c r="DU56" s="55">
        <f>[2]comptanatUS!G55</f>
        <v>1.3895378047260076E-2</v>
      </c>
      <c r="DV56" s="55">
        <f>[2]comptanatUS!I55</f>
        <v>3.7285764573037769E-2</v>
      </c>
      <c r="DW56" s="55">
        <f>[2]comptanatUS!K55+[2]comptanatUS!M55</f>
        <v>1.3577577339617725E-3</v>
      </c>
      <c r="DX56" s="55">
        <f>[2]comptanatUS!L55</f>
        <v>2.0155341103511998E-2</v>
      </c>
      <c r="DY56" s="55">
        <f>[2]comptanatUS!N55</f>
        <v>0.13592279625402628</v>
      </c>
    </row>
    <row r="57" spans="1:129">
      <c r="A57">
        <v>1948</v>
      </c>
      <c r="B57" s="55">
        <f>[3]shares!C57</f>
        <v>0.20219899993389845</v>
      </c>
      <c r="C57" s="55">
        <f>[3]shares!D57</f>
        <v>0.47211217880249023</v>
      </c>
      <c r="D57" s="55">
        <f>[3]shares!E57</f>
        <v>0.32568882592022419</v>
      </c>
      <c r="E57" s="55"/>
      <c r="F57" s="55"/>
      <c r="G57" s="55">
        <f>[3]USshares!E57</f>
        <v>0.3886547096369668</v>
      </c>
      <c r="H57" s="55">
        <f>[3]shares!M57</f>
        <v>0.2379795154556632</v>
      </c>
      <c r="I57" s="55">
        <f>[3]shares!N57</f>
        <v>0.45720503479242325</v>
      </c>
      <c r="J57" s="55">
        <f>[3]shares!O57</f>
        <v>0.30481543345376849</v>
      </c>
      <c r="K57" s="55"/>
      <c r="L57" s="55"/>
      <c r="M57" s="55">
        <f>[3]USshares!O57</f>
        <v>0.33091709017753601</v>
      </c>
      <c r="N57" s="55"/>
      <c r="O57" s="58">
        <f>[3]shares!W57</f>
        <v>0.26769513264298439</v>
      </c>
      <c r="P57" s="58">
        <f>[3]shares!X57</f>
        <v>0.45071744173765182</v>
      </c>
      <c r="Q57" s="58">
        <f>[3]shares!Y57</f>
        <v>0.28158742096275091</v>
      </c>
      <c r="R57" s="58"/>
      <c r="S57" s="58"/>
      <c r="T57" s="58">
        <f>[3]USshares!T57</f>
        <v>0.32507780194282532</v>
      </c>
      <c r="U57" s="58">
        <f>[3]shares!AB57</f>
        <v>0.21082788147032261</v>
      </c>
      <c r="V57" s="58">
        <f>[3]shares!AC57</f>
        <v>0.46313288062810898</v>
      </c>
      <c r="W57" s="58">
        <f>[3]shares!AD57</f>
        <v>0.32603925932198763</v>
      </c>
      <c r="X57" s="58"/>
      <c r="Y57" s="58"/>
      <c r="Z57" s="58">
        <f>[3]USshares!AD57</f>
        <v>0.33124649524688721</v>
      </c>
      <c r="AB57" s="56">
        <f>[3]Ineq_redistr_Fr!$E57</f>
        <v>8.0536708831787109</v>
      </c>
      <c r="AC57" s="56">
        <f>[3]Ineq_redistr_Fr!$L57</f>
        <v>7.732356071472168</v>
      </c>
      <c r="AD57" s="56">
        <f>[3]Ineq_redistr_Fr!$W57</f>
        <v>6.4042367935180664</v>
      </c>
      <c r="AE57" s="56">
        <f>[3]Ineq_redistr_Fr!$AS57</f>
        <v>5.2594795227050781</v>
      </c>
      <c r="AF57" s="56">
        <f>[3]Ineq_redistr_Fr!$BD57</f>
        <v>7.732356071472168</v>
      </c>
      <c r="AG57" s="56"/>
      <c r="AH57" s="56"/>
      <c r="AI57" s="56"/>
      <c r="AJ57" s="56"/>
      <c r="AK57" s="56"/>
      <c r="AL57" s="56">
        <f>[3]Ineq_redistr_Fr!$H57</f>
        <v>4.3469538688659668</v>
      </c>
      <c r="AM57" s="56">
        <f>[3]Ineq_redistr_Fr!$O57</f>
        <v>4.3538932800292969</v>
      </c>
      <c r="AN57" s="56">
        <f>[3]Ineq_redistr_Fr!$Z57</f>
        <v>3.946202278137207</v>
      </c>
      <c r="AO57" s="56">
        <f>[3]Ineq_redistr_Fr!AV57</f>
        <v>3.5276203155517578</v>
      </c>
      <c r="AP57" s="56">
        <f>[3]Ineq_redistr_Fr!$BG57</f>
        <v>4.3538937568664551</v>
      </c>
      <c r="AQ57" s="56">
        <f>[3]Ineq_redistr_US!$H57</f>
        <v>5.7216315269470215</v>
      </c>
      <c r="AR57" s="56">
        <f>[3]Ineq_redistr_US!$O57</f>
        <v>4.4578733444213867</v>
      </c>
      <c r="AS57" s="56">
        <f>[3]Ineq_redistr_US!$Z57</f>
        <v>4.4512476921081543</v>
      </c>
      <c r="AT57" s="56">
        <f>[3]Ineq_redistr_US!$AV57</f>
        <v>3.7901437282562256</v>
      </c>
      <c r="AU57" s="56">
        <f>[3]Ineq_redistr_US!$BG57</f>
        <v>4.4578733444213867</v>
      </c>
      <c r="AV57" s="56">
        <f>[3]Ineq_redistr_Fr!$F57</f>
        <v>2.7594189643859863</v>
      </c>
      <c r="AW57" s="56">
        <f>[3]Ineq_redistr_Fr!$M57</f>
        <v>2.8159456253051758</v>
      </c>
      <c r="AX57" s="56">
        <f>[3]Ineq_redistr_Fr!$X57</f>
        <v>2.6667723655700684</v>
      </c>
      <c r="AY57" s="56">
        <f>[3]Ineq_redistr_Fr!$AT57</f>
        <v>2.4990150928497314</v>
      </c>
      <c r="AZ57" s="56">
        <f>[3]Ineq_redistr_Fr!$BE57</f>
        <v>2.8159456253051758</v>
      </c>
      <c r="BA57" s="56"/>
      <c r="BB57" s="56"/>
      <c r="BC57" s="56"/>
      <c r="BD57" s="56"/>
      <c r="BE57" s="56"/>
      <c r="BF57" s="56">
        <f>[3]Ineq_redistr_Fr!$G57</f>
        <v>2.9186110496520996</v>
      </c>
      <c r="BG57" s="56">
        <f>[3]Ineq_redistr_Fr!$N57</f>
        <v>2.7459180355072021</v>
      </c>
      <c r="BH57" s="56">
        <f>[3]Ineq_redistr_Fr!$Y57</f>
        <v>2.4014935493469238</v>
      </c>
      <c r="BI57" s="56">
        <f>[3]Ineq_redistr_Fr!$AU57</f>
        <v>2.1046209335327148</v>
      </c>
      <c r="BJ57" s="56">
        <f>[3]Ineq_redistr_Fr!$BF57</f>
        <v>2.7459180355072021</v>
      </c>
      <c r="BK57" s="56"/>
      <c r="BL57" s="56"/>
      <c r="BM57" s="56"/>
      <c r="BN57" s="56"/>
      <c r="BO57" s="56"/>
      <c r="BQ57" s="55">
        <f>-[3]Ineq_redistr_Fr!$AA57</f>
        <v>0.20480525493621826</v>
      </c>
      <c r="BR57" s="55"/>
      <c r="BS57" s="55">
        <f>-[3]Ineq_redistr_Fr!$AD57</f>
        <v>9.2191360890865326E-2</v>
      </c>
      <c r="BT57" s="55">
        <f>-[3]Ineq_redistr_US!$AD57</f>
        <v>0.22203174233436584</v>
      </c>
      <c r="BU57" s="55">
        <f>-[3]Ineq_redistr_Fr!AB57</f>
        <v>3.3574678003787994E-2</v>
      </c>
      <c r="BV57" s="55"/>
      <c r="BW57" s="55">
        <f>-[3]Ineq_redistr_Fr!AC57</f>
        <v>0.17717930674552917</v>
      </c>
      <c r="BX57" s="55"/>
      <c r="BY57" s="55">
        <f>-[3]Ineq_redistr_Fr!$AW57</f>
        <v>0.34694629907608032</v>
      </c>
      <c r="BZ57" s="55"/>
      <c r="CA57" s="55">
        <f>-[3]Ineq_redistr_Fr!$AZ57</f>
        <v>0.18848453462123871</v>
      </c>
      <c r="CB57" s="55">
        <f>-[3]Ineq_redistr_US!$AZ57</f>
        <v>0.33757641911506653</v>
      </c>
      <c r="CC57" s="55">
        <f>-[3]Ineq_redistr_Fr!$BH57</f>
        <v>3.9896689355373383E-2</v>
      </c>
      <c r="CD57" s="55"/>
      <c r="CE57" s="55">
        <f>-[3]Ineq_redistr_Fr!$BK57</f>
        <v>0</v>
      </c>
      <c r="CF57" s="55">
        <f>-[3]Ineq_redistr_US!$BK57</f>
        <v>0.22087374329566956</v>
      </c>
      <c r="CH57" s="57">
        <f>[3]incomelev!AG57</f>
        <v>7783.0628181969796</v>
      </c>
      <c r="CI57" s="57">
        <f>[3]incomelev!C57</f>
        <v>3147.455078125</v>
      </c>
      <c r="CJ57" s="57">
        <f>[3]incomelev!D57</f>
        <v>9186.1962890625</v>
      </c>
      <c r="CK57" s="57">
        <f>[3]incomelev!E57</f>
        <v>25348.56640625</v>
      </c>
      <c r="CL57" s="57">
        <f>[3]incomelev!M57</f>
        <v>3704.4189453125</v>
      </c>
      <c r="CM57" s="57">
        <f>[3]incomelev!N57</f>
        <v>8896.138671875</v>
      </c>
      <c r="CN57" s="57">
        <f>[3]incomelev!O57</f>
        <v>23723.9765625</v>
      </c>
      <c r="CO57" s="57">
        <f>[3]USincomelev!AL57</f>
        <v>16896.249143737776</v>
      </c>
      <c r="CP57" s="57"/>
      <c r="CQ57" s="57"/>
      <c r="CR57" s="57">
        <f>[3]USincomelev!E57</f>
        <v>65668.0703125</v>
      </c>
      <c r="CS57" s="57"/>
      <c r="CT57" s="57"/>
      <c r="CU57" s="57">
        <f>[3]USincomelev!O57</f>
        <v>55912.578125</v>
      </c>
      <c r="CV57" s="55">
        <f t="shared" si="0"/>
        <v>0.46063849745501656</v>
      </c>
      <c r="DD57" s="58">
        <f>[2]comptanat2!H56</f>
        <v>6.1084118298766081E-2</v>
      </c>
      <c r="DE57" s="58">
        <f>[2]comptanat2!G56</f>
        <v>0</v>
      </c>
      <c r="DF57" s="58">
        <f>[2]comptanat2!E56</f>
        <v>1.0173351482534943E-2</v>
      </c>
      <c r="DG57" s="58">
        <f>[2]comptanat2!F56</f>
        <v>1.1269788323290343E-2</v>
      </c>
      <c r="DH57" s="58">
        <f>[2]comptanat2!D56</f>
        <v>0.15343188029654589</v>
      </c>
      <c r="DI57" s="79">
        <f>[2]comptanat2!J56</f>
        <v>1.6513592010154475E-2</v>
      </c>
      <c r="DJ57" s="58">
        <f>[2]comptanat2!M56</f>
        <v>2.3399378239879035E-2</v>
      </c>
      <c r="DK57" s="58">
        <f>[2]comptanat2!O56</f>
        <v>9.8310091705908736E-2</v>
      </c>
      <c r="DL57" s="58">
        <f>[2]comptanat2!P56</f>
        <v>2.6668800288859561E-2</v>
      </c>
      <c r="DM57" s="58">
        <f>[2]comptanat2!Q56</f>
        <v>8.092492600323653E-2</v>
      </c>
      <c r="DQ57" s="55">
        <f>[2]comptanatUS!C56</f>
        <v>5.3543204178902112E-3</v>
      </c>
      <c r="DR57" s="55">
        <f>[2]comptanatUS!D56</f>
        <v>7.8436097349795189E-2</v>
      </c>
      <c r="DS57" s="55">
        <f>[2]comptanatUS!E56</f>
        <v>7.6455284685663399E-2</v>
      </c>
      <c r="DT57" s="55">
        <f>[2]comptanatUS!F56</f>
        <v>5.6312257758863629E-2</v>
      </c>
      <c r="DU57" s="55">
        <f>[2]comptanatUS!G56</f>
        <v>1.3498115164856706E-2</v>
      </c>
      <c r="DV57" s="55">
        <f>[2]comptanatUS!I56</f>
        <v>3.3134707513610431E-2</v>
      </c>
      <c r="DW57" s="55">
        <f>[2]comptanatUS!K56+[2]comptanatUS!M56</f>
        <v>1.3722743405119074E-3</v>
      </c>
      <c r="DX57" s="55">
        <f>[2]comptanatUS!L56</f>
        <v>2.4324384028410879E-2</v>
      </c>
      <c r="DY57" s="55">
        <f>[2]comptanatUS!N56</f>
        <v>0.11973991682640168</v>
      </c>
    </row>
    <row r="58" spans="1:129">
      <c r="A58">
        <v>1949</v>
      </c>
      <c r="B58" s="55">
        <f>[3]shares!C58</f>
        <v>0.20370752643793821</v>
      </c>
      <c r="C58" s="55">
        <f>[3]shares!D58</f>
        <v>0.46886160224676132</v>
      </c>
      <c r="D58" s="55">
        <f>[3]shares!E58</f>
        <v>0.32743086572736502</v>
      </c>
      <c r="E58" s="55"/>
      <c r="F58" s="55"/>
      <c r="G58" s="55">
        <f>[3]USshares!E58</f>
        <v>0.38342288906645194</v>
      </c>
      <c r="H58" s="55">
        <f>[3]shares!M58</f>
        <v>0.24167850334197283</v>
      </c>
      <c r="I58" s="55">
        <f>[3]shares!N58</f>
        <v>0.45712123066186905</v>
      </c>
      <c r="J58" s="55">
        <f>[3]shares!O58</f>
        <v>0.30120026273652911</v>
      </c>
      <c r="K58" s="55"/>
      <c r="L58" s="55"/>
      <c r="M58" s="55">
        <f>[3]USshares!O58</f>
        <v>0.33149212598800659</v>
      </c>
      <c r="N58" s="55"/>
      <c r="O58" s="58">
        <f>[3]shares!W58</f>
        <v>0.27283775620162487</v>
      </c>
      <c r="P58" s="58">
        <f>[3]shares!X58</f>
        <v>0.45023117214441299</v>
      </c>
      <c r="Q58" s="58">
        <f>[3]shares!Y58</f>
        <v>0.27693109400570393</v>
      </c>
      <c r="R58" s="58"/>
      <c r="S58" s="58"/>
      <c r="T58" s="58">
        <f>[3]USshares!T58</f>
        <v>0.3249661922454834</v>
      </c>
      <c r="U58" s="58">
        <f>[3]shares!AB58</f>
        <v>0.21278282115235925</v>
      </c>
      <c r="V58" s="58">
        <f>[3]shares!AC58</f>
        <v>0.46351075917482376</v>
      </c>
      <c r="W58" s="58">
        <f>[3]shares!AD58</f>
        <v>0.32370641361922026</v>
      </c>
      <c r="X58" s="58"/>
      <c r="Y58" s="58"/>
      <c r="Z58" s="58">
        <f>[3]USshares!AD58</f>
        <v>0.33182376623153687</v>
      </c>
      <c r="AB58" s="56">
        <f>[3]Ineq_redistr_Fr!$E58</f>
        <v>8.0367889404296875</v>
      </c>
      <c r="AC58" s="56">
        <f>[3]Ineq_redistr_Fr!$L58</f>
        <v>7.6064977645874023</v>
      </c>
      <c r="AD58" s="56">
        <f>[3]Ineq_redistr_Fr!$W58</f>
        <v>6.2314243316650391</v>
      </c>
      <c r="AE58" s="56">
        <f>[3]Ineq_redistr_Fr!$AS58</f>
        <v>5.0750141143798828</v>
      </c>
      <c r="AF58" s="56">
        <f>[3]Ineq_redistr_Fr!$BD58</f>
        <v>7.6064977645874023</v>
      </c>
      <c r="AG58" s="56"/>
      <c r="AH58" s="56"/>
      <c r="AI58" s="56"/>
      <c r="AJ58" s="56"/>
      <c r="AK58" s="56"/>
      <c r="AL58" s="56">
        <f>[3]Ineq_redistr_Fr!$H58</f>
        <v>4.3815240859985352</v>
      </c>
      <c r="AM58" s="56">
        <f>[3]Ineq_redistr_Fr!$O58</f>
        <v>4.3078298568725586</v>
      </c>
      <c r="AN58" s="56">
        <f>[3]Ineq_redistr_Fr!$Z58</f>
        <v>3.8792264461517334</v>
      </c>
      <c r="AO58" s="56">
        <f>[3]Ineq_redistr_Fr!AV58</f>
        <v>3.4469466209411621</v>
      </c>
      <c r="AP58" s="56">
        <f>[3]Ineq_redistr_Fr!$BG58</f>
        <v>4.3078298568725586</v>
      </c>
      <c r="AQ58" s="56">
        <f>[3]Ineq_redistr_US!$H58</f>
        <v>5.5967144966125488</v>
      </c>
      <c r="AR58" s="56">
        <f>[3]Ineq_redistr_US!$O58</f>
        <v>4.4695000648498535</v>
      </c>
      <c r="AS58" s="56">
        <f>[3]Ineq_redistr_US!$Z58</f>
        <v>4.4628181457519531</v>
      </c>
      <c r="AT58" s="56">
        <f>[3]Ineq_redistr_US!$AV58</f>
        <v>3.7469089031219482</v>
      </c>
      <c r="AU58" s="56">
        <f>[3]Ineq_redistr_US!$BG58</f>
        <v>4.4695005416870117</v>
      </c>
      <c r="AV58" s="56">
        <f>[3]Ineq_redistr_Fr!$F58</f>
        <v>2.7934117317199707</v>
      </c>
      <c r="AW58" s="56">
        <f>[3]Ineq_redistr_Fr!$M58</f>
        <v>2.7935178279876709</v>
      </c>
      <c r="AX58" s="56">
        <f>[3]Ineq_redistr_Fr!$X58</f>
        <v>2.6356270313262939</v>
      </c>
      <c r="AY58" s="56">
        <f>[3]Ineq_redistr_Fr!$AT58</f>
        <v>2.4603457450866699</v>
      </c>
      <c r="AZ58" s="56">
        <f>[3]Ineq_redistr_Fr!$BE58</f>
        <v>2.79351806640625</v>
      </c>
      <c r="BA58" s="56"/>
      <c r="BB58" s="56"/>
      <c r="BC58" s="56"/>
      <c r="BD58" s="56"/>
      <c r="BE58" s="56"/>
      <c r="BF58" s="56">
        <f>[3]Ineq_redistr_Fr!$G58</f>
        <v>2.8770513534545898</v>
      </c>
      <c r="BG58" s="56">
        <f>[3]Ineq_redistr_Fr!$N58</f>
        <v>2.7229099273681641</v>
      </c>
      <c r="BH58" s="56">
        <f>[3]Ineq_redistr_Fr!$Y58</f>
        <v>2.3643043041229248</v>
      </c>
      <c r="BI58" s="56">
        <f>[3]Ineq_redistr_Fr!$AU58</f>
        <v>2.0627238750457764</v>
      </c>
      <c r="BJ58" s="56">
        <f>[3]Ineq_redistr_Fr!$BF58</f>
        <v>2.7229099273681641</v>
      </c>
      <c r="BK58" s="56"/>
      <c r="BL58" s="56"/>
      <c r="BM58" s="56"/>
      <c r="BN58" s="56"/>
      <c r="BO58" s="56"/>
      <c r="BQ58" s="55">
        <f>-[3]Ineq_redistr_Fr!$AA58</f>
        <v>0.22463755309581757</v>
      </c>
      <c r="BR58" s="55"/>
      <c r="BS58" s="55">
        <f>-[3]Ineq_redistr_Fr!$AD58</f>
        <v>0.11463993787765503</v>
      </c>
      <c r="BT58" s="55">
        <f>-[3]Ineq_redistr_US!$AD58</f>
        <v>0.20260035991668701</v>
      </c>
      <c r="BU58" s="55">
        <f>-[3]Ineq_redistr_Fr!AB58</f>
        <v>5.6484583765268326E-2</v>
      </c>
      <c r="BV58" s="55"/>
      <c r="BW58" s="55">
        <f>-[3]Ineq_redistr_Fr!AC58</f>
        <v>0.17821963131427765</v>
      </c>
      <c r="BX58" s="55"/>
      <c r="BY58" s="55">
        <f>-[3]Ineq_redistr_Fr!$AW58</f>
        <v>0.36852714419364929</v>
      </c>
      <c r="BZ58" s="55"/>
      <c r="CA58" s="55">
        <f>-[3]Ineq_redistr_Fr!$AZ58</f>
        <v>0.21329963207244873</v>
      </c>
      <c r="CB58" s="55">
        <f>-[3]Ineq_redistr_US!$AZ58</f>
        <v>0.33051633834838867</v>
      </c>
      <c r="CC58" s="55">
        <f>-[3]Ineq_redistr_Fr!$BH58</f>
        <v>5.35401850938797E-2</v>
      </c>
      <c r="CD58" s="55"/>
      <c r="CE58" s="55">
        <f>-[3]Ineq_redistr_Fr!$BK58</f>
        <v>1.6819313168525696E-2</v>
      </c>
      <c r="CF58" s="55">
        <f>-[3]Ineq_redistr_US!$BK58</f>
        <v>0.20140637457370758</v>
      </c>
      <c r="CH58" s="57">
        <f>[3]incomelev!AG58</f>
        <v>8349.8021068467042</v>
      </c>
      <c r="CI58" s="57">
        <f>[3]incomelev!C58</f>
        <v>3401.8349609375</v>
      </c>
      <c r="CJ58" s="57">
        <f>[3]incomelev!D58</f>
        <v>9787.25390625</v>
      </c>
      <c r="CK58" s="57">
        <f>[3]incomelev!E58</f>
        <v>27339.828125</v>
      </c>
      <c r="CL58" s="57">
        <f>[3]incomelev!M58</f>
        <v>4035.935302734375</v>
      </c>
      <c r="CM58" s="57">
        <f>[3]incomelev!N58</f>
        <v>9542.1796875</v>
      </c>
      <c r="CN58" s="57">
        <f>[3]incomelev!O58</f>
        <v>25149.625</v>
      </c>
      <c r="CO58" s="57">
        <f>[3]USincomelev!AL58</f>
        <v>16364.437769101603</v>
      </c>
      <c r="CP58" s="57"/>
      <c r="CQ58" s="57"/>
      <c r="CR58" s="57">
        <f>[3]USincomelev!E58</f>
        <v>62745</v>
      </c>
      <c r="CS58" s="57"/>
      <c r="CT58" s="57"/>
      <c r="CU58" s="57">
        <f>[3]USincomelev!O58</f>
        <v>54246.82421875</v>
      </c>
      <c r="CV58" s="55">
        <f t="shared" si="0"/>
        <v>0.51024069538229555</v>
      </c>
      <c r="DD58" s="58">
        <f>[2]comptanat2!H57</f>
        <v>0.10372934488723651</v>
      </c>
      <c r="DE58" s="58">
        <f>[2]comptanat2!G57</f>
        <v>0</v>
      </c>
      <c r="DF58" s="58">
        <f>[2]comptanat2!E57</f>
        <v>1.5733553558884561E-2</v>
      </c>
      <c r="DG58" s="58">
        <f>[2]comptanat2!F57</f>
        <v>2.1181365365204124E-2</v>
      </c>
      <c r="DH58" s="58">
        <f>[2]comptanat2!D57</f>
        <v>0.14881249412913261</v>
      </c>
      <c r="DI58" s="79">
        <f>[2]comptanat2!J57</f>
        <v>2.3854921329420742E-2</v>
      </c>
      <c r="DJ58" s="58">
        <f>[2]comptanat2!M57</f>
        <v>4.036030106737748E-2</v>
      </c>
      <c r="DK58" s="58">
        <f>[2]comptanat2!O57</f>
        <v>9.9071494973540036E-2</v>
      </c>
      <c r="DL58" s="58">
        <f>[2]comptanat2!P57</f>
        <v>2.590739702122825E-2</v>
      </c>
      <c r="DM58" s="58">
        <f>[2]comptanat2!Q57</f>
        <v>8.092492600323653E-2</v>
      </c>
      <c r="DQ58" s="55">
        <f>[2]comptanatUS!C57</f>
        <v>6.8160866318770982E-3</v>
      </c>
      <c r="DR58" s="55">
        <f>[2]comptanatUS!D57</f>
        <v>6.980023109620527E-2</v>
      </c>
      <c r="DS58" s="55">
        <f>[2]comptanatUS!E57</f>
        <v>7.1201825409736907E-2</v>
      </c>
      <c r="DT58" s="55">
        <f>[2]comptanatUS!F57</f>
        <v>5.9492672915441309E-2</v>
      </c>
      <c r="DU58" s="55">
        <f>[2]comptanatUS!G57</f>
        <v>1.3582116323985198E-2</v>
      </c>
      <c r="DV58" s="55">
        <f>[2]comptanatUS!I57</f>
        <v>3.1068673949951404E-2</v>
      </c>
      <c r="DW58" s="55">
        <f>[2]comptanatUS!K57+[2]comptanatUS!M57</f>
        <v>1.4182799601213047E-3</v>
      </c>
      <c r="DX58" s="55">
        <f>[2]comptanatUS!L57</f>
        <v>2.7909279033261292E-2</v>
      </c>
      <c r="DY58" s="55">
        <f>[2]comptanatUS!N57</f>
        <v>0.13266086951070749</v>
      </c>
    </row>
    <row r="59" spans="1:129">
      <c r="A59">
        <v>1950</v>
      </c>
      <c r="B59" s="55">
        <f>[3]shares!C59</f>
        <v>0.20570606458932161</v>
      </c>
      <c r="C59" s="55">
        <f>[3]shares!D59</f>
        <v>0.46891225129365921</v>
      </c>
      <c r="D59" s="55">
        <f>[3]shares!E59</f>
        <v>0.32538168970495462</v>
      </c>
      <c r="E59" s="55"/>
      <c r="F59" s="55"/>
      <c r="G59" s="55">
        <f>[3]USshares!E59</f>
        <v>0.39059738304394398</v>
      </c>
      <c r="H59" s="55">
        <f>[3]shares!M59</f>
        <v>0.24323370214551687</v>
      </c>
      <c r="I59" s="55">
        <f>[3]shares!N59</f>
        <v>0.45712753385305405</v>
      </c>
      <c r="J59" s="55">
        <f>[3]shares!O59</f>
        <v>0.29963880404829979</v>
      </c>
      <c r="K59" s="55"/>
      <c r="L59" s="55"/>
      <c r="M59" s="55">
        <f>[3]USshares!O59</f>
        <v>0.32760995626449585</v>
      </c>
      <c r="N59" s="55"/>
      <c r="O59" s="58">
        <f>[3]shares!W59</f>
        <v>0.27433188073337078</v>
      </c>
      <c r="P59" s="58">
        <f>[3]shares!X59</f>
        <v>0.45020853728055954</v>
      </c>
      <c r="Q59" s="58">
        <f>[3]shares!Y59</f>
        <v>0.27545961225405335</v>
      </c>
      <c r="R59" s="58"/>
      <c r="S59" s="58"/>
      <c r="T59" s="58">
        <f>[3]USshares!T59</f>
        <v>0.32098260521888733</v>
      </c>
      <c r="U59" s="58">
        <f>[3]shares!AB59</f>
        <v>0.2147944406606257</v>
      </c>
      <c r="V59" s="58">
        <f>[3]shares!AC59</f>
        <v>0.46345490217208862</v>
      </c>
      <c r="W59" s="58">
        <f>[3]shares!AD59</f>
        <v>0.32175062969326973</v>
      </c>
      <c r="X59" s="58"/>
      <c r="Y59" s="58"/>
      <c r="Z59" s="58">
        <f>[3]USshares!AD59</f>
        <v>0.32793304324150085</v>
      </c>
      <c r="AB59" s="56">
        <f>[3]Ineq_redistr_Fr!$E59</f>
        <v>7.9088988304138184</v>
      </c>
      <c r="AC59" s="56">
        <f>[3]Ineq_redistr_Fr!$L59</f>
        <v>7.4897341728210449</v>
      </c>
      <c r="AD59" s="56">
        <f>[3]Ineq_redistr_Fr!$W59</f>
        <v>6.1594839096069336</v>
      </c>
      <c r="AE59" s="56">
        <f>[3]Ineq_redistr_Fr!$AS59</f>
        <v>5.0205540657043457</v>
      </c>
      <c r="AF59" s="56">
        <f>[3]Ineq_redistr_Fr!$BD59</f>
        <v>7.4897336959838867</v>
      </c>
      <c r="AG59" s="56"/>
      <c r="AH59" s="56"/>
      <c r="AI59" s="56"/>
      <c r="AJ59" s="56"/>
      <c r="AK59" s="56"/>
      <c r="AL59" s="56">
        <f>[3]Ineq_redistr_Fr!$H59</f>
        <v>4.3408770561218262</v>
      </c>
      <c r="AM59" s="56">
        <f>[3]Ineq_redistr_Fr!$O59</f>
        <v>4.2694563865661621</v>
      </c>
      <c r="AN59" s="56">
        <f>[3]Ineq_redistr_Fr!$Z59</f>
        <v>3.8505120277404785</v>
      </c>
      <c r="AO59" s="56">
        <f>[3]Ineq_redistr_Fr!AV59</f>
        <v>3.4216678142547607</v>
      </c>
      <c r="AP59" s="56">
        <f>[3]Ineq_redistr_Fr!$BG59</f>
        <v>4.2694559097290039</v>
      </c>
      <c r="AQ59" s="56">
        <f>[3]Ineq_redistr_US!$H59</f>
        <v>5.7685613632202148</v>
      </c>
      <c r="AR59" s="56">
        <f>[3]Ineq_redistr_US!$O59</f>
        <v>4.3915228843688965</v>
      </c>
      <c r="AS59" s="56">
        <f>[3]Ineq_redistr_US!$Z59</f>
        <v>4.3850879669189453</v>
      </c>
      <c r="AT59" s="56">
        <f>[3]Ineq_redistr_US!$AV59</f>
        <v>3.7253236770629883</v>
      </c>
      <c r="AU59" s="56">
        <f>[3]Ineq_redistr_US!$BG59</f>
        <v>4.3915228843688965</v>
      </c>
      <c r="AV59" s="56">
        <f>[3]Ineq_redistr_Fr!$F59</f>
        <v>2.7756297588348389</v>
      </c>
      <c r="AW59" s="56">
        <f>[3]Ineq_redistr_Fr!$M59</f>
        <v>2.7769746780395508</v>
      </c>
      <c r="AX59" s="56">
        <f>[3]Ineq_redistr_Fr!$X59</f>
        <v>2.6219274997711182</v>
      </c>
      <c r="AY59" s="56">
        <f>[3]Ineq_redistr_Fr!$AT59</f>
        <v>2.4473958015441895</v>
      </c>
      <c r="AZ59" s="56">
        <f>[3]Ineq_redistr_Fr!$BE59</f>
        <v>2.7769746780395508</v>
      </c>
      <c r="BA59" s="56"/>
      <c r="BB59" s="56"/>
      <c r="BC59" s="56"/>
      <c r="BD59" s="56"/>
      <c r="BE59" s="56"/>
      <c r="BF59" s="56">
        <f>[3]Ineq_redistr_Fr!$G59</f>
        <v>2.8494069576263428</v>
      </c>
      <c r="BG59" s="56">
        <f>[3]Ineq_redistr_Fr!$N59</f>
        <v>2.6970839500427246</v>
      </c>
      <c r="BH59" s="56">
        <f>[3]Ineq_redistr_Fr!$Y59</f>
        <v>2.349219799041748</v>
      </c>
      <c r="BI59" s="56">
        <f>[3]Ineq_redistr_Fr!$AU59</f>
        <v>2.0513863563537598</v>
      </c>
      <c r="BJ59" s="56">
        <f>[3]Ineq_redistr_Fr!$BF59</f>
        <v>2.6970839500427246</v>
      </c>
      <c r="BK59" s="56"/>
      <c r="BL59" s="56"/>
      <c r="BM59" s="56"/>
      <c r="BN59" s="56"/>
      <c r="BO59" s="56"/>
      <c r="BQ59" s="55">
        <f>-[3]Ineq_redistr_Fr!$AA59</f>
        <v>0.2211957573890686</v>
      </c>
      <c r="BR59" s="55"/>
      <c r="BS59" s="55">
        <f>-[3]Ineq_redistr_Fr!$AD59</f>
        <v>0.11296450346708298</v>
      </c>
      <c r="BT59" s="55">
        <f>-[3]Ineq_redistr_US!$AD59</f>
        <v>0.23982988297939301</v>
      </c>
      <c r="BU59" s="55">
        <f>-[3]Ineq_redistr_Fr!AB59</f>
        <v>5.5375635623931885E-2</v>
      </c>
      <c r="BV59" s="55"/>
      <c r="BW59" s="55">
        <f>-[3]Ineq_redistr_Fr!AC59</f>
        <v>0.17554078996181488</v>
      </c>
      <c r="BX59" s="55"/>
      <c r="BY59" s="55">
        <f>-[3]Ineq_redistr_Fr!$AW59</f>
        <v>0.36520189046859741</v>
      </c>
      <c r="BZ59" s="55"/>
      <c r="CA59" s="55">
        <f>-[3]Ineq_redistr_Fr!$AZ59</f>
        <v>0.21175657212734222</v>
      </c>
      <c r="CB59" s="55">
        <f>-[3]Ineq_redistr_US!$AZ59</f>
        <v>0.35420230031013489</v>
      </c>
      <c r="CC59" s="55">
        <f>-[3]Ineq_redistr_Fr!$BH59</f>
        <v>5.299917608499527E-2</v>
      </c>
      <c r="CD59" s="55"/>
      <c r="CE59" s="55">
        <f>-[3]Ineq_redistr_Fr!$BK59</f>
        <v>1.6453159973025322E-2</v>
      </c>
      <c r="CF59" s="55">
        <f>-[3]Ineq_redistr_US!$BK59</f>
        <v>0.23871436715126038</v>
      </c>
      <c r="CH59" s="57">
        <f>[3]incomelev!AG59</f>
        <v>9003.2931287056235</v>
      </c>
      <c r="CI59" s="57">
        <f>[3]incomelev!C59</f>
        <v>3704.06396484375</v>
      </c>
      <c r="CJ59" s="57">
        <f>[3]incomelev!D59</f>
        <v>10554.3857421875</v>
      </c>
      <c r="CK59" s="57">
        <f>[3]incomelev!E59</f>
        <v>29295.06640625</v>
      </c>
      <c r="CL59" s="57">
        <f>[3]incomelev!M59</f>
        <v>4379.80859375</v>
      </c>
      <c r="CM59" s="57">
        <f>[3]incomelev!N59</f>
        <v>10289.1328125</v>
      </c>
      <c r="CN59" s="57">
        <f>[3]incomelev!O59</f>
        <v>26977.359375</v>
      </c>
      <c r="CO59" s="57">
        <f>[3]USincomelev!AL59</f>
        <v>17814.30316735529</v>
      </c>
      <c r="CP59" s="57"/>
      <c r="CQ59" s="57"/>
      <c r="CR59" s="57">
        <f>[3]USincomelev!E59</f>
        <v>69582.203125</v>
      </c>
      <c r="CS59" s="57"/>
      <c r="CT59" s="57"/>
      <c r="CU59" s="57">
        <f>[3]USincomelev!O59</f>
        <v>58361.42578125</v>
      </c>
      <c r="CV59" s="55">
        <f t="shared" si="0"/>
        <v>0.50539687374379916</v>
      </c>
      <c r="DD59" s="58">
        <f>[2]comptanat2!H58</f>
        <v>0.106194105129164</v>
      </c>
      <c r="DE59" s="58">
        <f>[2]comptanat2!G58</f>
        <v>0</v>
      </c>
      <c r="DF59" s="58">
        <f>[2]comptanat2!E58</f>
        <v>1.5586494587136882E-2</v>
      </c>
      <c r="DG59" s="58">
        <f>[2]comptanat2!F58</f>
        <v>2.1642018638906767E-2</v>
      </c>
      <c r="DH59" s="58">
        <f>[2]comptanat2!D58</f>
        <v>0.14736791722870715</v>
      </c>
      <c r="DI59" s="79">
        <f>[2]comptanat2!J58</f>
        <v>2.4283899730862202E-2</v>
      </c>
      <c r="DJ59" s="58">
        <f>[2]comptanat2!M58</f>
        <v>3.9679820131251098E-2</v>
      </c>
      <c r="DK59" s="58">
        <f>[2]comptanat2!O58</f>
        <v>9.868948100449787E-2</v>
      </c>
      <c r="DL59" s="58">
        <f>[2]comptanat2!P58</f>
        <v>2.4937864755500784E-2</v>
      </c>
      <c r="DM59" s="58">
        <f>[2]comptanat2!Q58</f>
        <v>8.2978571780513793E-2</v>
      </c>
      <c r="DQ59" s="55">
        <f>[2]comptanatUS!C58</f>
        <v>5.1648281578779605E-3</v>
      </c>
      <c r="DR59" s="55">
        <f>[2]comptanatUS!D58</f>
        <v>7.0934807641095082E-2</v>
      </c>
      <c r="DS59" s="55">
        <f>[2]comptanatUS!E58</f>
        <v>9.3218209301191637E-2</v>
      </c>
      <c r="DT59" s="55">
        <f>[2]comptanatUS!F58</f>
        <v>5.9288626500782045E-2</v>
      </c>
      <c r="DU59" s="55">
        <f>[2]comptanatUS!G58</f>
        <v>1.5396964116259269E-2</v>
      </c>
      <c r="DV59" s="55">
        <f>[2]comptanatUS!I58</f>
        <v>4.0290910727614385E-2</v>
      </c>
      <c r="DW59" s="55">
        <f>[2]comptanatUS!K58+[2]comptanatUS!M58</f>
        <v>1.3577834372925349E-3</v>
      </c>
      <c r="DX59" s="55">
        <f>[2]comptanatUS!L58</f>
        <v>2.7851117788241606E-2</v>
      </c>
      <c r="DY59" s="55">
        <f>[2]comptanatUS!N58</f>
        <v>0.11865071446924215</v>
      </c>
    </row>
    <row r="60" spans="1:129">
      <c r="A60">
        <v>1951</v>
      </c>
      <c r="B60" s="55">
        <f>[3]shares!C60</f>
        <v>0.20134726259857416</v>
      </c>
      <c r="C60" s="55">
        <f>[3]shares!D60</f>
        <v>0.4655090793967247</v>
      </c>
      <c r="D60" s="55">
        <f>[3]shares!E60</f>
        <v>0.33314366731792688</v>
      </c>
      <c r="E60" s="55"/>
      <c r="F60" s="55"/>
      <c r="G60" s="55">
        <f>[3]USshares!E60</f>
        <v>0.37917726704855159</v>
      </c>
      <c r="H60" s="55">
        <f>[3]shares!M60</f>
        <v>0.23811888322234154</v>
      </c>
      <c r="I60" s="55">
        <f>[3]shares!N60</f>
        <v>0.45277687162160873</v>
      </c>
      <c r="J60" s="55">
        <f>[3]shares!O60</f>
        <v>0.30910423677414656</v>
      </c>
      <c r="K60" s="55"/>
      <c r="L60" s="55"/>
      <c r="M60" s="55">
        <f>[3]USshares!O60</f>
        <v>0.31203165650367737</v>
      </c>
      <c r="N60" s="55"/>
      <c r="O60" s="58">
        <f>[3]shares!W60</f>
        <v>0.27005084231495857</v>
      </c>
      <c r="P60" s="58">
        <f>[3]shares!X60</f>
        <v>0.4463416188955307</v>
      </c>
      <c r="Q60" s="58">
        <f>[3]shares!Y60</f>
        <v>0.28360751317813993</v>
      </c>
      <c r="R60" s="58"/>
      <c r="S60" s="58"/>
      <c r="T60" s="58">
        <f>[3]USshares!T60</f>
        <v>0.30662104487419128</v>
      </c>
      <c r="U60" s="58">
        <f>[3]shares!AB60</f>
        <v>0.20888028759509325</v>
      </c>
      <c r="V60" s="58">
        <f>[3]shares!AC60</f>
        <v>0.45866931229829788</v>
      </c>
      <c r="W60" s="58">
        <f>[3]shares!AD60</f>
        <v>0.33245037402957678</v>
      </c>
      <c r="X60" s="58"/>
      <c r="Y60" s="58"/>
      <c r="Z60" s="58">
        <f>[3]USshares!AD60</f>
        <v>0.31224662065505981</v>
      </c>
      <c r="AB60" s="56">
        <f>[3]Ineq_redistr_Fr!$E60</f>
        <v>8.2728633880615234</v>
      </c>
      <c r="AC60" s="56">
        <f>[3]Ineq_redistr_Fr!$L60</f>
        <v>7.9579167366027832</v>
      </c>
      <c r="AD60" s="56">
        <f>[3]Ineq_redistr_Fr!$W60</f>
        <v>6.490544319152832</v>
      </c>
      <c r="AE60" s="56">
        <f>[3]Ineq_redistr_Fr!$AS60</f>
        <v>5.251002311706543</v>
      </c>
      <c r="AF60" s="56">
        <f>[3]Ineq_redistr_Fr!$BD60</f>
        <v>7.957916259765625</v>
      </c>
      <c r="AG60" s="56"/>
      <c r="AH60" s="56"/>
      <c r="AI60" s="56"/>
      <c r="AJ60" s="56"/>
      <c r="AK60" s="56"/>
      <c r="AL60" s="56">
        <f>[3]Ineq_redistr_Fr!$H60</f>
        <v>4.4961605072021484</v>
      </c>
      <c r="AM60" s="56">
        <f>[3]Ineq_redistr_Fr!$O60</f>
        <v>4.4821438789367676</v>
      </c>
      <c r="AN60" s="56">
        <f>[3]Ineq_redistr_Fr!$Z60</f>
        <v>4.0265669822692871</v>
      </c>
      <c r="AO60" s="56">
        <f>[3]Ineq_redistr_Fr!AV60</f>
        <v>3.5629458427429199</v>
      </c>
      <c r="AP60" s="56">
        <f>[3]Ineq_redistr_Fr!$BG60</f>
        <v>4.4821438789367676</v>
      </c>
      <c r="AQ60" s="56">
        <f>[3]Ineq_redistr_US!$H60</f>
        <v>5.496891975402832</v>
      </c>
      <c r="AR60" s="56">
        <f>[3]Ineq_redistr_US!$O60</f>
        <v>4.0860862731933594</v>
      </c>
      <c r="AS60" s="56">
        <f>[3]Ineq_redistr_US!$Z60</f>
        <v>4.0819973945617676</v>
      </c>
      <c r="AT60" s="56">
        <f>[3]Ineq_redistr_US!$AV60</f>
        <v>3.3777108192443848</v>
      </c>
      <c r="AU60" s="56">
        <f>[3]Ineq_redistr_US!$BG60</f>
        <v>4.0860862731933594</v>
      </c>
      <c r="AV60" s="56">
        <f>[3]Ineq_redistr_Fr!$F60</f>
        <v>2.8626179695129395</v>
      </c>
      <c r="AW60" s="56">
        <f>[3]Ineq_redistr_Fr!$M60</f>
        <v>2.8992598056793213</v>
      </c>
      <c r="AX60" s="56">
        <f>[3]Ineq_redistr_Fr!$X60</f>
        <v>2.7307422161102295</v>
      </c>
      <c r="AY60" s="56">
        <f>[3]Ineq_redistr_Fr!$AT60</f>
        <v>2.5416183471679688</v>
      </c>
      <c r="AZ60" s="56">
        <f>[3]Ineq_redistr_Fr!$BE60</f>
        <v>2.8992598056793213</v>
      </c>
      <c r="BA60" s="56"/>
      <c r="BB60" s="56"/>
      <c r="BC60" s="56"/>
      <c r="BD60" s="56"/>
      <c r="BE60" s="56"/>
      <c r="BF60" s="56">
        <f>[3]Ineq_redistr_Fr!$G60</f>
        <v>2.8899641036987305</v>
      </c>
      <c r="BG60" s="56">
        <f>[3]Ineq_redistr_Fr!$N60</f>
        <v>2.7448098659515381</v>
      </c>
      <c r="BH60" s="56">
        <f>[3]Ineq_redistr_Fr!$Y60</f>
        <v>2.3768424987792969</v>
      </c>
      <c r="BI60" s="56">
        <f>[3]Ineq_redistr_Fr!$AU60</f>
        <v>2.0660073757171631</v>
      </c>
      <c r="BJ60" s="56">
        <f>[3]Ineq_redistr_Fr!$BF60</f>
        <v>2.744809627532959</v>
      </c>
      <c r="BK60" s="56"/>
      <c r="BL60" s="56"/>
      <c r="BM60" s="56"/>
      <c r="BN60" s="56"/>
      <c r="BO60" s="56"/>
      <c r="BQ60" s="55">
        <f>-[3]Ineq_redistr_Fr!$AA60</f>
        <v>0.21544161438941956</v>
      </c>
      <c r="BR60" s="55"/>
      <c r="BS60" s="55">
        <f>-[3]Ineq_redistr_Fr!$AD60</f>
        <v>0.10444322973489761</v>
      </c>
      <c r="BT60" s="55">
        <f>-[3]Ineq_redistr_US!$AD60</f>
        <v>0.25739902257919312</v>
      </c>
      <c r="BU60" s="55">
        <f>-[3]Ineq_redistr_Fr!AB60</f>
        <v>4.6068232506513596E-2</v>
      </c>
      <c r="BV60" s="55"/>
      <c r="BW60" s="55">
        <f>-[3]Ineq_redistr_Fr!AC60</f>
        <v>0.17755293846130371</v>
      </c>
      <c r="BX60" s="55"/>
      <c r="BY60" s="55">
        <f>-[3]Ineq_redistr_Fr!$AW60</f>
        <v>0.36527389287948608</v>
      </c>
      <c r="BZ60" s="55"/>
      <c r="CA60" s="55">
        <f>-[3]Ineq_redistr_Fr!$AZ60</f>
        <v>0.20755812525749207</v>
      </c>
      <c r="CB60" s="55">
        <f>-[3]Ineq_redistr_US!$AZ60</f>
        <v>0.38552352786064148</v>
      </c>
      <c r="CC60" s="55">
        <f>-[3]Ineq_redistr_Fr!$BH60</f>
        <v>3.806990385055542E-2</v>
      </c>
      <c r="CD60" s="55"/>
      <c r="CE60" s="55">
        <f>-[3]Ineq_redistr_Fr!$BK60</f>
        <v>3.1174661125987768E-3</v>
      </c>
      <c r="CF60" s="55">
        <f>-[3]Ineq_redistr_US!$BK60</f>
        <v>0.25665515661239624</v>
      </c>
      <c r="CH60" s="57">
        <f>[3]incomelev!AG60</f>
        <v>9407.071752931397</v>
      </c>
      <c r="CI60" s="57">
        <f>[3]incomelev!C60</f>
        <v>3788.17626953125</v>
      </c>
      <c r="CJ60" s="57">
        <f>[3]incomelev!D60</f>
        <v>10947.693359375</v>
      </c>
      <c r="CK60" s="57">
        <f>[3]incomelev!E60</f>
        <v>31339.0625</v>
      </c>
      <c r="CL60" s="57">
        <f>[3]incomelev!M60</f>
        <v>4480.0029296875</v>
      </c>
      <c r="CM60" s="57">
        <f>[3]incomelev!N60</f>
        <v>10648.2607421875</v>
      </c>
      <c r="CN60" s="57">
        <f>[3]incomelev!O60</f>
        <v>29077.65625</v>
      </c>
      <c r="CO60" s="57">
        <f>[3]USincomelev!AL60</f>
        <v>19066.81837403317</v>
      </c>
      <c r="CP60" s="57"/>
      <c r="CQ60" s="57"/>
      <c r="CR60" s="57">
        <f>[3]USincomelev!E60</f>
        <v>72297.0390625</v>
      </c>
      <c r="CS60" s="57"/>
      <c r="CT60" s="57"/>
      <c r="CU60" s="57">
        <f>[3]USincomelev!O60</f>
        <v>59494.5078125</v>
      </c>
      <c r="CV60" s="55">
        <f t="shared" si="0"/>
        <v>0.49337396352098023</v>
      </c>
      <c r="DD60" s="58">
        <f>[2]comptanat2!H59</f>
        <v>0.10748313389336689</v>
      </c>
      <c r="DE60" s="58">
        <f>[2]comptanat2!G59</f>
        <v>0</v>
      </c>
      <c r="DF60" s="58">
        <f>[2]comptanat2!E59</f>
        <v>1.2145191422463723E-2</v>
      </c>
      <c r="DG60" s="58">
        <f>[2]comptanat2!F59</f>
        <v>2.1536369096619892E-2</v>
      </c>
      <c r="DH60" s="58">
        <f>[2]comptanat2!D59</f>
        <v>0.15442502764364296</v>
      </c>
      <c r="DI60" s="79">
        <f>[2]comptanat2!J59</f>
        <v>2.4010733893230024E-2</v>
      </c>
      <c r="DJ60" s="58">
        <f>[2]comptanat2!M59</f>
        <v>4.0767495962457538E-2</v>
      </c>
      <c r="DK60" s="58">
        <f>[2]comptanat2!O59</f>
        <v>9.8976398388714901E-2</v>
      </c>
      <c r="DL60" s="58">
        <f>[2]comptanat2!P59</f>
        <v>2.5854549613118633E-2</v>
      </c>
      <c r="DM60" s="58">
        <f>[2]comptanat2!Q59</f>
        <v>8.2239277388040793E-2</v>
      </c>
      <c r="DQ60" s="55">
        <f>[2]comptanatUS!C59</f>
        <v>5.1359398769974876E-3</v>
      </c>
      <c r="DR60" s="55">
        <f>[2]comptanatUS!D59</f>
        <v>8.794484390643488E-2</v>
      </c>
      <c r="DS60" s="55">
        <f>[2]comptanatUS!E59</f>
        <v>9.7166781521018333E-2</v>
      </c>
      <c r="DT60" s="55">
        <f>[2]comptanatUS!F59</f>
        <v>5.5419391748690025E-2</v>
      </c>
      <c r="DU60" s="55">
        <f>[2]comptanatUS!G59</f>
        <v>1.6431757011533109E-2</v>
      </c>
      <c r="DV60" s="55">
        <f>[2]comptanatUS!I59</f>
        <v>2.3095476472194412E-2</v>
      </c>
      <c r="DW60" s="55">
        <f>[2]comptanatUS!K59+[2]comptanatUS!M59</f>
        <v>9.5892548336345539E-4</v>
      </c>
      <c r="DX60" s="55">
        <f>[2]comptanatUS!L59</f>
        <v>2.4137013758600692E-2</v>
      </c>
      <c r="DY60" s="55">
        <f>[2]comptanatUS!N59</f>
        <v>0.15049144324903169</v>
      </c>
    </row>
    <row r="61" spans="1:129">
      <c r="A61">
        <v>1952</v>
      </c>
      <c r="B61" s="55">
        <f>[3]shares!C61</f>
        <v>0.19901088438928127</v>
      </c>
      <c r="C61" s="55">
        <f>[3]shares!D61</f>
        <v>0.46088262647390366</v>
      </c>
      <c r="D61" s="55">
        <f>[3]shares!E61</f>
        <v>0.34010649472475052</v>
      </c>
      <c r="E61" s="55"/>
      <c r="F61" s="55"/>
      <c r="G61" s="55">
        <f>[3]USshares!E61</f>
        <v>0.36642935949872391</v>
      </c>
      <c r="H61" s="55">
        <f>[3]shares!M61</f>
        <v>0.23789829481393099</v>
      </c>
      <c r="I61" s="55">
        <f>[3]shares!N61</f>
        <v>0.44890753924846649</v>
      </c>
      <c r="J61" s="55">
        <f>[3]shares!O61</f>
        <v>0.31319418083876371</v>
      </c>
      <c r="K61" s="55"/>
      <c r="L61" s="55"/>
      <c r="M61" s="55">
        <f>[3]USshares!O61</f>
        <v>0.30579447746276855</v>
      </c>
      <c r="N61" s="55"/>
      <c r="O61" s="58">
        <f>[3]shares!W61</f>
        <v>0.27242092601954937</v>
      </c>
      <c r="P61" s="58">
        <f>[3]shares!X61</f>
        <v>0.44246570765972137</v>
      </c>
      <c r="Q61" s="58">
        <f>[3]shares!Y61</f>
        <v>0.28511337749660015</v>
      </c>
      <c r="R61" s="58"/>
      <c r="S61" s="58"/>
      <c r="T61" s="58">
        <f>[3]USshares!T61</f>
        <v>0.30095893144607544</v>
      </c>
      <c r="U61" s="58">
        <f>[3]shares!AB61</f>
        <v>0.20684782741591334</v>
      </c>
      <c r="V61" s="58">
        <f>[3]shares!AC61</f>
        <v>0.45470146834850311</v>
      </c>
      <c r="W61" s="58">
        <f>[3]shares!AD61</f>
        <v>0.33845071773976088</v>
      </c>
      <c r="X61" s="58"/>
      <c r="Y61" s="58"/>
      <c r="Z61" s="58">
        <f>[3]USshares!AD61</f>
        <v>0.30595856904983521</v>
      </c>
      <c r="AB61" s="56">
        <f>[3]Ineq_redistr_Fr!$E61</f>
        <v>8.544921875</v>
      </c>
      <c r="AC61" s="56">
        <f>[3]Ineq_redistr_Fr!$L61</f>
        <v>8.18115234375</v>
      </c>
      <c r="AD61" s="56">
        <f>[3]Ineq_redistr_Fr!$W61</f>
        <v>6.5825223922729492</v>
      </c>
      <c r="AE61" s="56">
        <f>[3]Ineq_redistr_Fr!$AS61</f>
        <v>5.2329564094543457</v>
      </c>
      <c r="AF61" s="56">
        <f>[3]Ineq_redistr_Fr!$BD61</f>
        <v>8.18115234375</v>
      </c>
      <c r="AG61" s="56"/>
      <c r="AH61" s="56"/>
      <c r="AI61" s="56"/>
      <c r="AJ61" s="56"/>
      <c r="AK61" s="56"/>
      <c r="AL61" s="56">
        <f>[3]Ineq_redistr_Fr!$H61</f>
        <v>4.6385641098022461</v>
      </c>
      <c r="AM61" s="56">
        <f>[3]Ineq_redistr_Fr!$O61</f>
        <v>4.6044282913208008</v>
      </c>
      <c r="AN61" s="56">
        <f>[3]Ineq_redistr_Fr!$Z61</f>
        <v>4.1041407585144043</v>
      </c>
      <c r="AO61" s="56">
        <f>[3]Ineq_redistr_Fr!AV61</f>
        <v>3.5894088745117188</v>
      </c>
      <c r="AP61" s="56">
        <f>[3]Ineq_redistr_Fr!$BG61</f>
        <v>4.604428768157959</v>
      </c>
      <c r="AQ61" s="56">
        <f>[3]Ineq_redistr_US!$H61</f>
        <v>5.2052035331726074</v>
      </c>
      <c r="AR61" s="56">
        <f>[3]Ineq_redistr_US!$O61</f>
        <v>3.9675257205963135</v>
      </c>
      <c r="AS61" s="56">
        <f>[3]Ineq_redistr_US!$Z61</f>
        <v>3.9644603729248047</v>
      </c>
      <c r="AT61" s="56">
        <f>[3]Ineq_redistr_US!$AV61</f>
        <v>3.2197892665863037</v>
      </c>
      <c r="AU61" s="56">
        <f>[3]Ineq_redistr_US!$BG61</f>
        <v>3.9675254821777344</v>
      </c>
      <c r="AV61" s="56">
        <f>[3]Ineq_redistr_Fr!$F61</f>
        <v>2.9517841339111328</v>
      </c>
      <c r="AW61" s="56">
        <f>[3]Ineq_redistr_Fr!$M61</f>
        <v>2.977344274520874</v>
      </c>
      <c r="AX61" s="56">
        <f>[3]Ineq_redistr_Fr!$X61</f>
        <v>2.7907233238220215</v>
      </c>
      <c r="AY61" s="56">
        <f>[3]Ineq_redistr_Fr!$AT61</f>
        <v>2.577495813369751</v>
      </c>
      <c r="AZ61" s="56">
        <f>[3]Ineq_redistr_Fr!$BE61</f>
        <v>2.9773445129394531</v>
      </c>
      <c r="BA61" s="56"/>
      <c r="BB61" s="56"/>
      <c r="BC61" s="56"/>
      <c r="BD61" s="56"/>
      <c r="BE61" s="56"/>
      <c r="BF61" s="56">
        <f>[3]Ineq_redistr_Fr!$G61</f>
        <v>2.8948330879211426</v>
      </c>
      <c r="BG61" s="56">
        <f>[3]Ineq_redistr_Fr!$N61</f>
        <v>2.7478020191192627</v>
      </c>
      <c r="BH61" s="56">
        <f>[3]Ineq_redistr_Fr!$Y61</f>
        <v>2.3587155342102051</v>
      </c>
      <c r="BI61" s="56">
        <f>[3]Ineq_redistr_Fr!$AU61</f>
        <v>2.0302484035491943</v>
      </c>
      <c r="BJ61" s="56">
        <f>[3]Ineq_redistr_Fr!$BF61</f>
        <v>2.7478017807006836</v>
      </c>
      <c r="BK61" s="56"/>
      <c r="BL61" s="56"/>
      <c r="BM61" s="56"/>
      <c r="BN61" s="56"/>
      <c r="BO61" s="56"/>
      <c r="BQ61" s="55">
        <f>-[3]Ineq_redistr_Fr!$AA61</f>
        <v>0.22965680062770844</v>
      </c>
      <c r="BR61" s="55"/>
      <c r="BS61" s="55">
        <f>-[3]Ineq_redistr_Fr!$AD61</f>
        <v>0.11521310359239578</v>
      </c>
      <c r="BT61" s="55">
        <f>-[3]Ineq_redistr_US!$AD61</f>
        <v>0.23836593329906464</v>
      </c>
      <c r="BU61" s="55">
        <f>-[3]Ineq_redistr_Fr!AB61</f>
        <v>5.4563883692026138E-2</v>
      </c>
      <c r="BV61" s="55"/>
      <c r="BW61" s="55">
        <f>-[3]Ineq_redistr_Fr!AC61</f>
        <v>0.18519808351993561</v>
      </c>
      <c r="BX61" s="55"/>
      <c r="BY61" s="55">
        <f>-[3]Ineq_redistr_Fr!$AW61</f>
        <v>0.38759458065032959</v>
      </c>
      <c r="BZ61" s="55"/>
      <c r="CA61" s="55">
        <f>-[3]Ineq_redistr_Fr!$AZ61</f>
        <v>0.2261810302734375</v>
      </c>
      <c r="CB61" s="55">
        <f>-[3]Ineq_redistr_US!$AZ61</f>
        <v>0.38142874836921692</v>
      </c>
      <c r="CC61" s="55">
        <f>-[3]Ineq_redistr_Fr!$BH61</f>
        <v>4.2571429163217545E-2</v>
      </c>
      <c r="CD61" s="55"/>
      <c r="CE61" s="55">
        <f>-[3]Ineq_redistr_Fr!$BK61</f>
        <v>7.3590320535004139E-3</v>
      </c>
      <c r="CF61" s="55">
        <f>-[3]Ineq_redistr_US!$BK61</f>
        <v>0.23777706921100616</v>
      </c>
      <c r="CH61" s="57">
        <f>[3]incomelev!AG61</f>
        <v>9669.0269343976233</v>
      </c>
      <c r="CI61" s="57">
        <f>[3]incomelev!C61</f>
        <v>3848.483154296875</v>
      </c>
      <c r="CJ61" s="57">
        <f>[3]incomelev!D61</f>
        <v>11140.7158203125</v>
      </c>
      <c r="CK61" s="57">
        <f>[3]incomelev!E61</f>
        <v>32884.98828125</v>
      </c>
      <c r="CL61" s="57">
        <f>[3]incomelev!M61</f>
        <v>4600.490234375</v>
      </c>
      <c r="CM61" s="57">
        <f>[3]incomelev!N61</f>
        <v>10851.2470703125</v>
      </c>
      <c r="CN61" s="57">
        <f>[3]incomelev!O61</f>
        <v>30282.830078125</v>
      </c>
      <c r="CO61" s="57">
        <f>[3]USincomelev!AL61</f>
        <v>19557.966635117959</v>
      </c>
      <c r="CP61" s="57"/>
      <c r="CQ61" s="57"/>
      <c r="CR61" s="57">
        <f>[3]USincomelev!E61</f>
        <v>71666.1328125</v>
      </c>
      <c r="CS61" s="57"/>
      <c r="CT61" s="57"/>
      <c r="CU61" s="57">
        <f>[3]USincomelev!O61</f>
        <v>59807.18359375</v>
      </c>
      <c r="CV61" s="55">
        <f t="shared" si="0"/>
        <v>0.49437792357392002</v>
      </c>
      <c r="DD61" s="58">
        <f>[2]comptanat2!H60</f>
        <v>0.11320585346833653</v>
      </c>
      <c r="DE61" s="58">
        <f>[2]comptanat2!G60</f>
        <v>0</v>
      </c>
      <c r="DF61" s="58">
        <f>[2]comptanat2!E60</f>
        <v>1.5172249242209486E-2</v>
      </c>
      <c r="DG61" s="58">
        <f>[2]comptanat2!F60</f>
        <v>2.0757110137154068E-2</v>
      </c>
      <c r="DH61" s="58">
        <f>[2]comptanat2!D60</f>
        <v>0.16080744958634363</v>
      </c>
      <c r="DI61" s="79">
        <f>[2]comptanat2!J60</f>
        <v>2.4518255504585473E-2</v>
      </c>
      <c r="DJ61" s="58">
        <f>[2]comptanat2!M60</f>
        <v>4.2022525378150377E-2</v>
      </c>
      <c r="DK61" s="58">
        <f>[2]comptanat2!O60</f>
        <v>0.10417681219375866</v>
      </c>
      <c r="DL61" s="58">
        <f>[2]comptanat2!P60</f>
        <v>2.7305207488132224E-2</v>
      </c>
      <c r="DM61" s="58">
        <f>[2]comptanat2!Q60</f>
        <v>8.8520984364163904E-2</v>
      </c>
      <c r="DQ61" s="55">
        <f>[2]comptanatUS!C60</f>
        <v>4.7406444332691415E-3</v>
      </c>
      <c r="DR61" s="55">
        <f>[2]comptanatUS!D60</f>
        <v>9.8139925670620284E-2</v>
      </c>
      <c r="DS61" s="55">
        <f>[2]comptanatUS!E60</f>
        <v>8.5162948153417808E-2</v>
      </c>
      <c r="DT61" s="55">
        <f>[2]comptanatUS!F60</f>
        <v>5.7451949613021129E-2</v>
      </c>
      <c r="DU61" s="55">
        <f>[2]comptanatUS!G60</f>
        <v>1.6487998135632724E-2</v>
      </c>
      <c r="DV61" s="55">
        <f>[2]comptanatUS!I60</f>
        <v>2.1455555691839715E-2</v>
      </c>
      <c r="DW61" s="55">
        <f>[2]comptanatUS!K60+[2]comptanatUS!M60</f>
        <v>7.7273117540997683E-4</v>
      </c>
      <c r="DX61" s="55">
        <f>[2]comptanatUS!L60</f>
        <v>2.2769242737678871E-2</v>
      </c>
      <c r="DY61" s="55">
        <f>[2]comptanatUS!N60</f>
        <v>0.17643288165977478</v>
      </c>
    </row>
    <row r="62" spans="1:129">
      <c r="A62">
        <v>1953</v>
      </c>
      <c r="B62" s="55">
        <f>[3]shares!C62</f>
        <v>0.20171809429302812</v>
      </c>
      <c r="C62" s="55">
        <f>[3]shares!D62</f>
        <v>0.46121873706579208</v>
      </c>
      <c r="D62" s="55">
        <f>[3]shares!E62</f>
        <v>0.33706317655742168</v>
      </c>
      <c r="E62" s="55"/>
      <c r="F62" s="55"/>
      <c r="G62" s="55">
        <f>[3]USshares!E62</f>
        <v>0.3567269947460126</v>
      </c>
      <c r="H62" s="55">
        <f>[3]shares!M62</f>
        <v>0.2403147965669632</v>
      </c>
      <c r="I62" s="55">
        <f>[3]shares!N62</f>
        <v>0.44806159287691116</v>
      </c>
      <c r="J62" s="55">
        <f>[3]shares!O62</f>
        <v>0.31162357330322266</v>
      </c>
      <c r="K62" s="55"/>
      <c r="L62" s="55"/>
      <c r="M62" s="55">
        <f>[3]USshares!O62</f>
        <v>0.29755157232284546</v>
      </c>
      <c r="N62" s="55"/>
      <c r="O62" s="58">
        <f>[3]shares!W62</f>
        <v>0.2756105400621891</v>
      </c>
      <c r="P62" s="58">
        <f>[3]shares!X62</f>
        <v>0.44152918457984924</v>
      </c>
      <c r="Q62" s="58">
        <f>[3]shares!Y62</f>
        <v>0.28286025254055858</v>
      </c>
      <c r="R62" s="58"/>
      <c r="S62" s="58"/>
      <c r="T62" s="58">
        <f>[3]USshares!T62</f>
        <v>0.2929355800151825</v>
      </c>
      <c r="U62" s="58">
        <f>[3]shares!AB62</f>
        <v>0.20882038399577141</v>
      </c>
      <c r="V62" s="58">
        <f>[3]shares!AC62</f>
        <v>0.45389046519994736</v>
      </c>
      <c r="W62" s="58">
        <f>[3]shares!AD62</f>
        <v>0.33728910610079765</v>
      </c>
      <c r="X62" s="58"/>
      <c r="Y62" s="58"/>
      <c r="Z62" s="58">
        <f>[3]USshares!AD62</f>
        <v>0.29768627882003784</v>
      </c>
      <c r="AB62" s="56">
        <f>[3]Ineq_redistr_Fr!$E62</f>
        <v>8.3548078536987305</v>
      </c>
      <c r="AC62" s="56">
        <f>[3]Ineq_redistr_Fr!$L62</f>
        <v>8.0760583877563477</v>
      </c>
      <c r="AD62" s="56">
        <f>[3]Ineq_redistr_Fr!$W62</f>
        <v>6.4836535453796387</v>
      </c>
      <c r="AE62" s="56">
        <f>[3]Ineq_redistr_Fr!$AS62</f>
        <v>5.1315207481384277</v>
      </c>
      <c r="AF62" s="56">
        <f>[3]Ineq_redistr_Fr!$BD62</f>
        <v>8.0760583877563477</v>
      </c>
      <c r="AG62" s="56"/>
      <c r="AH62" s="56"/>
      <c r="AI62" s="56"/>
      <c r="AJ62" s="56"/>
      <c r="AK62" s="56"/>
      <c r="AL62" s="56">
        <f>[3]Ineq_redistr_Fr!$H62</f>
        <v>4.5759544372558594</v>
      </c>
      <c r="AM62" s="56">
        <f>[3]Ineq_redistr_Fr!$O62</f>
        <v>4.5805826187133789</v>
      </c>
      <c r="AN62" s="56">
        <f>[3]Ineq_redistr_Fr!$Z62</f>
        <v>4.074242115020752</v>
      </c>
      <c r="AO62" s="56">
        <f>[3]Ineq_redistr_Fr!AV62</f>
        <v>3.5498552322387695</v>
      </c>
      <c r="AP62" s="56">
        <f>[3]Ineq_redistr_Fr!$BG62</f>
        <v>4.5805826187133789</v>
      </c>
      <c r="AQ62" s="56">
        <f>[3]Ineq_redistr_US!$H62</f>
        <v>4.9909491539001465</v>
      </c>
      <c r="AR62" s="56">
        <f>[3]Ineq_redistr_US!$O62</f>
        <v>3.8147859573364258</v>
      </c>
      <c r="AS62" s="56">
        <f>[3]Ineq_redistr_US!$Z62</f>
        <v>3.812328577041626</v>
      </c>
      <c r="AT62" s="56">
        <f>[3]Ineq_redistr_US!$AV62</f>
        <v>3.0989208221435547</v>
      </c>
      <c r="AU62" s="56">
        <f>[3]Ineq_redistr_US!$BG62</f>
        <v>3.8147859573364258</v>
      </c>
      <c r="AV62" s="56">
        <f>[3]Ineq_redistr_Fr!$F62</f>
        <v>2.9232392311096191</v>
      </c>
      <c r="AW62" s="56">
        <f>[3]Ineq_redistr_Fr!$M62</f>
        <v>2.9724273681640625</v>
      </c>
      <c r="AX62" s="56">
        <f>[3]Ineq_redistr_Fr!$X62</f>
        <v>2.781970739364624</v>
      </c>
      <c r="AY62" s="56">
        <f>[3]Ineq_redistr_Fr!$AT62</f>
        <v>2.5625507831573486</v>
      </c>
      <c r="AZ62" s="56">
        <f>[3]Ineq_redistr_Fr!$BE62</f>
        <v>2.9724273681640625</v>
      </c>
      <c r="BA62" s="56"/>
      <c r="BB62" s="56"/>
      <c r="BC62" s="56"/>
      <c r="BD62" s="56"/>
      <c r="BE62" s="56"/>
      <c r="BF62" s="56">
        <f>[3]Ineq_redistr_Fr!$G62</f>
        <v>2.8580648899078369</v>
      </c>
      <c r="BG62" s="56">
        <f>[3]Ineq_redistr_Fr!$N62</f>
        <v>2.7169909477233887</v>
      </c>
      <c r="BH62" s="56">
        <f>[3]Ineq_redistr_Fr!$Y62</f>
        <v>2.3305971622467041</v>
      </c>
      <c r="BI62" s="56">
        <f>[3]Ineq_redistr_Fr!$AU62</f>
        <v>2.0025050640106201</v>
      </c>
      <c r="BJ62" s="56">
        <f>[3]Ineq_redistr_Fr!$BF62</f>
        <v>2.7169909477233887</v>
      </c>
      <c r="BK62" s="56"/>
      <c r="BL62" s="56"/>
      <c r="BM62" s="56"/>
      <c r="BN62" s="56"/>
      <c r="BO62" s="56"/>
      <c r="BQ62" s="55">
        <f>-[3]Ineq_redistr_Fr!$AA62</f>
        <v>0.22396138310432434</v>
      </c>
      <c r="BR62" s="55"/>
      <c r="BS62" s="55">
        <f>-[3]Ineq_redistr_Fr!$AD62</f>
        <v>0.10964102298021317</v>
      </c>
      <c r="BT62" s="55">
        <f>-[3]Ineq_redistr_US!$AD62</f>
        <v>0.23615159094333649</v>
      </c>
      <c r="BU62" s="55">
        <f>-[3]Ineq_redistr_Fr!AB62</f>
        <v>4.8326011747121811E-2</v>
      </c>
      <c r="BV62" s="55"/>
      <c r="BW62" s="55">
        <f>-[3]Ineq_redistr_Fr!AC62</f>
        <v>0.18455414474010468</v>
      </c>
      <c r="BX62" s="55"/>
      <c r="BY62" s="55">
        <f>-[3]Ineq_redistr_Fr!$AW62</f>
        <v>0.38580027222633362</v>
      </c>
      <c r="BZ62" s="55"/>
      <c r="CA62" s="55">
        <f>-[3]Ineq_redistr_Fr!$AZ62</f>
        <v>0.22423720359802246</v>
      </c>
      <c r="CB62" s="55">
        <f>-[3]Ineq_redistr_US!$AZ62</f>
        <v>0.37909188866615295</v>
      </c>
      <c r="CC62" s="55">
        <f>-[3]Ineq_redistr_Fr!$BH62</f>
        <v>3.3363960683345795E-2</v>
      </c>
      <c r="CD62" s="55"/>
      <c r="CE62" s="55">
        <f>-[3]Ineq_redistr_Fr!$BK62</f>
        <v>0</v>
      </c>
      <c r="CF62" s="55">
        <f>-[3]Ineq_redistr_US!$BK62</f>
        <v>0.23565922677516937</v>
      </c>
      <c r="CH62" s="57">
        <f>[3]incomelev!AG62</f>
        <v>9926.1173547206272</v>
      </c>
      <c r="CI62" s="57">
        <f>[3]incomelev!C62</f>
        <v>4004.554931640625</v>
      </c>
      <c r="CJ62" s="57">
        <f>[3]incomelev!D62</f>
        <v>11445.2783203125</v>
      </c>
      <c r="CK62" s="57">
        <f>[3]incomelev!E62</f>
        <v>33457.28515625</v>
      </c>
      <c r="CL62" s="57">
        <f>[3]incomelev!M62</f>
        <v>4770.78564453125</v>
      </c>
      <c r="CM62" s="57">
        <f>[3]incomelev!N62</f>
        <v>11118.779296875</v>
      </c>
      <c r="CN62" s="57">
        <f>[3]incomelev!O62</f>
        <v>30932.12109375</v>
      </c>
      <c r="CO62" s="57">
        <f>[3]USincomelev!AL62</f>
        <v>20160.791930575593</v>
      </c>
      <c r="CP62" s="57"/>
      <c r="CQ62" s="57"/>
      <c r="CR62" s="57">
        <f>[3]USincomelev!E62</f>
        <v>71918.984375</v>
      </c>
      <c r="CS62" s="57"/>
      <c r="CT62" s="57"/>
      <c r="CU62" s="57">
        <f>[3]USincomelev!O62</f>
        <v>59988.75390625</v>
      </c>
      <c r="CV62" s="55">
        <f t="shared" si="0"/>
        <v>0.49234759174647341</v>
      </c>
      <c r="DD62" s="58">
        <f>[2]comptanat2!H61</f>
        <v>0.11544223634357785</v>
      </c>
      <c r="DE62" s="58">
        <f>[2]comptanat2!G61</f>
        <v>0</v>
      </c>
      <c r="DF62" s="58">
        <f>[2]comptanat2!E61</f>
        <v>1.2300061791548779E-2</v>
      </c>
      <c r="DG62" s="58">
        <f>[2]comptanat2!F61</f>
        <v>2.2438041537600945E-2</v>
      </c>
      <c r="DH62" s="58">
        <f>[2]comptanat2!D61</f>
        <v>0.16472485564366501</v>
      </c>
      <c r="DI62" s="79">
        <f>[2]comptanat2!J61</f>
        <v>2.5341807052468954E-2</v>
      </c>
      <c r="DJ62" s="58">
        <f>[2]comptanat2!M61</f>
        <v>4.3212243342361532E-2</v>
      </c>
      <c r="DK62" s="58">
        <f>[2]comptanat2!O61</f>
        <v>0.10696353957541219</v>
      </c>
      <c r="DL62" s="58">
        <f>[2]comptanat2!P61</f>
        <v>2.8868615097232372E-2</v>
      </c>
      <c r="DM62" s="58">
        <f>[2]comptanat2!Q61</f>
        <v>9.1005291481512499E-2</v>
      </c>
      <c r="DQ62" s="55">
        <f>[2]comptanatUS!C61</f>
        <v>4.3741783873707217E-3</v>
      </c>
      <c r="DR62" s="55">
        <f>[2]comptanatUS!D61</f>
        <v>9.6679812468735096E-2</v>
      </c>
      <c r="DS62" s="55">
        <f>[2]comptanatUS!E61</f>
        <v>8.6302772251887525E-2</v>
      </c>
      <c r="DT62" s="55">
        <f>[2]comptanatUS!F61</f>
        <v>5.8181807605951673E-2</v>
      </c>
      <c r="DU62" s="55">
        <f>[2]comptanatUS!G61</f>
        <v>1.6289742784350678E-2</v>
      </c>
      <c r="DV62" s="55">
        <f>[2]comptanatUS!I61</f>
        <v>1.9657627473562974E-2</v>
      </c>
      <c r="DW62" s="55">
        <f>[2]comptanatUS!K61+[2]comptanatUS!M61</f>
        <v>6.6310683000034905E-4</v>
      </c>
      <c r="DX62" s="55">
        <f>[2]comptanatUS!L61</f>
        <v>2.2720583929933442E-2</v>
      </c>
      <c r="DY62" s="55">
        <f>[2]comptanatUS!N61</f>
        <v>0.18115277429898965</v>
      </c>
    </row>
    <row r="63" spans="1:129">
      <c r="A63">
        <v>1954</v>
      </c>
      <c r="B63" s="55">
        <f>[3]shares!C63</f>
        <v>0.19858079077675939</v>
      </c>
      <c r="C63" s="55">
        <f>[3]shares!D63</f>
        <v>0.45809099823236465</v>
      </c>
      <c r="D63" s="55">
        <f>[3]shares!E63</f>
        <v>0.34332822542637587</v>
      </c>
      <c r="E63" s="55"/>
      <c r="F63" s="55"/>
      <c r="G63" s="55">
        <f>[3]USshares!E63</f>
        <v>0.35977037298972231</v>
      </c>
      <c r="H63" s="55">
        <f>[3]shares!M63</f>
        <v>0.23618128336966038</v>
      </c>
      <c r="I63" s="55">
        <f>[3]shares!N63</f>
        <v>0.44521037489175797</v>
      </c>
      <c r="J63" s="55">
        <f>[3]shares!O63</f>
        <v>0.31860833801329136</v>
      </c>
      <c r="K63" s="55"/>
      <c r="L63" s="55"/>
      <c r="M63" s="55">
        <f>[3]USshares!O63</f>
        <v>0.30441522598266602</v>
      </c>
      <c r="N63" s="55"/>
      <c r="O63" s="58">
        <f>[3]shares!W63</f>
        <v>0.27091116458177567</v>
      </c>
      <c r="P63" s="58">
        <f>[3]shares!X63</f>
        <v>0.43925874680280685</v>
      </c>
      <c r="Q63" s="58">
        <f>[3]shares!Y63</f>
        <v>0.28983008302748203</v>
      </c>
      <c r="R63" s="58"/>
      <c r="S63" s="58"/>
      <c r="T63" s="58">
        <f>[3]USshares!T63</f>
        <v>0.29917436838150024</v>
      </c>
      <c r="U63" s="58">
        <f>[3]shares!AB63</f>
        <v>0.20540584530681372</v>
      </c>
      <c r="V63" s="58">
        <f>[3]shares!AC63</f>
        <v>0.45048433542251587</v>
      </c>
      <c r="W63" s="58">
        <f>[3]shares!AD63</f>
        <v>0.34410983324050903</v>
      </c>
      <c r="X63" s="58"/>
      <c r="Y63" s="58"/>
      <c r="Z63" s="58">
        <f>[3]USshares!AD63</f>
        <v>0.30451685190200806</v>
      </c>
      <c r="AB63" s="56">
        <f>[3]Ineq_redistr_Fr!$E63</f>
        <v>8.6445474624633789</v>
      </c>
      <c r="AC63" s="56">
        <f>[3]Ineq_redistr_Fr!$L63</f>
        <v>8.3763399124145508</v>
      </c>
      <c r="AD63" s="56">
        <f>[3]Ineq_redistr_Fr!$W63</f>
        <v>6.7449955940246582</v>
      </c>
      <c r="AE63" s="56">
        <f>[3]Ineq_redistr_Fr!$AS63</f>
        <v>5.3491721153259277</v>
      </c>
      <c r="AF63" s="56">
        <f>[3]Ineq_redistr_Fr!$BD63</f>
        <v>8.3763399124145508</v>
      </c>
      <c r="AG63" s="56"/>
      <c r="AH63" s="56"/>
      <c r="AI63" s="56"/>
      <c r="AJ63" s="56"/>
      <c r="AK63" s="56"/>
      <c r="AL63" s="56">
        <f>[3]Ineq_redistr_Fr!$H63</f>
        <v>4.705477237701416</v>
      </c>
      <c r="AM63" s="56">
        <f>[3]Ineq_redistr_Fr!$O63</f>
        <v>4.721808910369873</v>
      </c>
      <c r="AN63" s="56">
        <f>[3]Ineq_redistr_Fr!$Z63</f>
        <v>4.2082624435424805</v>
      </c>
      <c r="AO63" s="56">
        <f>[3]Ineq_redistr_Fr!AV63</f>
        <v>3.6730234622955322</v>
      </c>
      <c r="AP63" s="56">
        <f>[3]Ineq_redistr_Fr!$BG63</f>
        <v>4.7218093872070313</v>
      </c>
      <c r="AQ63" s="56">
        <f>[3]Ineq_redistr_US!$H63</f>
        <v>5.0574564933776855</v>
      </c>
      <c r="AR63" s="56">
        <f>[3]Ineq_redistr_US!$O63</f>
        <v>3.9406445026397705</v>
      </c>
      <c r="AS63" s="56">
        <f>[3]Ineq_redistr_US!$Z63</f>
        <v>3.938753604888916</v>
      </c>
      <c r="AT63" s="56">
        <f>[3]Ineq_redistr_US!$AV63</f>
        <v>3.2255895137786865</v>
      </c>
      <c r="AU63" s="56">
        <f>[3]Ineq_redistr_US!$BG63</f>
        <v>3.9406442642211914</v>
      </c>
      <c r="AV63" s="56">
        <f>[3]Ineq_redistr_Fr!$F63</f>
        <v>2.9979040622711182</v>
      </c>
      <c r="AW63" s="56">
        <f>[3]Ineq_redistr_Fr!$M63</f>
        <v>3.0554652214050293</v>
      </c>
      <c r="AX63" s="56">
        <f>[3]Ineq_redistr_Fr!$X63</f>
        <v>2.8625419139862061</v>
      </c>
      <c r="AY63" s="56">
        <f>[3]Ineq_redistr_Fr!$AT63</f>
        <v>2.6392652988433838</v>
      </c>
      <c r="AZ63" s="56">
        <f>[3]Ineq_redistr_Fr!$BE63</f>
        <v>3.0554654598236084</v>
      </c>
      <c r="BA63" s="56"/>
      <c r="BB63" s="56"/>
      <c r="BC63" s="56"/>
      <c r="BD63" s="56"/>
      <c r="BE63" s="56"/>
      <c r="BF63" s="56">
        <f>[3]Ineq_redistr_Fr!$G63</f>
        <v>2.8835303783416748</v>
      </c>
      <c r="BG63" s="56">
        <f>[3]Ineq_redistr_Fr!$N63</f>
        <v>2.7414283752441406</v>
      </c>
      <c r="BH63" s="56">
        <f>[3]Ineq_redistr_Fr!$Y63</f>
        <v>2.3562958240509033</v>
      </c>
      <c r="BI63" s="56">
        <f>[3]Ineq_redistr_Fr!$AU63</f>
        <v>2.0267655849456787</v>
      </c>
      <c r="BJ63" s="56">
        <f>[3]Ineq_redistr_Fr!$BF63</f>
        <v>2.7414283752441406</v>
      </c>
      <c r="BK63" s="56"/>
      <c r="BL63" s="56"/>
      <c r="BM63" s="56"/>
      <c r="BN63" s="56"/>
      <c r="BO63" s="56"/>
      <c r="BQ63" s="55">
        <f>-[3]Ineq_redistr_Fr!$AA63</f>
        <v>0.2197398841381073</v>
      </c>
      <c r="BR63" s="55"/>
      <c r="BS63" s="55">
        <f>-[3]Ineq_redistr_Fr!$AD63</f>
        <v>0.10566724091768265</v>
      </c>
      <c r="BT63" s="55">
        <f>-[3]Ineq_redistr_US!$AD63</f>
        <v>0.22119872272014618</v>
      </c>
      <c r="BU63" s="55">
        <f>-[3]Ineq_redistr_Fr!AB63</f>
        <v>4.5152261853218079E-2</v>
      </c>
      <c r="BV63" s="55"/>
      <c r="BW63" s="55">
        <f>-[3]Ineq_redistr_Fr!AC63</f>
        <v>0.182843416929245</v>
      </c>
      <c r="BX63" s="55"/>
      <c r="BY63" s="55">
        <f>-[3]Ineq_redistr_Fr!$AW63</f>
        <v>0.38120853900909424</v>
      </c>
      <c r="BZ63" s="55"/>
      <c r="CA63" s="55">
        <f>-[3]Ineq_redistr_Fr!$AZ63</f>
        <v>0.2194153219461441</v>
      </c>
      <c r="CB63" s="55">
        <f>-[3]Ineq_redistr_US!$AZ63</f>
        <v>0.36221110820770264</v>
      </c>
      <c r="CC63" s="55">
        <f>-[3]Ineq_redistr_Fr!$BH63</f>
        <v>3.1026210635900497E-2</v>
      </c>
      <c r="CD63" s="55"/>
      <c r="CE63" s="55">
        <f>-[3]Ineq_redistr_Fr!$BK63</f>
        <v>0</v>
      </c>
      <c r="CF63" s="55">
        <f>-[3]Ineq_redistr_US!$BK63</f>
        <v>0.22082488238811493</v>
      </c>
      <c r="CH63" s="57">
        <f>[3]incomelev!AG63</f>
        <v>10432.022227598167</v>
      </c>
      <c r="CI63" s="57">
        <f>[3]incomelev!C63</f>
        <v>4143.1982421875</v>
      </c>
      <c r="CJ63" s="57">
        <f>[3]incomelev!D63</f>
        <v>11947.0380859375</v>
      </c>
      <c r="CK63" s="57">
        <f>[3]incomelev!E63</f>
        <v>35816.078125</v>
      </c>
      <c r="CL63" s="57">
        <f>[3]incomelev!M63</f>
        <v>4927.69677734375</v>
      </c>
      <c r="CM63" s="57">
        <f>[3]incomelev!N63</f>
        <v>11611.111328125</v>
      </c>
      <c r="CN63" s="57">
        <f>[3]incomelev!O63</f>
        <v>33237.29296875</v>
      </c>
      <c r="CO63" s="57">
        <f>[3]USincomelev!AL63</f>
        <v>19744.616912569272</v>
      </c>
      <c r="CP63" s="57"/>
      <c r="CQ63" s="57"/>
      <c r="CR63" s="57">
        <f>[3]USincomelev!E63</f>
        <v>71035.28125</v>
      </c>
      <c r="CS63" s="57"/>
      <c r="CT63" s="57"/>
      <c r="CU63" s="57">
        <f>[3]USincomelev!O63</f>
        <v>60105.62109375</v>
      </c>
      <c r="CV63" s="55">
        <f t="shared" si="0"/>
        <v>0.52834766426677138</v>
      </c>
      <c r="DD63" s="58">
        <f>[2]comptanat2!H62</f>
        <v>0.11686675631650353</v>
      </c>
      <c r="DE63" s="58">
        <f>[2]comptanat2!G62</f>
        <v>0</v>
      </c>
      <c r="DF63" s="58">
        <f>[2]comptanat2!E62</f>
        <v>1.2272020185244528E-2</v>
      </c>
      <c r="DG63" s="58">
        <f>[2]comptanat2!F62</f>
        <v>2.1424498874144774E-2</v>
      </c>
      <c r="DH63" s="58">
        <f>[2]comptanat2!D62</f>
        <v>0.16095605834242402</v>
      </c>
      <c r="DI63" s="79">
        <f>[2]comptanat2!J62</f>
        <v>2.5932383825190197E-2</v>
      </c>
      <c r="DJ63" s="58">
        <f>[2]comptanat2!M62</f>
        <v>4.4461272493787056E-2</v>
      </c>
      <c r="DK63" s="58">
        <f>[2]comptanat2!O62</f>
        <v>0.10308209890817804</v>
      </c>
      <c r="DL63" s="58">
        <f>[2]comptanat2!P62</f>
        <v>2.9972898864188434E-2</v>
      </c>
      <c r="DM63" s="58">
        <f>[2]comptanat2!Q62</f>
        <v>8.635456570186939E-2</v>
      </c>
      <c r="DQ63" s="55">
        <f>[2]comptanatUS!C62</f>
        <v>4.2908591609115872E-3</v>
      </c>
      <c r="DR63" s="55">
        <f>[2]comptanatUS!D62</f>
        <v>8.7737160876673437E-2</v>
      </c>
      <c r="DS63" s="55">
        <f>[2]comptanatUS!E62</f>
        <v>8.1037602471534867E-2</v>
      </c>
      <c r="DT63" s="55">
        <f>[2]comptanatUS!F62</f>
        <v>5.590044043123861E-2</v>
      </c>
      <c r="DU63" s="55">
        <f>[2]comptanatUS!G62</f>
        <v>1.919686752735968E-2</v>
      </c>
      <c r="DV63" s="55">
        <f>[2]comptanatUS!I62</f>
        <v>1.9528500031999629E-2</v>
      </c>
      <c r="DW63" s="55">
        <f>[2]comptanatUS!K62+[2]comptanatUS!M62</f>
        <v>4.887215857851835E-4</v>
      </c>
      <c r="DX63" s="55">
        <f>[2]comptanatUS!L62</f>
        <v>2.5201113079162316E-2</v>
      </c>
      <c r="DY63" s="55">
        <f>[2]comptanatUS!N62</f>
        <v>0.16991225287439748</v>
      </c>
    </row>
    <row r="64" spans="1:129">
      <c r="A64">
        <v>1955</v>
      </c>
      <c r="B64" s="55">
        <f>[3]shares!C64</f>
        <v>0.19596466701477766</v>
      </c>
      <c r="C64" s="55">
        <f>[3]shares!D64</f>
        <v>0.45447693765163422</v>
      </c>
      <c r="D64" s="55">
        <f>[3]shares!E64</f>
        <v>0.34955840744078159</v>
      </c>
      <c r="E64" s="55"/>
      <c r="F64" s="55"/>
      <c r="G64" s="55">
        <f>[3]USshares!E64</f>
        <v>0.36728773753275029</v>
      </c>
      <c r="H64" s="55">
        <f>[3]shares!M64</f>
        <v>0.23392176162451506</v>
      </c>
      <c r="I64" s="55">
        <f>[3]shares!N64</f>
        <v>0.44313916563987732</v>
      </c>
      <c r="J64" s="55">
        <f>[3]shares!O64</f>
        <v>0.32293905969709158</v>
      </c>
      <c r="K64" s="55"/>
      <c r="L64" s="55"/>
      <c r="M64" s="55">
        <f>[3]USshares!O64</f>
        <v>0.31003314256668091</v>
      </c>
      <c r="N64" s="55"/>
      <c r="O64" s="58">
        <f>[3]shares!W64</f>
        <v>0.26785326562821865</v>
      </c>
      <c r="P64" s="58">
        <f>[3]shares!X64</f>
        <v>0.43763787299394608</v>
      </c>
      <c r="Q64" s="58">
        <f>[3]shares!Y64</f>
        <v>0.29450885020196438</v>
      </c>
      <c r="R64" s="58"/>
      <c r="S64" s="58"/>
      <c r="T64" s="58">
        <f>[3]USshares!T64</f>
        <v>0.30432581901550293</v>
      </c>
      <c r="U64" s="58">
        <f>[3]shares!AB64</f>
        <v>0.20360615383833647</v>
      </c>
      <c r="V64" s="58">
        <f>[3]shares!AC64</f>
        <v>0.44805422425270081</v>
      </c>
      <c r="W64" s="58">
        <f>[3]shares!AD64</f>
        <v>0.34833960887044668</v>
      </c>
      <c r="X64" s="58"/>
      <c r="Y64" s="58"/>
      <c r="Z64" s="58">
        <f>[3]USshares!AD64</f>
        <v>0.31012436747550964</v>
      </c>
      <c r="AB64" s="56">
        <f>[3]Ineq_redistr_Fr!$E64</f>
        <v>8.9189138412475586</v>
      </c>
      <c r="AC64" s="56">
        <f>[3]Ineq_redistr_Fr!$L64</f>
        <v>8.5542507171630859</v>
      </c>
      <c r="AD64" s="56">
        <f>[3]Ineq_redistr_Fr!$W64</f>
        <v>6.9027152061462402</v>
      </c>
      <c r="AE64" s="56">
        <f>[3]Ineq_redistr_Fr!$AS64</f>
        <v>5.4975781440734863</v>
      </c>
      <c r="AF64" s="56">
        <f>[3]Ineq_redistr_Fr!$BD64</f>
        <v>8.5542507171630859</v>
      </c>
      <c r="AG64" s="56"/>
      <c r="AH64" s="56"/>
      <c r="AI64" s="56"/>
      <c r="AJ64" s="56"/>
      <c r="AK64" s="56"/>
      <c r="AL64" s="56">
        <f>[3]Ineq_redistr_Fr!$H64</f>
        <v>4.8367533683776855</v>
      </c>
      <c r="AM64" s="56">
        <f>[3]Ineq_redistr_Fr!$O64</f>
        <v>4.8108749389648438</v>
      </c>
      <c r="AN64" s="56">
        <f>[3]Ineq_redistr_Fr!$Z64</f>
        <v>4.2927474975585938</v>
      </c>
      <c r="AO64" s="56">
        <f>[3]Ineq_redistr_Fr!AV64</f>
        <v>3.7570700645446777</v>
      </c>
      <c r="AP64" s="56">
        <f>[3]Ineq_redistr_Fr!$BG64</f>
        <v>4.8108744621276855</v>
      </c>
      <c r="AQ64" s="56">
        <f>[3]Ineq_redistr_US!$H64</f>
        <v>5.2244753837585449</v>
      </c>
      <c r="AR64" s="56">
        <f>[3]Ineq_redistr_US!$O64</f>
        <v>4.0458297729492188</v>
      </c>
      <c r="AS64" s="56">
        <f>[3]Ineq_redistr_US!$Z64</f>
        <v>4.0441045761108398</v>
      </c>
      <c r="AT64" s="56">
        <f>[3]Ineq_redistr_US!$AV64</f>
        <v>3.3317446708679199</v>
      </c>
      <c r="AU64" s="56">
        <f>[3]Ineq_redistr_US!$BG64</f>
        <v>4.0458297729492188</v>
      </c>
      <c r="AV64" s="56">
        <f>[3]Ineq_redistr_Fr!$F64</f>
        <v>3.0765776634216309</v>
      </c>
      <c r="AW64" s="56">
        <f>[3]Ineq_redistr_Fr!$M64</f>
        <v>3.1097986698150635</v>
      </c>
      <c r="AX64" s="56">
        <f>[3]Ineq_redistr_Fr!$X64</f>
        <v>2.9150125980377197</v>
      </c>
      <c r="AY64" s="56">
        <f>[3]Ineq_redistr_Fr!$AT64</f>
        <v>2.6918041706085205</v>
      </c>
      <c r="AZ64" s="56">
        <f>[3]Ineq_redistr_Fr!$BE64</f>
        <v>3.1097986698150635</v>
      </c>
      <c r="BA64" s="56"/>
      <c r="BB64" s="56"/>
      <c r="BC64" s="56"/>
      <c r="BD64" s="56"/>
      <c r="BE64" s="56"/>
      <c r="BF64" s="56">
        <f>[3]Ineq_redistr_Fr!$G64</f>
        <v>2.8989725112915039</v>
      </c>
      <c r="BG64" s="56">
        <f>[3]Ineq_redistr_Fr!$N64</f>
        <v>2.7507410049438477</v>
      </c>
      <c r="BH64" s="56">
        <f>[3]Ineq_redistr_Fr!$Y64</f>
        <v>2.367988109588623</v>
      </c>
      <c r="BI64" s="56">
        <f>[3]Ineq_redistr_Fr!$AU64</f>
        <v>2.042339563369751</v>
      </c>
      <c r="BJ64" s="56">
        <f>[3]Ineq_redistr_Fr!$BF64</f>
        <v>2.7507410049438477</v>
      </c>
      <c r="BK64" s="56"/>
      <c r="BL64" s="56"/>
      <c r="BM64" s="56"/>
      <c r="BN64" s="56"/>
      <c r="BO64" s="56"/>
      <c r="BQ64" s="55">
        <f>-[3]Ineq_redistr_Fr!$AA64</f>
        <v>0.22605876624584198</v>
      </c>
      <c r="BR64" s="55"/>
      <c r="BS64" s="55">
        <f>-[3]Ineq_redistr_Fr!$AD64</f>
        <v>0.11247335374355316</v>
      </c>
      <c r="BT64" s="55">
        <f>-[3]Ineq_redistr_US!$AD64</f>
        <v>0.22593097388744354</v>
      </c>
      <c r="BU64" s="55">
        <f>-[3]Ineq_redistr_Fr!AB64</f>
        <v>5.2514541894197464E-2</v>
      </c>
      <c r="BV64" s="55"/>
      <c r="BW64" s="55">
        <f>-[3]Ineq_redistr_Fr!AC64</f>
        <v>0.18316297233104706</v>
      </c>
      <c r="BX64" s="55"/>
      <c r="BY64" s="55">
        <f>-[3]Ineq_redistr_Fr!$AW64</f>
        <v>0.38360452651977539</v>
      </c>
      <c r="BZ64" s="55"/>
      <c r="CA64" s="55">
        <f>-[3]Ineq_redistr_Fr!$AZ64</f>
        <v>0.22322480380535126</v>
      </c>
      <c r="CB64" s="55">
        <f>-[3]Ineq_redistr_US!$AZ64</f>
        <v>0.36228150129318237</v>
      </c>
      <c r="CC64" s="55">
        <f>-[3]Ineq_redistr_Fr!$BH64</f>
        <v>4.0886495262384415E-2</v>
      </c>
      <c r="CD64" s="55"/>
      <c r="CE64" s="55">
        <f>-[3]Ineq_redistr_Fr!$BK64</f>
        <v>5.3504705429077148E-3</v>
      </c>
      <c r="CF64" s="55">
        <f>-[3]Ineq_redistr_US!$BK64</f>
        <v>0.22560076415538788</v>
      </c>
      <c r="CH64" s="57">
        <f>[3]incomelev!AG64</f>
        <v>10928.761042573879</v>
      </c>
      <c r="CI64" s="57">
        <f>[3]incomelev!C64</f>
        <v>4283.30224609375</v>
      </c>
      <c r="CJ64" s="57">
        <f>[3]incomelev!D64</f>
        <v>12417.1748046875</v>
      </c>
      <c r="CK64" s="57">
        <f>[3]incomelev!E64</f>
        <v>38202.40234375</v>
      </c>
      <c r="CL64" s="57">
        <f>[3]incomelev!M64</f>
        <v>5112.9501953125</v>
      </c>
      <c r="CM64" s="57">
        <f>[3]incomelev!N64</f>
        <v>12107.4052734375</v>
      </c>
      <c r="CN64" s="57">
        <f>[3]incomelev!O64</f>
        <v>35293.23828125</v>
      </c>
      <c r="CO64" s="57">
        <f>[3]USincomelev!AL64</f>
        <v>21151.934118926103</v>
      </c>
      <c r="CP64" s="57"/>
      <c r="CQ64" s="57"/>
      <c r="CR64" s="57">
        <f>[3]USincomelev!E64</f>
        <v>77688.4609375</v>
      </c>
      <c r="CS64" s="57"/>
      <c r="CT64" s="57"/>
      <c r="CU64" s="57">
        <f>[3]USincomelev!O64</f>
        <v>65578</v>
      </c>
      <c r="CV64" s="55">
        <f t="shared" si="0"/>
        <v>0.51667904131732134</v>
      </c>
      <c r="DD64" s="58">
        <f>[2]comptanat2!H63</f>
        <v>0.11703238372804861</v>
      </c>
      <c r="DE64" s="58">
        <f>[2]comptanat2!G63</f>
        <v>0</v>
      </c>
      <c r="DF64" s="58">
        <f>[2]comptanat2!E63</f>
        <v>1.5732085623317769E-2</v>
      </c>
      <c r="DG64" s="58">
        <f>[2]comptanat2!F63</f>
        <v>2.1557107089954359E-2</v>
      </c>
      <c r="DH64" s="58">
        <f>[2]comptanat2!D63</f>
        <v>0.15328352622919922</v>
      </c>
      <c r="DI64" s="79">
        <f>[2]comptanat2!J63</f>
        <v>2.6610758122718126E-2</v>
      </c>
      <c r="DJ64" s="58">
        <f>[2]comptanat2!M63</f>
        <v>4.4553184062271933E-2</v>
      </c>
      <c r="DK64" s="58">
        <f>[2]comptanat2!O63</f>
        <v>0.10115330325158552</v>
      </c>
      <c r="DL64" s="58">
        <f>[2]comptanat2!P63</f>
        <v>3.1083338471487042E-2</v>
      </c>
      <c r="DM64" s="58">
        <f>[2]comptanat2!Q63</f>
        <v>8.2135067225755629E-2</v>
      </c>
      <c r="DQ64" s="55">
        <f>[2]comptanatUS!C63</f>
        <v>3.9956912333579189E-3</v>
      </c>
      <c r="DR64" s="55">
        <f>[2]comptanatUS!D63</f>
        <v>8.7180888603524492E-2</v>
      </c>
      <c r="DS64" s="55">
        <f>[2]comptanatUS!E63</f>
        <v>8.8321756618361086E-2</v>
      </c>
      <c r="DT64" s="55">
        <f>[2]comptanatUS!F63</f>
        <v>5.5767220474070456E-2</v>
      </c>
      <c r="DU64" s="55">
        <f>[2]comptanatUS!G63</f>
        <v>2.0124381145431487E-2</v>
      </c>
      <c r="DV64" s="55">
        <f>[2]comptanatUS!I63</f>
        <v>1.8988819493454601E-2</v>
      </c>
      <c r="DW64" s="55">
        <f>[2]comptanatUS!K63+[2]comptanatUS!M63</f>
        <v>4.1654948448684815E-4</v>
      </c>
      <c r="DX64" s="55">
        <f>[2]comptanatUS!L63</f>
        <v>2.6062743548496182E-2</v>
      </c>
      <c r="DY64" s="55">
        <f>[2]comptanatUS!N63</f>
        <v>0.15594550253938777</v>
      </c>
    </row>
    <row r="65" spans="1:129">
      <c r="A65">
        <v>1956</v>
      </c>
      <c r="B65" s="55">
        <f>[3]shares!C65</f>
        <v>0.1978001082316041</v>
      </c>
      <c r="C65" s="55">
        <f>[3]shares!D65</f>
        <v>0.45757875591516495</v>
      </c>
      <c r="D65" s="55">
        <f>[3]shares!E65</f>
        <v>0.3446211339905858</v>
      </c>
      <c r="E65" s="55"/>
      <c r="F65" s="55"/>
      <c r="G65" s="55">
        <f>[3]USshares!E65</f>
        <v>0.35720296236475635</v>
      </c>
      <c r="H65" s="55">
        <f>[3]shares!M65</f>
        <v>0.23598370794206858</v>
      </c>
      <c r="I65" s="55">
        <f>[3]shares!N65</f>
        <v>0.44645170867443085</v>
      </c>
      <c r="J65" s="55">
        <f>[3]shares!O65</f>
        <v>0.31756459642201662</v>
      </c>
      <c r="K65" s="55"/>
      <c r="L65" s="55"/>
      <c r="M65" s="55">
        <f>[3]USshares!O65</f>
        <v>0.30223047733306885</v>
      </c>
      <c r="N65" s="55"/>
      <c r="O65" s="58">
        <f>[3]shares!W65</f>
        <v>0.27177629433572292</v>
      </c>
      <c r="P65" s="58">
        <f>[3]shares!X65</f>
        <v>0.44015427678823471</v>
      </c>
      <c r="Q65" s="58">
        <f>[3]shares!Y65</f>
        <v>0.28806945774704218</v>
      </c>
      <c r="R65" s="58"/>
      <c r="S65" s="58"/>
      <c r="T65" s="58">
        <f>[3]USshares!T65</f>
        <v>0.29638829827308655</v>
      </c>
      <c r="U65" s="58">
        <f>[3]shares!AB65</f>
        <v>0.20603216253221035</v>
      </c>
      <c r="V65" s="58">
        <f>[3]shares!AC65</f>
        <v>0.45172146707773209</v>
      </c>
      <c r="W65" s="58">
        <f>[3]shares!AD65</f>
        <v>0.34224640112370253</v>
      </c>
      <c r="X65" s="58"/>
      <c r="Y65" s="58"/>
      <c r="Z65" s="58">
        <f>[3]USshares!AD65</f>
        <v>0.30231720209121704</v>
      </c>
      <c r="AB65" s="56">
        <f>[3]Ineq_redistr_Fr!$E65</f>
        <v>8.7113485336303711</v>
      </c>
      <c r="AC65" s="56">
        <f>[3]Ineq_redistr_Fr!$L65</f>
        <v>8.3056545257568359</v>
      </c>
      <c r="AD65" s="56">
        <f>[3]Ineq_redistr_Fr!$W65</f>
        <v>6.7285280227661133</v>
      </c>
      <c r="AE65" s="56">
        <f>[3]Ineq_redistr_Fr!$AS65</f>
        <v>5.2997531890869141</v>
      </c>
      <c r="AF65" s="56">
        <f>[3]Ineq_redistr_Fr!$BD65</f>
        <v>8.3056545257568359</v>
      </c>
      <c r="AG65" s="56"/>
      <c r="AH65" s="56"/>
      <c r="AI65" s="56"/>
      <c r="AJ65" s="56"/>
      <c r="AK65" s="56"/>
      <c r="AL65" s="56">
        <f>[3]Ineq_redistr_Fr!$H65</f>
        <v>4.7325148582458496</v>
      </c>
      <c r="AM65" s="56">
        <f>[3]Ineq_redistr_Fr!$O65</f>
        <v>4.6829352378845215</v>
      </c>
      <c r="AN65" s="56">
        <f>[3]Ineq_redistr_Fr!$Z65</f>
        <v>4.1880612373352051</v>
      </c>
      <c r="AO65" s="56">
        <f>[3]Ineq_redistr_Fr!AV65</f>
        <v>3.6416826248168945</v>
      </c>
      <c r="AP65" s="56">
        <f>[3]Ineq_redistr_Fr!$BG65</f>
        <v>4.6829352378845215</v>
      </c>
      <c r="AQ65" s="56">
        <f>[3]Ineq_redistr_US!$H65</f>
        <v>5.0013089179992676</v>
      </c>
      <c r="AR65" s="56">
        <f>[3]Ineq_redistr_US!$O65</f>
        <v>3.8998451232910156</v>
      </c>
      <c r="AS65" s="56">
        <f>[3]Ineq_redistr_US!$Z65</f>
        <v>3.8982417583465576</v>
      </c>
      <c r="AT65" s="56">
        <f>[3]Ineq_redistr_US!$AV65</f>
        <v>3.2356882095336914</v>
      </c>
      <c r="AU65" s="56">
        <f>[3]Ineq_redistr_US!$BG65</f>
        <v>3.8998451232910156</v>
      </c>
      <c r="AV65" s="56">
        <f>[3]Ineq_redistr_Fr!$F65</f>
        <v>3.0125622749328613</v>
      </c>
      <c r="AW65" s="56">
        <f>[3]Ineq_redistr_Fr!$M65</f>
        <v>3.0305967330932617</v>
      </c>
      <c r="AX65" s="56">
        <f>[3]Ineq_redistr_Fr!$X65</f>
        <v>2.845231294631958</v>
      </c>
      <c r="AY65" s="56">
        <f>[3]Ineq_redistr_Fr!$AT65</f>
        <v>2.6178953647613525</v>
      </c>
      <c r="AZ65" s="56">
        <f>[3]Ineq_redistr_Fr!$BE65</f>
        <v>3.0305967330932617</v>
      </c>
      <c r="BA65" s="56"/>
      <c r="BB65" s="56"/>
      <c r="BC65" s="56"/>
      <c r="BD65" s="56"/>
      <c r="BE65" s="56"/>
      <c r="BF65" s="56">
        <f>[3]Ineq_redistr_Fr!$G65</f>
        <v>2.8916740417480469</v>
      </c>
      <c r="BG65" s="56">
        <f>[3]Ineq_redistr_Fr!$N65</f>
        <v>2.7406003475189209</v>
      </c>
      <c r="BH65" s="56">
        <f>[3]Ineq_redistr_Fr!$Y65</f>
        <v>2.3648438453674316</v>
      </c>
      <c r="BI65" s="56">
        <f>[3]Ineq_redistr_Fr!$AU65</f>
        <v>2.024432897567749</v>
      </c>
      <c r="BJ65" s="56">
        <f>[3]Ineq_redistr_Fr!$BF65</f>
        <v>2.7406003475189209</v>
      </c>
      <c r="BK65" s="56"/>
      <c r="BL65" s="56"/>
      <c r="BM65" s="56"/>
      <c r="BN65" s="56"/>
      <c r="BO65" s="56"/>
      <c r="BQ65" s="55">
        <f>-[3]Ineq_redistr_Fr!$AA65</f>
        <v>0.22761349380016327</v>
      </c>
      <c r="BR65" s="55"/>
      <c r="BS65" s="55">
        <f>-[3]Ineq_redistr_Fr!$AD65</f>
        <v>0.11504530906677246</v>
      </c>
      <c r="BT65" s="55">
        <f>-[3]Ineq_redistr_US!$AD65</f>
        <v>0.22055569291114807</v>
      </c>
      <c r="BU65" s="55">
        <f>-[3]Ineq_redistr_Fr!AB65</f>
        <v>5.5544406175613403E-2</v>
      </c>
      <c r="BV65" s="55"/>
      <c r="BW65" s="55">
        <f>-[3]Ineq_redistr_Fr!AC65</f>
        <v>0.18218864500522614</v>
      </c>
      <c r="BX65" s="55"/>
      <c r="BY65" s="55">
        <f>-[3]Ineq_redistr_Fr!$AW65</f>
        <v>0.39162653684616089</v>
      </c>
      <c r="BZ65" s="55"/>
      <c r="CA65" s="55">
        <f>-[3]Ineq_redistr_Fr!$AZ65</f>
        <v>0.23049737513065338</v>
      </c>
      <c r="CB65" s="55">
        <f>-[3]Ineq_redistr_US!$AZ65</f>
        <v>0.35303172469139099</v>
      </c>
      <c r="CC65" s="55">
        <f>-[3]Ineq_redistr_Fr!$BH65</f>
        <v>4.6570748090744019E-2</v>
      </c>
      <c r="CD65" s="55"/>
      <c r="CE65" s="55">
        <f>-[3]Ineq_redistr_Fr!$BK65</f>
        <v>1.0476379655301571E-2</v>
      </c>
      <c r="CF65" s="55">
        <f>-[3]Ineq_redistr_US!$BK65</f>
        <v>0.22023510932922363</v>
      </c>
      <c r="CH65" s="57">
        <f>[3]incomelev!AG65</f>
        <v>11385.602034560799</v>
      </c>
      <c r="CI65" s="57">
        <f>[3]incomelev!C65</f>
        <v>4504.146484375</v>
      </c>
      <c r="CJ65" s="57">
        <f>[3]incomelev!D65</f>
        <v>13024.5234375</v>
      </c>
      <c r="CK65" s="57">
        <f>[3]incomelev!E65</f>
        <v>39237.19140625</v>
      </c>
      <c r="CL65" s="57">
        <f>[3]incomelev!M65</f>
        <v>5373.63330078125</v>
      </c>
      <c r="CM65" s="57">
        <f>[3]incomelev!N65</f>
        <v>12707.8037109375</v>
      </c>
      <c r="CN65" s="57">
        <f>[3]incomelev!O65</f>
        <v>36156.640625</v>
      </c>
      <c r="CO65" s="57">
        <f>[3]USincomelev!AL65</f>
        <v>21556.195266275798</v>
      </c>
      <c r="CP65" s="57"/>
      <c r="CQ65" s="57"/>
      <c r="CR65" s="57">
        <f>[3]USincomelev!E65</f>
        <v>76999.3671875</v>
      </c>
      <c r="CS65" s="57"/>
      <c r="CT65" s="57"/>
      <c r="CU65" s="57">
        <f>[3]USincomelev!O65</f>
        <v>65149.39453125</v>
      </c>
      <c r="CV65" s="55">
        <f t="shared" si="0"/>
        <v>0.52818235750412446</v>
      </c>
      <c r="DD65" s="58">
        <f>[2]comptanat2!H64</f>
        <v>0.11929104593423449</v>
      </c>
      <c r="DE65" s="58">
        <f>[2]comptanat2!G64</f>
        <v>0</v>
      </c>
      <c r="DF65" s="58">
        <f>[2]comptanat2!E64</f>
        <v>1.7715448530928827E-2</v>
      </c>
      <c r="DG65" s="58">
        <f>[2]comptanat2!F64</f>
        <v>2.3433893354021025E-2</v>
      </c>
      <c r="DH65" s="58">
        <f>[2]comptanat2!D64</f>
        <v>0.15243688262485039</v>
      </c>
      <c r="DI65" s="79">
        <f>[2]comptanat2!J64</f>
        <v>2.7238143066599066E-2</v>
      </c>
      <c r="DJ65" s="58">
        <f>[2]comptanat2!M64</f>
        <v>4.3813215434295949E-2</v>
      </c>
      <c r="DK65" s="58">
        <f>[2]comptanat2!O64</f>
        <v>0.1011059189986674</v>
      </c>
      <c r="DL65" s="58">
        <f>[2]comptanat2!P64</f>
        <v>3.3799152562715304E-2</v>
      </c>
      <c r="DM65" s="58">
        <f>[2]comptanat2!Q64</f>
        <v>8.7024079890270487E-2</v>
      </c>
      <c r="DQ65" s="55">
        <f>[2]comptanatUS!C64</f>
        <v>3.59198814168981E-3</v>
      </c>
      <c r="DR65" s="55">
        <f>[2]comptanatUS!D64</f>
        <v>9.1464466313550305E-2</v>
      </c>
      <c r="DS65" s="55">
        <f>[2]comptanatUS!E64</f>
        <v>8.475292270851402E-2</v>
      </c>
      <c r="DT65" s="55">
        <f>[2]comptanatUS!F64</f>
        <v>5.6951884356479215E-2</v>
      </c>
      <c r="DU65" s="55">
        <f>[2]comptanatUS!G64</f>
        <v>2.1371954496484248E-2</v>
      </c>
      <c r="DV65" s="55">
        <f>[2]comptanatUS!I64</f>
        <v>1.7837458162211883E-2</v>
      </c>
      <c r="DW65" s="55">
        <f>[2]comptanatUS!K64+[2]comptanatUS!M64</f>
        <v>4.074419395236179E-4</v>
      </c>
      <c r="DX65" s="55">
        <f>[2]comptanatUS!L64</f>
        <v>2.7454651248108742E-2</v>
      </c>
      <c r="DY65" s="55">
        <f>[2]comptanatUS!N64</f>
        <v>0.15010504649496287</v>
      </c>
    </row>
    <row r="66" spans="1:129">
      <c r="A66">
        <v>1957</v>
      </c>
      <c r="B66" s="55">
        <f>[3]shares!C66</f>
        <v>0.19601673632860184</v>
      </c>
      <c r="C66" s="55">
        <f>[3]shares!D66</f>
        <v>0.4549802765250206</v>
      </c>
      <c r="D66" s="55">
        <f>[3]shares!E66</f>
        <v>0.34900298621505499</v>
      </c>
      <c r="E66" s="55"/>
      <c r="F66" s="55"/>
      <c r="G66" s="55">
        <f>[3]USshares!E66</f>
        <v>0.35668062153144581</v>
      </c>
      <c r="H66" s="55">
        <f>[3]shares!M66</f>
        <v>0.23514404706656933</v>
      </c>
      <c r="I66" s="55">
        <f>[3]shares!N66</f>
        <v>0.44695553183555603</v>
      </c>
      <c r="J66" s="55">
        <f>[3]shares!O66</f>
        <v>0.31790038663893938</v>
      </c>
      <c r="K66" s="55"/>
      <c r="L66" s="55"/>
      <c r="M66" s="55">
        <f>[3]USshares!O66</f>
        <v>0.30316060781478882</v>
      </c>
      <c r="N66" s="55"/>
      <c r="O66" s="58">
        <f>[3]shares!W66</f>
        <v>0.27115260064601898</v>
      </c>
      <c r="P66" s="58">
        <f>[3]shares!X66</f>
        <v>0.44057168811559677</v>
      </c>
      <c r="Q66" s="58">
        <f>[3]shares!Y66</f>
        <v>0.28827569121494889</v>
      </c>
      <c r="R66" s="58"/>
      <c r="S66" s="58"/>
      <c r="T66" s="58">
        <f>[3]USshares!T66</f>
        <v>0.29724782705307007</v>
      </c>
      <c r="U66" s="58">
        <f>[3]shares!AB66</f>
        <v>0.2064490020275116</v>
      </c>
      <c r="V66" s="58">
        <f>[3]shares!AC66</f>
        <v>0.45204281061887741</v>
      </c>
      <c r="W66" s="58">
        <f>[3]shares!AD66</f>
        <v>0.34150817897170782</v>
      </c>
      <c r="X66" s="58"/>
      <c r="Y66" s="58"/>
      <c r="Z66" s="58">
        <f>[3]USshares!AD66</f>
        <v>0.30326133966445923</v>
      </c>
      <c r="AB66" s="56">
        <f>[3]Ineq_redistr_Fr!$E66</f>
        <v>8.9023771286010742</v>
      </c>
      <c r="AC66" s="56">
        <f>[3]Ineq_redistr_Fr!$L66</f>
        <v>8.2710056304931641</v>
      </c>
      <c r="AD66" s="56">
        <f>[3]Ineq_redistr_Fr!$W66</f>
        <v>6.7596945762634277</v>
      </c>
      <c r="AE66" s="56">
        <f>[3]Ineq_redistr_Fr!$AS66</f>
        <v>5.3157463073730469</v>
      </c>
      <c r="AF66" s="56">
        <f>[3]Ineq_redistr_Fr!$BD66</f>
        <v>8.2710056304931641</v>
      </c>
      <c r="AG66" s="56"/>
      <c r="AH66" s="56"/>
      <c r="AI66" s="56"/>
      <c r="AJ66" s="56"/>
      <c r="AK66" s="56"/>
      <c r="AL66" s="56">
        <f>[3]Ineq_redistr_Fr!$H66</f>
        <v>4.8249483108520508</v>
      </c>
      <c r="AM66" s="56">
        <f>[3]Ineq_redistr_Fr!$O66</f>
        <v>4.6675958633422852</v>
      </c>
      <c r="AN66" s="56">
        <f>[3]Ineq_redistr_Fr!$Z66</f>
        <v>4.1945538520812988</v>
      </c>
      <c r="AO66" s="56">
        <f>[3]Ineq_redistr_Fr!AV66</f>
        <v>3.6453456878662109</v>
      </c>
      <c r="AP66" s="56">
        <f>[3]Ineq_redistr_Fr!$BG66</f>
        <v>4.6675958633422852</v>
      </c>
      <c r="AQ66" s="56">
        <f>[3]Ineq_redistr_US!$H66</f>
        <v>4.9899406433105469</v>
      </c>
      <c r="AR66" s="56">
        <f>[3]Ineq_redistr_US!$O66</f>
        <v>3.9173252582550049</v>
      </c>
      <c r="AS66" s="56">
        <f>[3]Ineq_redistr_US!$Z66</f>
        <v>3.9154582023620605</v>
      </c>
      <c r="AT66" s="56">
        <f>[3]Ineq_redistr_US!$AV66</f>
        <v>3.2318050861358643</v>
      </c>
      <c r="AU66" s="56">
        <f>[3]Ineq_redistr_US!$BG66</f>
        <v>3.917325496673584</v>
      </c>
      <c r="AV66" s="56">
        <f>[3]Ineq_redistr_Fr!$F66</f>
        <v>3.068291187286377</v>
      </c>
      <c r="AW66" s="56">
        <f>[3]Ineq_redistr_Fr!$M66</f>
        <v>3.0219101905822754</v>
      </c>
      <c r="AX66" s="56">
        <f>[3]Ineq_redistr_Fr!$X66</f>
        <v>2.8450291156768799</v>
      </c>
      <c r="AY66" s="56">
        <f>[3]Ineq_redistr_Fr!$AT66</f>
        <v>2.6172873973846436</v>
      </c>
      <c r="AZ66" s="56">
        <f>[3]Ineq_redistr_Fr!$BE66</f>
        <v>3.0219099521636963</v>
      </c>
      <c r="BA66" s="56"/>
      <c r="BB66" s="56"/>
      <c r="BC66" s="56"/>
      <c r="BD66" s="56"/>
      <c r="BE66" s="56"/>
      <c r="BF66" s="56">
        <f>[3]Ineq_redistr_Fr!$G66</f>
        <v>2.9014122486114502</v>
      </c>
      <c r="BG66" s="56">
        <f>[3]Ineq_redistr_Fr!$N66</f>
        <v>2.7370123863220215</v>
      </c>
      <c r="BH66" s="56">
        <f>[3]Ineq_redistr_Fr!$Y66</f>
        <v>2.3759665489196777</v>
      </c>
      <c r="BI66" s="56">
        <f>[3]Ineq_redistr_Fr!$AU66</f>
        <v>2.0310134887695313</v>
      </c>
      <c r="BJ66" s="56">
        <f>[3]Ineq_redistr_Fr!$BF66</f>
        <v>2.7370126247406006</v>
      </c>
      <c r="BK66" s="56"/>
      <c r="BL66" s="56"/>
      <c r="BM66" s="56"/>
      <c r="BN66" s="56"/>
      <c r="BO66" s="56"/>
      <c r="BQ66" s="55">
        <f>-[3]Ineq_redistr_Fr!$AA66</f>
        <v>0.2406865656375885</v>
      </c>
      <c r="BR66" s="55"/>
      <c r="BS66" s="55">
        <f>-[3]Ineq_redistr_Fr!$AD66</f>
        <v>0.13065309822559357</v>
      </c>
      <c r="BT66" s="55">
        <f>-[3]Ineq_redistr_US!$AD66</f>
        <v>0.21532970666885376</v>
      </c>
      <c r="BU66" s="55">
        <f>-[3]Ineq_redistr_Fr!AB66</f>
        <v>7.2764307260513306E-2</v>
      </c>
      <c r="BV66" s="55"/>
      <c r="BW66" s="55">
        <f>-[3]Ineq_redistr_Fr!AC66</f>
        <v>0.18109998106956482</v>
      </c>
      <c r="BX66" s="55"/>
      <c r="BY66" s="55">
        <f>-[3]Ineq_redistr_Fr!$AW66</f>
        <v>0.40288463234901428</v>
      </c>
      <c r="BZ66" s="55"/>
      <c r="CA66" s="55">
        <f>-[3]Ineq_redistr_Fr!$AZ66</f>
        <v>0.24447984993457794</v>
      </c>
      <c r="CB66" s="55">
        <f>-[3]Ineq_redistr_US!$AZ66</f>
        <v>0.35233595967292786</v>
      </c>
      <c r="CC66" s="55">
        <f>-[3]Ineq_redistr_Fr!$BH66</f>
        <v>7.0921674370765686E-2</v>
      </c>
      <c r="CD66" s="55"/>
      <c r="CE66" s="55">
        <f>-[3]Ineq_redistr_Fr!$BK66</f>
        <v>3.2612256705760956E-2</v>
      </c>
      <c r="CF66" s="55">
        <f>-[3]Ineq_redistr_US!$BK66</f>
        <v>0.21495549380779266</v>
      </c>
      <c r="CH66" s="57">
        <f>[3]incomelev!AG66</f>
        <v>11937.639147749043</v>
      </c>
      <c r="CI66" s="57">
        <f>[3]incomelev!C66</f>
        <v>4679.9541015625</v>
      </c>
      <c r="CJ66" s="57">
        <f>[3]incomelev!D66</f>
        <v>13578.4755859375</v>
      </c>
      <c r="CK66" s="57">
        <f>[3]incomelev!E66</f>
        <v>41662.71484375</v>
      </c>
      <c r="CL66" s="57">
        <f>[3]incomelev!M66</f>
        <v>5614.12939453125</v>
      </c>
      <c r="CM66" s="57">
        <f>[3]incomelev!N66</f>
        <v>13338.984375</v>
      </c>
      <c r="CN66" s="57">
        <f>[3]incomelev!O66</f>
        <v>37949.80078125</v>
      </c>
      <c r="CO66" s="57">
        <f>[3]USincomelev!AL66</f>
        <v>21597.016330547169</v>
      </c>
      <c r="CP66" s="57"/>
      <c r="CQ66" s="57"/>
      <c r="CR66" s="57">
        <f>[3]USincomelev!E66</f>
        <v>77032.375</v>
      </c>
      <c r="CS66" s="57"/>
      <c r="CT66" s="57"/>
      <c r="CU66" s="57">
        <f>[3]USincomelev!O66</f>
        <v>65473.64453125</v>
      </c>
      <c r="CV66" s="55">
        <f t="shared" si="0"/>
        <v>0.55274483127858054</v>
      </c>
      <c r="DD66" s="58">
        <f>[2]comptanat2!H65</f>
        <v>0.11868173079279092</v>
      </c>
      <c r="DE66" s="58">
        <f>[2]comptanat2!G65</f>
        <v>0</v>
      </c>
      <c r="DF66" s="58">
        <f>[2]comptanat2!E65</f>
        <v>2.5671860150524355E-2</v>
      </c>
      <c r="DG66" s="58">
        <f>[2]comptanat2!F65</f>
        <v>2.3756823815643272E-2</v>
      </c>
      <c r="DH66" s="58">
        <f>[2]comptanat2!D65</f>
        <v>0.14938052657411807</v>
      </c>
      <c r="DI66" s="79">
        <f>[2]comptanat2!J65</f>
        <v>2.6765403048374617E-2</v>
      </c>
      <c r="DJ66" s="58">
        <f>[2]comptanat2!M65</f>
        <v>4.1450078094924535E-2</v>
      </c>
      <c r="DK66" s="58">
        <f>[2]comptanat2!O65</f>
        <v>9.6018301957610297E-2</v>
      </c>
      <c r="DL66" s="58">
        <f>[2]comptanat2!P65</f>
        <v>3.6169608779020507E-2</v>
      </c>
      <c r="DM66" s="58">
        <f>[2]comptanat2!Q65</f>
        <v>8.4320893451530307E-2</v>
      </c>
      <c r="DQ66" s="55">
        <f>[2]comptanatUS!C65</f>
        <v>3.4525436525761483E-3</v>
      </c>
      <c r="DR66" s="55">
        <f>[2]comptanatUS!D65</f>
        <v>9.2910458459568204E-2</v>
      </c>
      <c r="DS66" s="55">
        <f>[2]comptanatUS!E65</f>
        <v>8.1580380950560527E-2</v>
      </c>
      <c r="DT66" s="55">
        <f>[2]comptanatUS!F65</f>
        <v>5.7360010704079978E-2</v>
      </c>
      <c r="DU66" s="55">
        <f>[2]comptanatUS!G65</f>
        <v>2.3816577943860925E-2</v>
      </c>
      <c r="DV66" s="55">
        <f>[2]comptanatUS!I65</f>
        <v>1.7960394904093353E-2</v>
      </c>
      <c r="DW66" s="55">
        <f>[2]comptanatUS!K65+[2]comptanatUS!M65</f>
        <v>4.7547140959353171E-4</v>
      </c>
      <c r="DX66" s="55">
        <f>[2]comptanatUS!L65</f>
        <v>2.7906009602729837E-2</v>
      </c>
      <c r="DY66" s="55">
        <f>[2]comptanatUS!N65</f>
        <v>0.15591028162470322</v>
      </c>
    </row>
    <row r="67" spans="1:129">
      <c r="A67">
        <v>1958</v>
      </c>
      <c r="B67" s="55">
        <f>[3]shares!C67</f>
        <v>0.19827335234731436</v>
      </c>
      <c r="C67" s="55">
        <f>[3]shares!D67</f>
        <v>0.4616396352648735</v>
      </c>
      <c r="D67" s="55">
        <f>[3]shares!E67</f>
        <v>0.34008702170103788</v>
      </c>
      <c r="E67" s="55"/>
      <c r="F67" s="55"/>
      <c r="G67" s="55">
        <f>[3]USshares!E67</f>
        <v>0.35509054934097251</v>
      </c>
      <c r="H67" s="55">
        <f>[3]shares!M67</f>
        <v>0.23623899277299643</v>
      </c>
      <c r="I67" s="55">
        <f>[3]shares!N67</f>
        <v>0.45272943377494812</v>
      </c>
      <c r="J67" s="55">
        <f>[3]shares!O67</f>
        <v>0.31103156507015228</v>
      </c>
      <c r="K67" s="55"/>
      <c r="L67" s="55"/>
      <c r="M67" s="55">
        <f>[3]USshares!O67</f>
        <v>0.30506223440170288</v>
      </c>
      <c r="N67" s="55"/>
      <c r="O67" s="58">
        <f>[3]shares!W67</f>
        <v>0.27265048958361149</v>
      </c>
      <c r="P67" s="58">
        <f>[3]shares!X67</f>
        <v>0.44545028358697891</v>
      </c>
      <c r="Q67" s="58">
        <f>[3]shares!Y67</f>
        <v>0.28189923800528049</v>
      </c>
      <c r="R67" s="58"/>
      <c r="S67" s="58"/>
      <c r="T67" s="58">
        <f>[3]USshares!T67</f>
        <v>0.29861733317375183</v>
      </c>
      <c r="U67" s="58">
        <f>[3]shares!AB67</f>
        <v>0.2089840080589056</v>
      </c>
      <c r="V67" s="58">
        <f>[3]shares!AC67</f>
        <v>0.45817806571722031</v>
      </c>
      <c r="W67" s="58">
        <f>[3]shares!AD67</f>
        <v>0.33283790620043874</v>
      </c>
      <c r="X67" s="58"/>
      <c r="Y67" s="58"/>
      <c r="Z67" s="58">
        <f>[3]USshares!AD67</f>
        <v>0.30518969893455505</v>
      </c>
      <c r="AB67" s="56">
        <f>[3]Ineq_redistr_Fr!$E67</f>
        <v>8.5762157440185547</v>
      </c>
      <c r="AC67" s="56">
        <f>[3]Ineq_redistr_Fr!$L67</f>
        <v>7.9632387161254883</v>
      </c>
      <c r="AD67" s="56">
        <f>[3]Ineq_redistr_Fr!$W67</f>
        <v>6.5829854011535645</v>
      </c>
      <c r="AE67" s="56">
        <f>[3]Ineq_redistr_Fr!$AS67</f>
        <v>5.1696081161499023</v>
      </c>
      <c r="AF67" s="56">
        <f>[3]Ineq_redistr_Fr!$BD67</f>
        <v>7.9632387161254883</v>
      </c>
      <c r="AG67" s="56"/>
      <c r="AH67" s="56"/>
      <c r="AI67" s="56"/>
      <c r="AJ67" s="56"/>
      <c r="AK67" s="56"/>
      <c r="AL67" s="56">
        <f>[3]Ineq_redistr_Fr!$H67</f>
        <v>4.6381616592407227</v>
      </c>
      <c r="AM67" s="56">
        <f>[3]Ineq_redistr_Fr!$O67</f>
        <v>4.4899749755859375</v>
      </c>
      <c r="AN67" s="56">
        <f>[3]Ineq_redistr_Fr!$Z67</f>
        <v>4.0630078315734863</v>
      </c>
      <c r="AO67" s="56">
        <f>[3]Ineq_redistr_Fr!AV67</f>
        <v>3.5330600738525391</v>
      </c>
      <c r="AP67" s="56">
        <f>[3]Ineq_redistr_Fr!$BG67</f>
        <v>4.4899749755859375</v>
      </c>
      <c r="AQ67" s="56">
        <f>[3]Ineq_redistr_US!$H67</f>
        <v>4.9554476737976074</v>
      </c>
      <c r="AR67" s="56">
        <f>[3]Ineq_redistr_US!$O67</f>
        <v>3.9531757831573486</v>
      </c>
      <c r="AS67" s="56">
        <f>[3]Ineq_redistr_US!$Z67</f>
        <v>3.9507999420166016</v>
      </c>
      <c r="AT67" s="56">
        <f>[3]Ineq_redistr_US!$AV67</f>
        <v>3.2387795448303223</v>
      </c>
      <c r="AU67" s="56">
        <f>[3]Ineq_redistr_US!$BG67</f>
        <v>3.9531757831573486</v>
      </c>
      <c r="AV67" s="56">
        <f>[3]Ineq_redistr_Fr!$F67</f>
        <v>2.946774959564209</v>
      </c>
      <c r="AW67" s="56">
        <f>[3]Ineq_redistr_Fr!$M67</f>
        <v>2.9057514667510986</v>
      </c>
      <c r="AX67" s="56">
        <f>[3]Ineq_redistr_Fr!$X67</f>
        <v>2.7480568885803223</v>
      </c>
      <c r="AY67" s="56">
        <f>[3]Ineq_redistr_Fr!$AT67</f>
        <v>2.5313642024993896</v>
      </c>
      <c r="AZ67" s="56">
        <f>[3]Ineq_redistr_Fr!$BE67</f>
        <v>2.9057514667510986</v>
      </c>
      <c r="BA67" s="56"/>
      <c r="BB67" s="56"/>
      <c r="BC67" s="56"/>
      <c r="BD67" s="56"/>
      <c r="BE67" s="56"/>
      <c r="BF67" s="56">
        <f>[3]Ineq_redistr_Fr!$G67</f>
        <v>2.9103736877441406</v>
      </c>
      <c r="BG67" s="56">
        <f>[3]Ineq_redistr_Fr!$N67</f>
        <v>2.7405092716217041</v>
      </c>
      <c r="BH67" s="56">
        <f>[3]Ineq_redistr_Fr!$Y67</f>
        <v>2.395505428314209</v>
      </c>
      <c r="BI67" s="56">
        <f>[3]Ineq_redistr_Fr!$AU67</f>
        <v>2.0422220230102539</v>
      </c>
      <c r="BJ67" s="56">
        <f>[3]Ineq_redistr_Fr!$BF67</f>
        <v>2.740509033203125</v>
      </c>
      <c r="BK67" s="56"/>
      <c r="BL67" s="56"/>
      <c r="BM67" s="56"/>
      <c r="BN67" s="56"/>
      <c r="BO67" s="56"/>
      <c r="BQ67" s="55">
        <f>-[3]Ineq_redistr_Fr!$AA67</f>
        <v>0.23241373896598816</v>
      </c>
      <c r="BR67" s="55"/>
      <c r="BS67" s="55">
        <f>-[3]Ineq_redistr_Fr!$AD67</f>
        <v>0.12400469928979874</v>
      </c>
      <c r="BT67" s="55">
        <f>-[3]Ineq_redistr_US!$AD67</f>
        <v>0.2027360200881958</v>
      </c>
      <c r="BU67" s="55">
        <f>-[3]Ineq_redistr_Fr!AB67</f>
        <v>6.7435778677463531E-2</v>
      </c>
      <c r="BV67" s="55"/>
      <c r="BW67" s="55">
        <f>-[3]Ineq_redistr_Fr!AC67</f>
        <v>0.17690795660018921</v>
      </c>
      <c r="BX67" s="55"/>
      <c r="BY67" s="55">
        <f>-[3]Ineq_redistr_Fr!$AW67</f>
        <v>0.39721572399139404</v>
      </c>
      <c r="BZ67" s="55"/>
      <c r="CA67" s="55">
        <f>-[3]Ineq_redistr_Fr!$AZ67</f>
        <v>0.2382628470659256</v>
      </c>
      <c r="CB67" s="55">
        <f>-[3]Ineq_redistr_US!$AZ67</f>
        <v>0.34642040729522705</v>
      </c>
      <c r="CC67" s="55">
        <f>-[3]Ineq_redistr_Fr!$BH67</f>
        <v>7.1474067866802216E-2</v>
      </c>
      <c r="CD67" s="55"/>
      <c r="CE67" s="55">
        <f>-[3]Ineq_redistr_Fr!$BK67</f>
        <v>3.1949441879987717E-2</v>
      </c>
      <c r="CF67" s="55">
        <f>-[3]Ineq_redistr_US!$BK67</f>
        <v>0.20225657522678375</v>
      </c>
      <c r="CH67" s="57">
        <f>[3]incomelev!AG67</f>
        <v>12168.72954981839</v>
      </c>
      <c r="CI67" s="57">
        <f>[3]incomelev!C67</f>
        <v>4825.4697265625</v>
      </c>
      <c r="CJ67" s="57">
        <f>[3]incomelev!D67</f>
        <v>14043.919921875</v>
      </c>
      <c r="CK67" s="57">
        <f>[3]incomelev!E67</f>
        <v>41384.26953125</v>
      </c>
      <c r="CL67" s="57">
        <f>[3]incomelev!M67</f>
        <v>5749.45703125</v>
      </c>
      <c r="CM67" s="57">
        <f>[3]incomelev!N67</f>
        <v>13772.8544921875</v>
      </c>
      <c r="CN67" s="57">
        <f>[3]incomelev!O67</f>
        <v>37848.58984375</v>
      </c>
      <c r="CO67" s="57">
        <f>[3]USincomelev!AL67</f>
        <v>20995.369802020901</v>
      </c>
      <c r="CP67" s="57"/>
      <c r="CQ67" s="57"/>
      <c r="CR67" s="57">
        <f>[3]USincomelev!E67</f>
        <v>74552.5703125</v>
      </c>
      <c r="CS67" s="57"/>
      <c r="CT67" s="57"/>
      <c r="CU67" s="57">
        <f>[3]USincomelev!O67</f>
        <v>64048.9453125</v>
      </c>
      <c r="CV67" s="55">
        <f t="shared" si="0"/>
        <v>0.5795911033987643</v>
      </c>
      <c r="DD67" s="58">
        <f>[2]comptanat2!H66</f>
        <v>0.12139361961705301</v>
      </c>
      <c r="DE67" s="58">
        <f>[2]comptanat2!G66</f>
        <v>0</v>
      </c>
      <c r="DF67" s="58">
        <f>[2]comptanat2!E66</f>
        <v>2.5685063648500317E-2</v>
      </c>
      <c r="DG67" s="58">
        <f>[2]comptanat2!F66</f>
        <v>2.6510758288533817E-2</v>
      </c>
      <c r="DH67" s="58">
        <f>[2]comptanat2!D66</f>
        <v>0.15377264562723894</v>
      </c>
      <c r="DI67" s="79">
        <f>[2]comptanat2!J66</f>
        <v>2.6750638845718919E-2</v>
      </c>
      <c r="DJ67" s="58">
        <f>[2]comptanat2!M66</f>
        <v>3.96685870144525E-2</v>
      </c>
      <c r="DK67" s="58">
        <f>[2]comptanat2!O66</f>
        <v>9.0196109052269297E-2</v>
      </c>
      <c r="DL67" s="58">
        <f>[2]comptanat2!P66</f>
        <v>3.9076009594082334E-2</v>
      </c>
      <c r="DM67" s="58">
        <f>[2]comptanat2!Q66</f>
        <v>8.1422084947830486E-2</v>
      </c>
      <c r="DQ67" s="55">
        <f>[2]comptanatUS!C66</f>
        <v>3.2869406496877085E-3</v>
      </c>
      <c r="DR67" s="55">
        <f>[2]comptanatUS!D66</f>
        <v>9.1616043502647626E-2</v>
      </c>
      <c r="DS67" s="55">
        <f>[2]comptanatUS!E66</f>
        <v>7.7315593835857371E-2</v>
      </c>
      <c r="DT67" s="55">
        <f>[2]comptanatUS!F66</f>
        <v>5.6935611138046745E-2</v>
      </c>
      <c r="DU67" s="55">
        <f>[2]comptanatUS!G66</f>
        <v>2.3769120345283251E-2</v>
      </c>
      <c r="DV67" s="55">
        <f>[2]comptanatUS!I66</f>
        <v>1.8794740894960499E-2</v>
      </c>
      <c r="DW67" s="55">
        <f>[2]comptanatUS!K66+[2]comptanatUS!M66</f>
        <v>6.1080531234254535E-4</v>
      </c>
      <c r="DX67" s="55">
        <f>[2]comptanatUS!L66</f>
        <v>3.0883635974582768E-2</v>
      </c>
      <c r="DY67" s="55">
        <f>[2]comptanatUS!N66</f>
        <v>0.16285335173325743</v>
      </c>
    </row>
    <row r="68" spans="1:129">
      <c r="A68">
        <v>1959</v>
      </c>
      <c r="B68" s="55">
        <f>[3]shares!C68</f>
        <v>0.19242332084104419</v>
      </c>
      <c r="C68" s="55">
        <f>[3]shares!D68</f>
        <v>0.44772738218307495</v>
      </c>
      <c r="D68" s="55">
        <f>[3]shares!E68</f>
        <v>0.35984927788376808</v>
      </c>
      <c r="E68" s="55"/>
      <c r="F68" s="55"/>
      <c r="G68" s="55">
        <f>[3]USshares!E68</f>
        <v>0.35955795932110363</v>
      </c>
      <c r="H68" s="55">
        <f>[3]shares!M68</f>
        <v>0.23174073453992605</v>
      </c>
      <c r="I68" s="55">
        <f>[3]shares!N68</f>
        <v>0.44124133139848709</v>
      </c>
      <c r="J68" s="55">
        <f>[3]shares!O68</f>
        <v>0.32701792614534497</v>
      </c>
      <c r="K68" s="55"/>
      <c r="L68" s="55"/>
      <c r="M68" s="55">
        <f>[3]USshares!O68</f>
        <v>0.30660814046859741</v>
      </c>
      <c r="N68" s="55"/>
      <c r="O68" s="58">
        <f>[3]shares!W68</f>
        <v>0.26996800117194653</v>
      </c>
      <c r="P68" s="58">
        <f>[3]shares!X68</f>
        <v>0.43536440283060074</v>
      </c>
      <c r="Q68" s="58">
        <f>[3]shares!Y68</f>
        <v>0.29466761229559779</v>
      </c>
      <c r="R68" s="58"/>
      <c r="S68" s="58"/>
      <c r="T68" s="58">
        <f>[3]USshares!T68</f>
        <v>0.29976773262023926</v>
      </c>
      <c r="U68" s="58">
        <f>[3]shares!AB68</f>
        <v>0.2038203738629818</v>
      </c>
      <c r="V68" s="58">
        <f>[3]shares!AC68</f>
        <v>0.44553373008966446</v>
      </c>
      <c r="W68" s="58">
        <f>[3]shares!AD68</f>
        <v>0.35064592026174068</v>
      </c>
      <c r="X68" s="58"/>
      <c r="Y68" s="58"/>
      <c r="Z68" s="58">
        <f>[3]USshares!AD68</f>
        <v>0.30697417259216309</v>
      </c>
      <c r="AB68" s="56">
        <f>[3]Ineq_redistr_Fr!$E68</f>
        <v>9.350459098815918</v>
      </c>
      <c r="AC68" s="56">
        <f>[3]Ineq_redistr_Fr!$L68</f>
        <v>8.6018362045288086</v>
      </c>
      <c r="AD68" s="56">
        <f>[3]Ineq_redistr_Fr!$W68</f>
        <v>7.0556850433349609</v>
      </c>
      <c r="AE68" s="56">
        <f>[3]Ineq_redistr_Fr!$AS68</f>
        <v>5.4574542045593262</v>
      </c>
      <c r="AF68" s="56">
        <f>[3]Ineq_redistr_Fr!$BD68</f>
        <v>8.601837158203125</v>
      </c>
      <c r="AG68" s="56"/>
      <c r="AH68" s="56"/>
      <c r="AI68" s="56"/>
      <c r="AJ68" s="56"/>
      <c r="AK68" s="56"/>
      <c r="AL68" s="56">
        <f>[3]Ineq_redistr_Fr!$H68</f>
        <v>5.0591888427734375</v>
      </c>
      <c r="AM68" s="56">
        <f>[3]Ineq_redistr_Fr!$O68</f>
        <v>4.8599262237548828</v>
      </c>
      <c r="AN68" s="56">
        <f>[3]Ineq_redistr_Fr!$Z68</f>
        <v>4.3733129501342773</v>
      </c>
      <c r="AO68" s="56">
        <f>[3]Ineq_redistr_Fr!AV68</f>
        <v>3.759941577911377</v>
      </c>
      <c r="AP68" s="56">
        <f>[3]Ineq_redistr_Fr!$BG68</f>
        <v>4.859926700592041</v>
      </c>
      <c r="AQ68" s="56">
        <f>[3]Ineq_redistr_US!$H68</f>
        <v>5.0527939796447754</v>
      </c>
      <c r="AR68" s="56">
        <f>[3]Ineq_redistr_US!$O68</f>
        <v>3.9865286350250244</v>
      </c>
      <c r="AS68" s="56">
        <f>[3]Ineq_redistr_US!$Z68</f>
        <v>3.9796736240386963</v>
      </c>
      <c r="AT68" s="56">
        <f>[3]Ineq_redistr_US!$AV68</f>
        <v>3.2883880138397217</v>
      </c>
      <c r="AU68" s="56">
        <f>[3]Ineq_redistr_US!$BG68</f>
        <v>3.9865288734436035</v>
      </c>
      <c r="AV68" s="56">
        <f>[3]Ineq_redistr_Fr!$F68</f>
        <v>3.2148962020874023</v>
      </c>
      <c r="AW68" s="56">
        <f>[3]Ineq_redistr_Fr!$M68</f>
        <v>3.1480975151062012</v>
      </c>
      <c r="AX68" s="56">
        <f>[3]Ineq_redistr_Fr!$X68</f>
        <v>2.9645266532897949</v>
      </c>
      <c r="AY68" s="56">
        <f>[3]Ineq_redistr_Fr!$AT68</f>
        <v>2.7073192596435547</v>
      </c>
      <c r="AZ68" s="56">
        <f>[3]Ineq_redistr_Fr!$BE68</f>
        <v>3.1480975151062012</v>
      </c>
      <c r="BA68" s="56"/>
      <c r="BB68" s="56"/>
      <c r="BC68" s="56"/>
      <c r="BD68" s="56"/>
      <c r="BE68" s="56"/>
      <c r="BF68" s="56">
        <f>[3]Ineq_redistr_Fr!$G68</f>
        <v>2.9084792137145996</v>
      </c>
      <c r="BG68" s="56">
        <f>[3]Ineq_redistr_Fr!$N68</f>
        <v>2.7323920726776123</v>
      </c>
      <c r="BH68" s="56">
        <f>[3]Ineq_redistr_Fr!$Y68</f>
        <v>2.3800375461578369</v>
      </c>
      <c r="BI68" s="56">
        <f>[3]Ineq_redistr_Fr!$AU68</f>
        <v>2.0158147811889648</v>
      </c>
      <c r="BJ68" s="56">
        <f>[3]Ineq_redistr_Fr!$BF68</f>
        <v>2.7323920726776123</v>
      </c>
      <c r="BK68" s="56"/>
      <c r="BL68" s="56"/>
      <c r="BM68" s="56"/>
      <c r="BN68" s="56"/>
      <c r="BO68" s="56"/>
      <c r="BQ68" s="55">
        <f>-[3]Ineq_redistr_Fr!$AA68</f>
        <v>0.24541832506656647</v>
      </c>
      <c r="BR68" s="55"/>
      <c r="BS68" s="55">
        <f>-[3]Ineq_redistr_Fr!$AD68</f>
        <v>0.13557033240795135</v>
      </c>
      <c r="BT68" s="55">
        <f>-[3]Ineq_redistr_US!$AD68</f>
        <v>0.21238157153129578</v>
      </c>
      <c r="BU68" s="55">
        <f>-[3]Ineq_redistr_Fr!AB68</f>
        <v>7.78779536485672E-2</v>
      </c>
      <c r="BV68" s="55"/>
      <c r="BW68" s="55">
        <f>-[3]Ineq_redistr_Fr!AC68</f>
        <v>0.1816900223493576</v>
      </c>
      <c r="BX68" s="55"/>
      <c r="BY68" s="55">
        <f>-[3]Ineq_redistr_Fr!$AW68</f>
        <v>0.41634371876716614</v>
      </c>
      <c r="BZ68" s="55"/>
      <c r="CA68" s="55">
        <f>-[3]Ineq_redistr_Fr!$AZ68</f>
        <v>0.25680941343307495</v>
      </c>
      <c r="CB68" s="55">
        <f>-[3]Ineq_redistr_US!$AZ68</f>
        <v>0.34919410943984985</v>
      </c>
      <c r="CC68" s="55">
        <f>-[3]Ineq_redistr_Fr!$BH68</f>
        <v>8.0062583088874817E-2</v>
      </c>
      <c r="CD68" s="55"/>
      <c r="CE68" s="55">
        <f>-[3]Ineq_redistr_Fr!$BK68</f>
        <v>3.9386183023452759E-2</v>
      </c>
      <c r="CF68" s="55">
        <f>-[3]Ineq_redistr_US!$BK68</f>
        <v>0.21102485060691833</v>
      </c>
      <c r="CH68" s="57">
        <f>[3]incomelev!AG68</f>
        <v>12378.244389975178</v>
      </c>
      <c r="CI68" s="57">
        <f>[3]incomelev!C68</f>
        <v>4763.7255859375</v>
      </c>
      <c r="CJ68" s="57">
        <f>[3]incomelev!D68</f>
        <v>13855.197265625</v>
      </c>
      <c r="CK68" s="57">
        <f>[3]incomelev!E68</f>
        <v>44543.0234375</v>
      </c>
      <c r="CL68" s="57">
        <f>[3]incomelev!M68</f>
        <v>5737.0869140625</v>
      </c>
      <c r="CM68" s="57">
        <f>[3]incomelev!N68</f>
        <v>13654.482421875</v>
      </c>
      <c r="CN68" s="57">
        <f>[3]incomelev!O68</f>
        <v>40479.078125</v>
      </c>
      <c r="CO68" s="57">
        <f>[3]USincomelev!AL68</f>
        <v>22286.593801298368</v>
      </c>
      <c r="CP68" s="57"/>
      <c r="CQ68" s="57"/>
      <c r="CR68" s="57">
        <f>[3]USincomelev!E68</f>
        <v>80133.2265625</v>
      </c>
      <c r="CS68" s="57"/>
      <c r="CT68" s="57"/>
      <c r="CU68" s="57">
        <f>[3]USincomelev!O68</f>
        <v>68332.5078125</v>
      </c>
      <c r="CV68" s="55">
        <f t="shared" si="0"/>
        <v>0.55541212355447733</v>
      </c>
      <c r="DD68" s="58">
        <f>[2]comptanat2!H67</f>
        <v>0.11769591018336964</v>
      </c>
      <c r="DE68" s="58">
        <f>[2]comptanat2!G67</f>
        <v>0</v>
      </c>
      <c r="DF68" s="58">
        <f>[2]comptanat2!E67</f>
        <v>2.998199744552681E-2</v>
      </c>
      <c r="DG68" s="58">
        <f>[2]comptanat2!F67</f>
        <v>2.6746258503273342E-2</v>
      </c>
      <c r="DH68" s="58">
        <f>[2]comptanat2!D67</f>
        <v>0.15880730491866793</v>
      </c>
      <c r="DI68" s="79">
        <f>[2]comptanat2!J67</f>
        <v>3.763258197954894E-2</v>
      </c>
      <c r="DJ68" s="58">
        <f>[2]comptanat2!M67</f>
        <v>3.8477910801731935E-2</v>
      </c>
      <c r="DK68" s="58">
        <f>[2]comptanat2!O67</f>
        <v>8.9658413181740226E-2</v>
      </c>
      <c r="DL68" s="58">
        <f>[2]comptanat2!P67</f>
        <v>4.0597622502326382E-2</v>
      </c>
      <c r="DM68" s="58">
        <f>[2]comptanat2!Q67</f>
        <v>8.2158459655335914E-2</v>
      </c>
      <c r="DQ68" s="55">
        <f>[2]comptanatUS!C67</f>
        <v>3.2020123197914439E-3</v>
      </c>
      <c r="DR68" s="55">
        <f>[2]comptanatUS!D67</f>
        <v>9.2178283860898824E-2</v>
      </c>
      <c r="DS68" s="55">
        <f>[2]comptanatUS!E67</f>
        <v>8.3646850083047411E-2</v>
      </c>
      <c r="DT68" s="55">
        <f>[2]comptanatUS!F67</f>
        <v>5.8383866566108812E-2</v>
      </c>
      <c r="DU68" s="55">
        <f>[2]comptanatUS!G67</f>
        <v>2.6950088714704844E-2</v>
      </c>
      <c r="DV68" s="55">
        <f>[2]comptanatUS!I67</f>
        <v>1.7671010126990631E-2</v>
      </c>
      <c r="DW68" s="55">
        <f>[2]comptanatUS!K67+[2]comptanatUS!M67</f>
        <v>1.6892849202439545E-3</v>
      </c>
      <c r="DX68" s="55">
        <f>[2]comptanatUS!L67</f>
        <v>3.1571100367501208E-2</v>
      </c>
      <c r="DY68" s="55">
        <f>[2]comptanatUS!N67</f>
        <v>0.14846089795847192</v>
      </c>
    </row>
    <row r="69" spans="1:129">
      <c r="A69">
        <v>1960</v>
      </c>
      <c r="B69" s="55">
        <f>[3]shares!C69</f>
        <v>0.19207698665559292</v>
      </c>
      <c r="C69" s="55">
        <f>[3]shares!D69</f>
        <v>0.44739854335784912</v>
      </c>
      <c r="D69" s="55">
        <f>[3]shares!E69</f>
        <v>0.36052446812391281</v>
      </c>
      <c r="E69" s="55"/>
      <c r="F69" s="55"/>
      <c r="G69" s="55">
        <f>[3]USshares!E69</f>
        <v>0.35501895488206414</v>
      </c>
      <c r="H69" s="55">
        <f>[3]shares!M69</f>
        <v>0.2297376012429595</v>
      </c>
      <c r="I69" s="55">
        <f>[3]shares!N69</f>
        <v>0.43965551257133484</v>
      </c>
      <c r="J69" s="55">
        <f>[3]shares!O69</f>
        <v>0.33060686243698001</v>
      </c>
      <c r="K69" s="55"/>
      <c r="L69" s="55"/>
      <c r="M69" s="55">
        <f>[3]USshares!O69</f>
        <v>0.30291283130645752</v>
      </c>
      <c r="N69" s="55"/>
      <c r="O69" s="58">
        <f>[3]shares!W69</f>
        <v>0.26681370474398136</v>
      </c>
      <c r="P69" s="58">
        <f>[3]shares!X69</f>
        <v>0.43421533703804016</v>
      </c>
      <c r="Q69" s="58">
        <f>[3]shares!Y69</f>
        <v>0.29897092515602708</v>
      </c>
      <c r="R69" s="58"/>
      <c r="S69" s="58"/>
      <c r="T69" s="58">
        <f>[3]USshares!T69</f>
        <v>0.29576787352561951</v>
      </c>
      <c r="U69" s="58">
        <f>[3]shares!AB69</f>
        <v>0.20320941414684057</v>
      </c>
      <c r="V69" s="58">
        <f>[3]shares!AC69</f>
        <v>0.44354797154664993</v>
      </c>
      <c r="W69" s="58">
        <f>[3]shares!AD69</f>
        <v>0.35324258543550968</v>
      </c>
      <c r="X69" s="58"/>
      <c r="Y69" s="58"/>
      <c r="Z69" s="58">
        <f>[3]USshares!AD69</f>
        <v>0.30330464243888855</v>
      </c>
      <c r="AB69" s="56">
        <f>[3]Ineq_redistr_Fr!$E69</f>
        <v>9.3848953247070313</v>
      </c>
      <c r="AC69" s="56">
        <f>[3]Ineq_redistr_Fr!$L69</f>
        <v>8.69158935546875</v>
      </c>
      <c r="AD69" s="56">
        <f>[3]Ineq_redistr_Fr!$W69</f>
        <v>7.1953144073486328</v>
      </c>
      <c r="AE69" s="56">
        <f>[3]Ineq_redistr_Fr!$AS69</f>
        <v>5.6026158332824707</v>
      </c>
      <c r="AF69" s="56">
        <f>[3]Ineq_redistr_Fr!$BD69</f>
        <v>8.6915903091430664</v>
      </c>
      <c r="AG69" s="56"/>
      <c r="AH69" s="56"/>
      <c r="AI69" s="56"/>
      <c r="AJ69" s="56"/>
      <c r="AK69" s="56"/>
      <c r="AL69" s="56">
        <f>[3]Ineq_redistr_Fr!$H69</f>
        <v>5.074033260345459</v>
      </c>
      <c r="AM69" s="56">
        <f>[3]Ineq_redistr_Fr!$O69</f>
        <v>4.9155726432800293</v>
      </c>
      <c r="AN69" s="56">
        <f>[3]Ineq_redistr_Fr!$Z69</f>
        <v>4.4450139999389648</v>
      </c>
      <c r="AO69" s="56">
        <f>[3]Ineq_redistr_Fr!AV69</f>
        <v>3.8382692337036133</v>
      </c>
      <c r="AP69" s="56">
        <f>[3]Ineq_redistr_Fr!$BG69</f>
        <v>4.9155731201171875</v>
      </c>
      <c r="AQ69" s="56">
        <f>[3]Ineq_redistr_US!$H69</f>
        <v>4.9538984298706055</v>
      </c>
      <c r="AR69" s="56">
        <f>[3]Ineq_redistr_US!$O69</f>
        <v>3.9181280136108398</v>
      </c>
      <c r="AS69" s="56">
        <f>[3]Ineq_redistr_US!$Z69</f>
        <v>3.91086745262146</v>
      </c>
      <c r="AT69" s="56">
        <f>[3]Ineq_redistr_US!$AV69</f>
        <v>3.2438704967498779</v>
      </c>
      <c r="AU69" s="56">
        <f>[3]Ineq_redistr_US!$BG69</f>
        <v>3.9181282520294189</v>
      </c>
      <c r="AV69" s="56">
        <f>[3]Ineq_redistr_Fr!$F69</f>
        <v>3.2232959270477295</v>
      </c>
      <c r="AW69" s="56">
        <f>[3]Ineq_redistr_Fr!$M69</f>
        <v>3.1856086254119873</v>
      </c>
      <c r="AX69" s="56">
        <f>[3]Ineq_redistr_Fr!$X69</f>
        <v>3.0078718662261963</v>
      </c>
      <c r="AY69" s="56">
        <f>[3]Ineq_redistr_Fr!$AT69</f>
        <v>2.7541258335113525</v>
      </c>
      <c r="AZ69" s="56">
        <f>[3]Ineq_redistr_Fr!$BE69</f>
        <v>3.1856088638305664</v>
      </c>
      <c r="BA69" s="56"/>
      <c r="BB69" s="56"/>
      <c r="BC69" s="56"/>
      <c r="BD69" s="56"/>
      <c r="BE69" s="56"/>
      <c r="BF69" s="56">
        <f>[3]Ineq_redistr_Fr!$G69</f>
        <v>2.911583423614502</v>
      </c>
      <c r="BG69" s="56">
        <f>[3]Ineq_redistr_Fr!$N69</f>
        <v>2.7283921241760254</v>
      </c>
      <c r="BH69" s="56">
        <f>[3]Ineq_redistr_Fr!$Y69</f>
        <v>2.3921613693237305</v>
      </c>
      <c r="BI69" s="56">
        <f>[3]Ineq_redistr_Fr!$AU69</f>
        <v>2.0342626571655273</v>
      </c>
      <c r="BJ69" s="56">
        <f>[3]Ineq_redistr_Fr!$BF69</f>
        <v>2.7283921241760254</v>
      </c>
      <c r="BK69" s="56"/>
      <c r="BL69" s="56"/>
      <c r="BM69" s="56"/>
      <c r="BN69" s="56"/>
      <c r="BO69" s="56"/>
      <c r="BQ69" s="55">
        <f>-[3]Ineq_redistr_Fr!$AA69</f>
        <v>0.23330904543399811</v>
      </c>
      <c r="BR69" s="55"/>
      <c r="BS69" s="55">
        <f>-[3]Ineq_redistr_Fr!$AD69</f>
        <v>0.12396829575300217</v>
      </c>
      <c r="BT69" s="55">
        <f>-[3]Ineq_redistr_US!$AD69</f>
        <v>0.21054750680923462</v>
      </c>
      <c r="BU69" s="55">
        <f>-[3]Ineq_redistr_Fr!AB69</f>
        <v>6.6833473742008209E-2</v>
      </c>
      <c r="BV69" s="55"/>
      <c r="BW69" s="55">
        <f>-[3]Ineq_redistr_Fr!AC69</f>
        <v>0.17839847505092621</v>
      </c>
      <c r="BX69" s="55"/>
      <c r="BY69" s="55">
        <f>-[3]Ineq_redistr_Fr!$AW69</f>
        <v>0.40301775932312012</v>
      </c>
      <c r="BZ69" s="55"/>
      <c r="CA69" s="55">
        <f>-[3]Ineq_redistr_Fr!$AZ69</f>
        <v>0.24354669451713562</v>
      </c>
      <c r="CB69" s="55">
        <f>-[3]Ineq_redistr_US!$AZ69</f>
        <v>0.34518831968307495</v>
      </c>
      <c r="CC69" s="55">
        <f>-[3]Ineq_redistr_Fr!$BH69</f>
        <v>7.3874562978744507E-2</v>
      </c>
      <c r="CD69" s="55"/>
      <c r="CE69" s="55">
        <f>-[3]Ineq_redistr_Fr!$BK69</f>
        <v>3.1229622662067413E-2</v>
      </c>
      <c r="CF69" s="55">
        <f>-[3]Ineq_redistr_US!$BK69</f>
        <v>0.20908182859420776</v>
      </c>
      <c r="CH69" s="57">
        <f>[3]incomelev!AG69</f>
        <v>13279.20490064862</v>
      </c>
      <c r="CI69" s="57">
        <f>[3]incomelev!C69</f>
        <v>5101.25927734375</v>
      </c>
      <c r="CJ69" s="57">
        <f>[3]incomelev!D69</f>
        <v>14852.7421875</v>
      </c>
      <c r="CK69" s="57">
        <f>[3]incomelev!E69</f>
        <v>47874.78125</v>
      </c>
      <c r="CL69" s="57">
        <f>[3]incomelev!M69</f>
        <v>6101.46533203125</v>
      </c>
      <c r="CM69" s="57">
        <f>[3]incomelev!N69</f>
        <v>14595.6884765625</v>
      </c>
      <c r="CN69" s="57">
        <f>[3]incomelev!O69</f>
        <v>43901.9609375</v>
      </c>
      <c r="CO69" s="57">
        <f>[3]USincomelev!AL69</f>
        <v>22699.459237538944</v>
      </c>
      <c r="CP69" s="57"/>
      <c r="CQ69" s="57"/>
      <c r="CR69" s="57">
        <f>[3]USincomelev!E69</f>
        <v>80587.3828125</v>
      </c>
      <c r="CS69" s="57"/>
      <c r="CT69" s="57"/>
      <c r="CU69" s="57">
        <f>[3]USincomelev!O69</f>
        <v>68759.578125</v>
      </c>
      <c r="CV69" s="55">
        <f t="shared" si="0"/>
        <v>0.58500093599975733</v>
      </c>
      <c r="DD69" s="58">
        <f>[2]comptanat2!H68</f>
        <v>0.11672166533359561</v>
      </c>
      <c r="DE69" s="58">
        <f>[2]comptanat2!G68</f>
        <v>0</v>
      </c>
      <c r="DF69" s="58">
        <f>[2]comptanat2!E68</f>
        <v>3.0025769815365425E-2</v>
      </c>
      <c r="DG69" s="58">
        <f>[2]comptanat2!F68</f>
        <v>2.6324316606390164E-2</v>
      </c>
      <c r="DH69" s="58">
        <f>[2]comptanat2!D68</f>
        <v>0.14874778286826212</v>
      </c>
      <c r="DI69" s="79">
        <f>[2]comptanat2!J68</f>
        <v>3.7102680189693441E-2</v>
      </c>
      <c r="DJ69" s="58">
        <f>[2]comptanat2!M68</f>
        <v>3.7533274886986406E-2</v>
      </c>
      <c r="DK69" s="58">
        <f>[2]comptanat2!O68</f>
        <v>8.537366789656109E-2</v>
      </c>
      <c r="DL69" s="58">
        <f>[2]comptanat2!P68</f>
        <v>4.1420247761536848E-2</v>
      </c>
      <c r="DM69" s="58">
        <f>[2]comptanat2!Q68</f>
        <v>7.7898986898713204E-2</v>
      </c>
      <c r="DQ69" s="55">
        <f>[2]comptanatUS!C68</f>
        <v>3.2553837030355123E-3</v>
      </c>
      <c r="DR69" s="55">
        <f>[2]comptanatUS!D68</f>
        <v>9.6195648769364733E-2</v>
      </c>
      <c r="DS69" s="55">
        <f>[2]comptanatUS!E68</f>
        <v>8.1894094579441593E-2</v>
      </c>
      <c r="DT69" s="55">
        <f>[2]comptanatUS!F68</f>
        <v>6.0087826451924092E-2</v>
      </c>
      <c r="DU69" s="55">
        <f>[2]comptanatUS!G68</f>
        <v>3.1081710339758484E-2</v>
      </c>
      <c r="DV69" s="55">
        <f>[2]comptanatUS!I68</f>
        <v>1.7694754008674068E-2</v>
      </c>
      <c r="DW69" s="55">
        <f>[2]comptanatUS!K68+[2]comptanatUS!M68</f>
        <v>1.8208432258158818E-3</v>
      </c>
      <c r="DX69" s="55">
        <f>[2]comptanatUS!L68</f>
        <v>3.3205331395555218E-2</v>
      </c>
      <c r="DY69" s="55">
        <f>[2]comptanatUS!N68</f>
        <v>0.14327655726990451</v>
      </c>
    </row>
    <row r="70" spans="1:129">
      <c r="A70">
        <v>1961</v>
      </c>
      <c r="B70" s="55">
        <f>[3]shares!C70</f>
        <v>0.19155282899737358</v>
      </c>
      <c r="C70" s="55">
        <f>[3]shares!D70</f>
        <v>0.44408314675092697</v>
      </c>
      <c r="D70" s="55">
        <f>[3]shares!E70</f>
        <v>0.36436402797698975</v>
      </c>
      <c r="E70" s="55"/>
      <c r="F70" s="55"/>
      <c r="G70" s="55">
        <f>[3]USshares!E70</f>
        <v>0.35607373826070887</v>
      </c>
      <c r="H70" s="55">
        <f>[3]shares!M70</f>
        <v>0.22950323764234781</v>
      </c>
      <c r="I70" s="55">
        <f>[3]shares!N70</f>
        <v>0.43609868735074997</v>
      </c>
      <c r="J70" s="55">
        <f>[3]shares!O70</f>
        <v>0.33439804054796696</v>
      </c>
      <c r="K70" s="55"/>
      <c r="L70" s="55"/>
      <c r="M70" s="55">
        <f>[3]USshares!O70</f>
        <v>0.30535069108009338</v>
      </c>
      <c r="N70" s="55"/>
      <c r="O70" s="58">
        <f>[3]shares!W70</f>
        <v>0.26785637624561787</v>
      </c>
      <c r="P70" s="58">
        <f>[3]shares!X70</f>
        <v>0.43098035454750061</v>
      </c>
      <c r="Q70" s="58">
        <f>[3]shares!Y70</f>
        <v>0.30116326175630093</v>
      </c>
      <c r="R70" s="58"/>
      <c r="S70" s="58"/>
      <c r="T70" s="58">
        <f>[3]USshares!T70</f>
        <v>0.29781219363212585</v>
      </c>
      <c r="U70" s="58">
        <f>[3]shares!AB70</f>
        <v>0.20267271902412176</v>
      </c>
      <c r="V70" s="58">
        <f>[3]shares!AC70</f>
        <v>0.43967932462692261</v>
      </c>
      <c r="W70" s="58">
        <f>[3]shares!AD70</f>
        <v>0.35764793772250414</v>
      </c>
      <c r="X70" s="58"/>
      <c r="Y70" s="58"/>
      <c r="Z70" s="58">
        <f>[3]USshares!AD70</f>
        <v>0.30582919716835022</v>
      </c>
      <c r="AB70" s="56">
        <f>[3]Ineq_redistr_Fr!$E70</f>
        <v>9.5107975006103516</v>
      </c>
      <c r="AC70" s="56">
        <f>[3]Ineq_redistr_Fr!$L70</f>
        <v>8.8232879638671875</v>
      </c>
      <c r="AD70" s="56">
        <f>[3]Ineq_redistr_Fr!$W70</f>
        <v>7.2852578163146973</v>
      </c>
      <c r="AE70" s="56">
        <f>[3]Ineq_redistr_Fr!$AS70</f>
        <v>5.6217303276062012</v>
      </c>
      <c r="AF70" s="56">
        <f>[3]Ineq_redistr_Fr!$BD70</f>
        <v>8.8232879638671875</v>
      </c>
      <c r="AG70" s="56"/>
      <c r="AH70" s="56"/>
      <c r="AI70" s="56"/>
      <c r="AJ70" s="56"/>
      <c r="AK70" s="56"/>
      <c r="AL70" s="56">
        <f>[3]Ineq_redistr_Fr!$H70</f>
        <v>5.1590476036071777</v>
      </c>
      <c r="AM70" s="56">
        <f>[3]Ineq_redistr_Fr!$O70</f>
        <v>5.0110082626342773</v>
      </c>
      <c r="AN70" s="56">
        <f>[3]Ineq_redistr_Fr!$Z70</f>
        <v>4.5215950012207031</v>
      </c>
      <c r="AO70" s="56">
        <f>[3]Ineq_redistr_Fr!AV70</f>
        <v>3.8785445690155029</v>
      </c>
      <c r="AP70" s="56">
        <f>[3]Ineq_redistr_Fr!$BG70</f>
        <v>5.0110082626342773</v>
      </c>
      <c r="AQ70" s="56">
        <f>[3]Ineq_redistr_US!$H70</f>
        <v>4.9767556190490723</v>
      </c>
      <c r="AR70" s="56">
        <f>[3]Ineq_redistr_US!$O70</f>
        <v>3.96510910987854</v>
      </c>
      <c r="AS70" s="56">
        <f>[3]Ineq_redistr_US!$Z70</f>
        <v>3.9561779499053955</v>
      </c>
      <c r="AT70" s="56">
        <f>[3]Ineq_redistr_US!$AV70</f>
        <v>3.269702672958374</v>
      </c>
      <c r="AU70" s="56">
        <f>[3]Ineq_redistr_US!$BG70</f>
        <v>3.9651088714599609</v>
      </c>
      <c r="AV70" s="56">
        <f>[3]Ineq_redistr_Fr!$F70</f>
        <v>3.2819442749023438</v>
      </c>
      <c r="AW70" s="56">
        <f>[3]Ineq_redistr_Fr!$M70</f>
        <v>3.2537162303924561</v>
      </c>
      <c r="AX70" s="56">
        <f>[3]Ineq_redistr_Fr!$X70</f>
        <v>3.0671777725219727</v>
      </c>
      <c r="AY70" s="56">
        <f>[3]Ineq_redistr_Fr!$AT70</f>
        <v>2.7951459884643555</v>
      </c>
      <c r="AZ70" s="56">
        <f>[3]Ineq_redistr_Fr!$BE70</f>
        <v>3.2537162303924561</v>
      </c>
      <c r="BA70" s="56"/>
      <c r="BB70" s="56"/>
      <c r="BC70" s="56"/>
      <c r="BD70" s="56"/>
      <c r="BE70" s="56"/>
      <c r="BF70" s="56">
        <f>[3]Ineq_redistr_Fr!$G70</f>
        <v>2.8979156017303467</v>
      </c>
      <c r="BG70" s="56">
        <f>[3]Ineq_redistr_Fr!$N70</f>
        <v>2.7117569446563721</v>
      </c>
      <c r="BH70" s="56">
        <f>[3]Ineq_redistr_Fr!$Y70</f>
        <v>2.3752317428588867</v>
      </c>
      <c r="BI70" s="56">
        <f>[3]Ineq_redistr_Fr!$AU70</f>
        <v>2.0112473964691162</v>
      </c>
      <c r="BJ70" s="56">
        <f>[3]Ineq_redistr_Fr!$BF70</f>
        <v>2.7117569446563721</v>
      </c>
      <c r="BK70" s="56"/>
      <c r="BL70" s="56"/>
      <c r="BM70" s="56"/>
      <c r="BN70" s="56"/>
      <c r="BO70" s="56"/>
      <c r="BQ70" s="55">
        <f>-[3]Ineq_redistr_Fr!$AA70</f>
        <v>0.23400136828422546</v>
      </c>
      <c r="BR70" s="55"/>
      <c r="BS70" s="55">
        <f>-[3]Ineq_redistr_Fr!$AD70</f>
        <v>0.12356013059616089</v>
      </c>
      <c r="BT70" s="55">
        <f>-[3]Ineq_redistr_US!$AD70</f>
        <v>0.20506887137889862</v>
      </c>
      <c r="BU70" s="55">
        <f>-[3]Ineq_redistr_Fr!AB70</f>
        <v>6.5438799560070038E-2</v>
      </c>
      <c r="BV70" s="55"/>
      <c r="BW70" s="55">
        <f>-[3]Ineq_redistr_Fr!AC70</f>
        <v>0.18036545813083649</v>
      </c>
      <c r="BX70" s="55"/>
      <c r="BY70" s="55">
        <f>-[3]Ineq_redistr_Fr!$AW70</f>
        <v>0.40891072154045105</v>
      </c>
      <c r="BZ70" s="55"/>
      <c r="CA70" s="55">
        <f>-[3]Ineq_redistr_Fr!$AZ70</f>
        <v>0.24820531904697418</v>
      </c>
      <c r="CB70" s="55">
        <f>-[3]Ineq_redistr_US!$AZ70</f>
        <v>0.34300518035888672</v>
      </c>
      <c r="CC70" s="55">
        <f>-[3]Ineq_redistr_Fr!$BH70</f>
        <v>7.2287261486053467E-2</v>
      </c>
      <c r="CD70" s="55"/>
      <c r="CE70" s="55">
        <f>-[3]Ineq_redistr_Fr!$BK70</f>
        <v>2.8695091605186462E-2</v>
      </c>
      <c r="CF70" s="55">
        <f>-[3]Ineq_redistr_US!$BK70</f>
        <v>0.20327433943748474</v>
      </c>
      <c r="CH70" s="57">
        <f>[3]incomelev!AG70</f>
        <v>13874.166666072038</v>
      </c>
      <c r="CI70" s="57">
        <f>[3]incomelev!C70</f>
        <v>5315.27197265625</v>
      </c>
      <c r="CJ70" s="57">
        <f>[3]incomelev!D70</f>
        <v>15403.208984375</v>
      </c>
      <c r="CK70" s="57">
        <f>[3]incomelev!E70</f>
        <v>50552.47265625</v>
      </c>
      <c r="CL70" s="57">
        <f>[3]incomelev!M70</f>
        <v>6368.33251953125</v>
      </c>
      <c r="CM70" s="57">
        <f>[3]incomelev!N70</f>
        <v>15126.2646484375</v>
      </c>
      <c r="CN70" s="57">
        <f>[3]incomelev!O70</f>
        <v>46394.94140625</v>
      </c>
      <c r="CO70" s="57">
        <f>[3]USincomelev!AL70</f>
        <v>22994.601412097123</v>
      </c>
      <c r="CP70" s="57"/>
      <c r="CQ70" s="57"/>
      <c r="CR70" s="57">
        <f>[3]USincomelev!E70</f>
        <v>81877.734375</v>
      </c>
      <c r="CS70" s="57"/>
      <c r="CT70" s="57"/>
      <c r="CU70" s="57">
        <f>[3]USincomelev!O70</f>
        <v>70214.171875</v>
      </c>
      <c r="CV70" s="55">
        <f t="shared" si="0"/>
        <v>0.60336626051595932</v>
      </c>
      <c r="DD70" s="58">
        <f>[2]comptanat2!H69</f>
        <v>0.12173666203907695</v>
      </c>
      <c r="DE70" s="58">
        <f>[2]comptanat2!G69</f>
        <v>0</v>
      </c>
      <c r="DF70" s="58">
        <f>[2]comptanat2!E69</f>
        <v>3.1529439830073634E-2</v>
      </c>
      <c r="DG70" s="58">
        <f>[2]comptanat2!F69</f>
        <v>2.5498261749243994E-2</v>
      </c>
      <c r="DH70" s="58">
        <f>[2]comptanat2!D69</f>
        <v>0.1485440595802868</v>
      </c>
      <c r="DI70" s="79">
        <f>[2]comptanat2!J69</f>
        <v>4.232150445620185E-2</v>
      </c>
      <c r="DJ70" s="58">
        <f>[2]comptanat2!M69</f>
        <v>3.7607979219070324E-2</v>
      </c>
      <c r="DK70" s="58">
        <f>[2]comptanat2!O69</f>
        <v>8.6004966341266614E-2</v>
      </c>
      <c r="DL70" s="58">
        <f>[2]comptanat2!P69</f>
        <v>4.4394815855891646E-2</v>
      </c>
      <c r="DM70" s="58">
        <f>[2]comptanat2!Q69</f>
        <v>7.854579284468885E-2</v>
      </c>
      <c r="DQ70" s="55">
        <f>[2]comptanatUS!C69</f>
        <v>3.2074026288202544E-3</v>
      </c>
      <c r="DR70" s="55">
        <f>[2]comptanatUS!D69</f>
        <v>9.5254414966534945E-2</v>
      </c>
      <c r="DS70" s="55">
        <f>[2]comptanatUS!E69</f>
        <v>8.119909684702846E-2</v>
      </c>
      <c r="DT70" s="55">
        <f>[2]comptanatUS!F69</f>
        <v>5.992661882106283E-2</v>
      </c>
      <c r="DU70" s="55">
        <f>[2]comptanatUS!G69</f>
        <v>3.1076122893315055E-2</v>
      </c>
      <c r="DV70" s="55">
        <f>[2]comptanatUS!I69</f>
        <v>1.8309007338117893E-2</v>
      </c>
      <c r="DW70" s="55">
        <f>[2]comptanatUS!K69+[2]comptanatUS!M69</f>
        <v>2.21756309975002E-3</v>
      </c>
      <c r="DX70" s="55">
        <f>[2]comptanatUS!L69</f>
        <v>3.4934682686880089E-2</v>
      </c>
      <c r="DY70" s="55">
        <f>[2]comptanatUS!N69</f>
        <v>0.14517176034190793</v>
      </c>
    </row>
    <row r="71" spans="1:129">
      <c r="A71">
        <v>1962</v>
      </c>
      <c r="B71" s="55">
        <f>[3]shares!C71</f>
        <v>0.19366176379844546</v>
      </c>
      <c r="C71" s="55">
        <f>[3]shares!D71</f>
        <v>0.45378103852272034</v>
      </c>
      <c r="D71" s="55">
        <f>[3]shares!E71</f>
        <v>0.35255720093846321</v>
      </c>
      <c r="E71" s="55">
        <f>[3]USshares!C71</f>
        <v>0.20197094976902008</v>
      </c>
      <c r="F71" s="55">
        <f>[3]USshares!D71</f>
        <v>0.44495460391044617</v>
      </c>
      <c r="G71" s="55">
        <f>[3]USshares!E71</f>
        <v>0.35307449102401733</v>
      </c>
      <c r="H71" s="55">
        <f>[3]shares!M71</f>
        <v>0.23192224930971861</v>
      </c>
      <c r="I71" s="55">
        <f>[3]shares!N71</f>
        <v>0.44499755650758743</v>
      </c>
      <c r="J71" s="55">
        <f>[3]shares!O71</f>
        <v>0.32308021234348416</v>
      </c>
      <c r="K71" s="55">
        <f>[3]USshares!M71</f>
        <v>0.23308685421943665</v>
      </c>
      <c r="L71" s="55">
        <f>[3]USshares!N71</f>
        <v>0.46065449714660645</v>
      </c>
      <c r="M71" s="55">
        <f>[3]USshares!O71</f>
        <v>0.30625864863395691</v>
      </c>
      <c r="N71" s="55"/>
      <c r="O71" s="58">
        <f>[3]shares!W71</f>
        <v>0.27102617919445038</v>
      </c>
      <c r="P71" s="58">
        <f>[3]shares!X71</f>
        <v>0.43843387067317963</v>
      </c>
      <c r="Q71" s="58">
        <f>[3]shares!Y71</f>
        <v>0.29053997667506337</v>
      </c>
      <c r="R71" s="58">
        <f>[3]USshares!R71</f>
        <v>0.24289265275001526</v>
      </c>
      <c r="S71" s="58">
        <f>[3]USshares!S71</f>
        <v>0.45827868580818176</v>
      </c>
      <c r="T71" s="58">
        <f>[3]USshares!T71</f>
        <v>0.29882869124412537</v>
      </c>
      <c r="U71" s="58">
        <f>[3]shares!AB71</f>
        <v>0.20514191081747413</v>
      </c>
      <c r="V71" s="58">
        <f>[3]shares!AC71</f>
        <v>0.44949272274971008</v>
      </c>
      <c r="W71" s="58">
        <f>[3]shares!AD71</f>
        <v>0.34536539390683174</v>
      </c>
      <c r="X71" s="58">
        <f>[3]USshares!AB71</f>
        <v>0.23149065673351288</v>
      </c>
      <c r="Y71" s="58">
        <f>[3]USshares!AC71</f>
        <v>0.46143576502799988</v>
      </c>
      <c r="Z71" s="58">
        <f>[3]USshares!AD71</f>
        <v>0.30707359313964844</v>
      </c>
      <c r="AB71" s="56">
        <f>[3]Ineq_redistr_Fr!$E71</f>
        <v>9.1023960113525391</v>
      </c>
      <c r="AC71" s="56">
        <f>[3]Ineq_redistr_Fr!$L71</f>
        <v>8.4177188873291016</v>
      </c>
      <c r="AD71" s="56">
        <f>[3]Ineq_redistr_Fr!$W71</f>
        <v>6.9652700424194336</v>
      </c>
      <c r="AE71" s="56">
        <f>[3]Ineq_redistr_Fr!$AS71</f>
        <v>5.3599982261657715</v>
      </c>
      <c r="AF71" s="56">
        <f>[3]Ineq_redistr_Fr!$BD71</f>
        <v>8.4177188873291016</v>
      </c>
      <c r="AG71" s="56">
        <f>[3]Ineq_redistr_US!$E71</f>
        <v>8.7407245635986328</v>
      </c>
      <c r="AH71" s="56">
        <f>[3]Ineq_redistr_US!$L71</f>
        <v>6.5775699615478516</v>
      </c>
      <c r="AI71" s="56">
        <f>[3]Ineq_redistr_US!$W71</f>
        <v>6.5696249008178711</v>
      </c>
      <c r="AJ71" s="56">
        <f>[3]Ineq_redistr_US!$AS71</f>
        <v>4.6871404647827148</v>
      </c>
      <c r="AK71" s="56">
        <f>[3]Ineq_redistr_US!$BD71</f>
        <v>6.6325268745422363</v>
      </c>
      <c r="AL71" s="56">
        <f>[3]Ineq_redistr_Fr!$H71</f>
        <v>4.9008417129516602</v>
      </c>
      <c r="AM71" s="56">
        <f>[3]Ineq_redistr_Fr!$O71</f>
        <v>4.7481274604797363</v>
      </c>
      <c r="AN71" s="56">
        <f>[3]Ineq_redistr_Fr!$Z71</f>
        <v>4.2955193519592285</v>
      </c>
      <c r="AO71" s="56">
        <f>[3]Ineq_redistr_Fr!AV71</f>
        <v>3.685704231262207</v>
      </c>
      <c r="AP71" s="56">
        <f>[3]Ineq_redistr_Fr!$BG71</f>
        <v>4.7481274604797363</v>
      </c>
      <c r="AQ71" s="56">
        <f>[3]Ineq_redistr_US!$H71</f>
        <v>4.9119572639465332</v>
      </c>
      <c r="AR71" s="56">
        <f>[3]Ineq_redistr_US!$O71</f>
        <v>3.958897590637207</v>
      </c>
      <c r="AS71" s="56">
        <f>[3]Ineq_redistr_US!$Z71</f>
        <v>3.9731347560882568</v>
      </c>
      <c r="AT71" s="56">
        <f>[3]Ineq_redistr_US!$AV71</f>
        <v>3.2752962112426758</v>
      </c>
      <c r="AU71" s="56">
        <f>[3]Ineq_redistr_US!$BG71</f>
        <v>3.9883923530578613</v>
      </c>
      <c r="AV71" s="56">
        <f>[3]Ineq_redistr_Fr!$F71</f>
        <v>3.1077296733856201</v>
      </c>
      <c r="AW71" s="56">
        <f>[3]Ineq_redistr_Fr!$M71</f>
        <v>3.0733792781829834</v>
      </c>
      <c r="AX71" s="56">
        <f>[3]Ineq_redistr_Fr!$X71</f>
        <v>2.9041078090667725</v>
      </c>
      <c r="AY71" s="56">
        <f>[3]Ineq_redistr_Fr!$AT71</f>
        <v>2.650707483291626</v>
      </c>
      <c r="AZ71" s="56">
        <f>[3]Ineq_redistr_Fr!$BE71</f>
        <v>3.0733792781829834</v>
      </c>
      <c r="BA71" s="56">
        <f>[3]Ineq_redistr_US!$F71</f>
        <v>3.1740269660949707</v>
      </c>
      <c r="BB71" s="56">
        <f>[3]Ineq_redistr_US!$M71</f>
        <v>2.6434028148651123</v>
      </c>
      <c r="BC71" s="56">
        <f>[3]Ineq_redistr_US!$X71</f>
        <v>2.6593348979949951</v>
      </c>
      <c r="BD71" s="56">
        <f>[3]Ineq_redistr_US!$AT71</f>
        <v>2.3794019222259521</v>
      </c>
      <c r="BE71" s="56">
        <f>[3]Ineq_redistr_US!$BE71</f>
        <v>2.6618967056274414</v>
      </c>
      <c r="BF71" s="56">
        <f>[3]Ineq_redistr_Fr!$G71</f>
        <v>2.9289534091949463</v>
      </c>
      <c r="BG71" s="56">
        <f>[3]Ineq_redistr_Fr!$N71</f>
        <v>2.7389130592346191</v>
      </c>
      <c r="BH71" s="56">
        <f>[3]Ineq_redistr_Fr!$Y71</f>
        <v>2.3984198570251465</v>
      </c>
      <c r="BI71" s="56">
        <f>[3]Ineq_redistr_Fr!$AU71</f>
        <v>2.0221011638641357</v>
      </c>
      <c r="BJ71" s="56">
        <f>[3]Ineq_redistr_Fr!$BF71</f>
        <v>2.7389132976531982</v>
      </c>
      <c r="BK71" s="56">
        <f>[3]Ineq_redistr_US!$G71</f>
        <v>2.7538280487060547</v>
      </c>
      <c r="BL71" s="56">
        <f>[3]Ineq_redistr_US!$N71</f>
        <v>2.4882962703704834</v>
      </c>
      <c r="BM71" s="56">
        <f>[3]Ineq_redistr_US!$Y71</f>
        <v>2.4704015254974365</v>
      </c>
      <c r="BN71" s="56">
        <f>[3]Ineq_redistr_US!AU71</f>
        <v>1.9698817729949951</v>
      </c>
      <c r="BO71" s="56">
        <f>[3]Ineq_redistr_US!BF71</f>
        <v>2.4916543960571289</v>
      </c>
      <c r="BQ71" s="55">
        <f>-[3]Ineq_redistr_Fr!$AA71</f>
        <v>0.23478719592094421</v>
      </c>
      <c r="BR71" s="55">
        <f>-[3]Ineq_redistr_US!$AA71</f>
        <v>0.24838897585868835</v>
      </c>
      <c r="BS71" s="55">
        <f>-[3]Ineq_redistr_Fr!$AD71</f>
        <v>0.12351395934820175</v>
      </c>
      <c r="BT71" s="55">
        <f>-[3]Ineq_redistr_US!$AD71</f>
        <v>0.19113002717494965</v>
      </c>
      <c r="BU71" s="55">
        <f>-[3]Ineq_redistr_Fr!AB71</f>
        <v>6.5521098673343658E-2</v>
      </c>
      <c r="BV71" s="55">
        <f>-[3]Ineq_redistr_US!AB71</f>
        <v>0.16215743124485016</v>
      </c>
      <c r="BW71" s="55">
        <f>-[3]Ineq_redistr_Fr!AC71</f>
        <v>0.1811341792345047</v>
      </c>
      <c r="BX71" s="55">
        <f>-[3]Ineq_redistr_US!AC71</f>
        <v>0.10292091965675354</v>
      </c>
      <c r="BY71" s="55">
        <f>-[3]Ineq_redistr_Fr!$AW71</f>
        <v>0.41114425659179688</v>
      </c>
      <c r="BZ71" s="55">
        <f>-[3]Ineq_redistr_US!$AW71</f>
        <v>0.46375834941864014</v>
      </c>
      <c r="CA71" s="55">
        <f>-[3]Ineq_redistr_Fr!$AZ71</f>
        <v>0.24794465303421021</v>
      </c>
      <c r="CB71" s="55">
        <f>-[3]Ineq_redistr_US!$AZ71</f>
        <v>0.33319938182830811</v>
      </c>
      <c r="CC71" s="55">
        <f>-[3]Ineq_redistr_Fr!$BH71</f>
        <v>7.5219437479972839E-2</v>
      </c>
      <c r="CD71" s="55">
        <f>-[3]Ineq_redistr_US!$BH71</f>
        <v>0.24119254946708679</v>
      </c>
      <c r="CE71" s="55">
        <f>-[3]Ineq_redistr_Fr!$BK71</f>
        <v>3.1160822138190269E-2</v>
      </c>
      <c r="CF71" s="55">
        <f>-[3]Ineq_redistr_US!$BK71</f>
        <v>0.18802380561828613</v>
      </c>
      <c r="CH71" s="57">
        <f>[3]incomelev!AG71</f>
        <v>14730.193722901191</v>
      </c>
      <c r="CI71" s="57">
        <f>[3]incomelev!C71</f>
        <v>5705.3505859375</v>
      </c>
      <c r="CJ71" s="57">
        <f>[3]incomelev!D71</f>
        <v>16710.70703125</v>
      </c>
      <c r="CK71" s="57">
        <f>[3]incomelev!E71</f>
        <v>51932.359375</v>
      </c>
      <c r="CL71" s="57">
        <f>[3]incomelev!M71</f>
        <v>6832.51953125</v>
      </c>
      <c r="CM71" s="57">
        <f>[3]incomelev!N71</f>
        <v>16387.25</v>
      </c>
      <c r="CN71" s="57">
        <f>[3]incomelev!O71</f>
        <v>47590.33984375</v>
      </c>
      <c r="CO71" s="57">
        <f>[3]USincomelev!AL71</f>
        <v>24150.947118475182</v>
      </c>
      <c r="CP71" s="57">
        <f>[3]USincomelev!C71</f>
        <v>9756.8974609375</v>
      </c>
      <c r="CQ71" s="57">
        <f>[3]USincomelev!D71</f>
        <v>26862.04296875</v>
      </c>
      <c r="CR71" s="57">
        <f>[3]USincomelev!E71</f>
        <v>85237.890625</v>
      </c>
      <c r="CS71" s="57">
        <f>[3]USincomelev!M71</f>
        <v>11259.5478515625</v>
      </c>
      <c r="CT71" s="57">
        <f>[3]USincomelev!N71</f>
        <v>27813.70703125</v>
      </c>
      <c r="CU71" s="57">
        <f>[3]USincomelev!O71</f>
        <v>73951.3359375</v>
      </c>
      <c r="CV71" s="55">
        <f t="shared" si="0"/>
        <v>0.60992198983503931</v>
      </c>
      <c r="CW71" s="55">
        <f t="shared" ref="CW71:DB71" si="1">CI71/CP71</f>
        <v>0.58475049151426628</v>
      </c>
      <c r="CX71" s="55">
        <f t="shared" si="1"/>
        <v>0.62209367510469804</v>
      </c>
      <c r="CY71" s="55">
        <f t="shared" si="1"/>
        <v>0.60926377922083874</v>
      </c>
      <c r="CZ71" s="55">
        <f t="shared" si="1"/>
        <v>0.60682006252159082</v>
      </c>
      <c r="DA71" s="55">
        <f t="shared" si="1"/>
        <v>0.58917892467869026</v>
      </c>
      <c r="DB71" s="55">
        <f t="shared" si="1"/>
        <v>0.64353590425967411</v>
      </c>
      <c r="DD71" s="58">
        <f>[2]comptanat2!H70</f>
        <v>0.1224503299407048</v>
      </c>
      <c r="DE71" s="58">
        <f>[2]comptanat2!G70</f>
        <v>0</v>
      </c>
      <c r="DF71" s="58">
        <f>[2]comptanat2!E70</f>
        <v>3.2805189104795178E-2</v>
      </c>
      <c r="DG71" s="58">
        <f>[2]comptanat2!F70</f>
        <v>2.3099215656035742E-2</v>
      </c>
      <c r="DH71" s="58">
        <f>[2]comptanat2!D70</f>
        <v>0.14678049721278555</v>
      </c>
      <c r="DI71" s="79">
        <f>[2]comptanat2!J70</f>
        <v>4.5608917798530837E-2</v>
      </c>
      <c r="DJ71" s="58">
        <f>[2]comptanat2!M70</f>
        <v>3.8469336813060771E-2</v>
      </c>
      <c r="DK71" s="58">
        <f>[2]comptanat2!O70</f>
        <v>8.7424930070453946E-2</v>
      </c>
      <c r="DL71" s="58">
        <f>[2]comptanat2!P70</f>
        <v>4.7361434833791252E-2</v>
      </c>
      <c r="DM71" s="58">
        <f>[2]comptanat2!Q70</f>
        <v>8.0294131844179453E-2</v>
      </c>
      <c r="DQ71" s="55">
        <f>[2]comptanatUS!C70</f>
        <v>3.0433618191999592E-3</v>
      </c>
      <c r="DR71" s="55">
        <f>[2]comptanatUS!D70</f>
        <v>9.6554165285448634E-2</v>
      </c>
      <c r="DS71" s="55">
        <f>[2]comptanatUS!E70</f>
        <v>7.9818484536912704E-2</v>
      </c>
      <c r="DT71" s="55">
        <f>[2]comptanatUS!F70</f>
        <v>5.9597452191126866E-2</v>
      </c>
      <c r="DU71" s="55">
        <f>[2]comptanatUS!G70</f>
        <v>3.2759683040889671E-2</v>
      </c>
      <c r="DV71" s="55">
        <f>[2]comptanatUS!I70</f>
        <v>1.6623310465980836E-2</v>
      </c>
      <c r="DW71" s="55">
        <f>[2]comptanatUS!K70+[2]comptanatUS!M70</f>
        <v>2.7025052954495659E-3</v>
      </c>
      <c r="DX71" s="55">
        <f>[2]comptanatUS!L70</f>
        <v>3.4772983936668111E-2</v>
      </c>
      <c r="DY71" s="55">
        <f>[2]comptanatUS!N70</f>
        <v>0.14818456444342062</v>
      </c>
    </row>
    <row r="72" spans="1:129">
      <c r="A72">
        <v>1963</v>
      </c>
      <c r="B72" s="55">
        <f>[3]shares!C72</f>
        <v>0.19042800460010767</v>
      </c>
      <c r="C72" s="55">
        <f>[3]shares!D72</f>
        <v>0.45716466754674911</v>
      </c>
      <c r="D72" s="55">
        <f>[3]shares!E72</f>
        <v>0.35240732133388519</v>
      </c>
      <c r="E72" s="55"/>
      <c r="F72" s="55"/>
      <c r="G72" s="55"/>
      <c r="H72" s="55">
        <f>[3]shares!M72</f>
        <v>0.22969257552176714</v>
      </c>
      <c r="I72" s="55">
        <f>[3]shares!N72</f>
        <v>0.44776403158903122</v>
      </c>
      <c r="J72" s="55">
        <f>[3]shares!O72</f>
        <v>0.32254338404163718</v>
      </c>
      <c r="K72" s="55"/>
      <c r="L72" s="55"/>
      <c r="M72" s="55"/>
      <c r="N72" s="55"/>
      <c r="O72" s="58">
        <f>[3]shares!W72</f>
        <v>0.27068422734737396</v>
      </c>
      <c r="P72" s="58">
        <f>[3]shares!X72</f>
        <v>0.44052071124315262</v>
      </c>
      <c r="Q72" s="58">
        <f>[3]shares!Y72</f>
        <v>0.288795065600425</v>
      </c>
      <c r="R72" s="58"/>
      <c r="S72" s="58"/>
      <c r="T72" s="58"/>
      <c r="U72" s="58">
        <f>[3]shares!AB72</f>
        <v>0.20237535005435348</v>
      </c>
      <c r="V72" s="58">
        <f>[3]shares!AC72</f>
        <v>0.45259107649326324</v>
      </c>
      <c r="W72" s="58">
        <f>[3]shares!AD72</f>
        <v>0.34503359533846378</v>
      </c>
      <c r="X72" s="58"/>
      <c r="Y72" s="58"/>
      <c r="Z72" s="58"/>
      <c r="AB72" s="56">
        <f>[3]Ineq_redistr_Fr!$E72</f>
        <v>9.2530326843261719</v>
      </c>
      <c r="AC72" s="56">
        <f>[3]Ineq_redistr_Fr!$L72</f>
        <v>8.5245952606201172</v>
      </c>
      <c r="AD72" s="56">
        <f>[3]Ineq_redistr_Fr!$W72</f>
        <v>7.0211973190307617</v>
      </c>
      <c r="AE72" s="56">
        <f>[3]Ineq_redistr_Fr!$AS72</f>
        <v>5.3345379829406738</v>
      </c>
      <c r="AF72" s="56">
        <f>[3]Ineq_redistr_Fr!$BD72</f>
        <v>8.5245952606201172</v>
      </c>
      <c r="AG72" s="56"/>
      <c r="AH72" s="56"/>
      <c r="AI72" s="56"/>
      <c r="AJ72" s="56"/>
      <c r="AK72" s="56"/>
      <c r="AL72" s="56">
        <f>[3]Ineq_redistr_Fr!$H72</f>
        <v>4.8976244926452637</v>
      </c>
      <c r="AM72" s="56">
        <f>[3]Ineq_redistr_Fr!$O72</f>
        <v>4.7411623001098633</v>
      </c>
      <c r="AN72" s="56">
        <f>[3]Ineq_redistr_Fr!$Z72</f>
        <v>4.2849836349487305</v>
      </c>
      <c r="AO72" s="56">
        <f>[3]Ineq_redistr_Fr!AV72</f>
        <v>3.6545803546905518</v>
      </c>
      <c r="AP72" s="56">
        <f>[3]Ineq_redistr_Fr!$BG72</f>
        <v>4.7411627769470215</v>
      </c>
      <c r="AQ72" s="56"/>
      <c r="AR72" s="56"/>
      <c r="AS72" s="56"/>
      <c r="AT72" s="56"/>
      <c r="AU72" s="56"/>
      <c r="AV72" s="56">
        <f>[3]Ineq_redistr_Fr!$F72</f>
        <v>3.0834169387817383</v>
      </c>
      <c r="AW72" s="56">
        <f>[3]Ineq_redistr_Fr!$M72</f>
        <v>3.0494070053100586</v>
      </c>
      <c r="AX72" s="56">
        <f>[3]Ineq_redistr_Fr!$X72</f>
        <v>2.8813693523406982</v>
      </c>
      <c r="AY72" s="56">
        <f>[3]Ineq_redistr_Fr!$AT72</f>
        <v>2.6223063468933105</v>
      </c>
      <c r="AZ72" s="56">
        <f>[3]Ineq_redistr_Fr!$BE72</f>
        <v>3.0494070053100586</v>
      </c>
      <c r="BA72" s="56"/>
      <c r="BB72" s="56"/>
      <c r="BC72" s="56"/>
      <c r="BD72" s="56"/>
      <c r="BE72" s="56"/>
      <c r="BF72" s="56">
        <f>[3]Ineq_redistr_Fr!$G72</f>
        <v>3.0009021759033203</v>
      </c>
      <c r="BG72" s="56">
        <f>[3]Ineq_redistr_Fr!$N72</f>
        <v>2.7954928874969482</v>
      </c>
      <c r="BH72" s="56">
        <f>[3]Ineq_redistr_Fr!$Y72</f>
        <v>2.4367573261260986</v>
      </c>
      <c r="BI72" s="56">
        <f>[3]Ineq_redistr_Fr!$AU72</f>
        <v>2.034292459487915</v>
      </c>
      <c r="BJ72" s="56">
        <f>[3]Ineq_redistr_Fr!$BF72</f>
        <v>2.7954928874969482</v>
      </c>
      <c r="BK72" s="56"/>
      <c r="BL72" s="56"/>
      <c r="BM72" s="56"/>
      <c r="BN72" s="56"/>
      <c r="BO72" s="56"/>
      <c r="BQ72" s="55">
        <f>-[3]Ineq_redistr_Fr!$AA72</f>
        <v>0.24120041728019714</v>
      </c>
      <c r="BR72" s="55"/>
      <c r="BS72" s="55">
        <f>-[3]Ineq_redistr_Fr!$AD72</f>
        <v>0.12508939206600189</v>
      </c>
      <c r="BT72" s="55"/>
      <c r="BU72" s="55">
        <f>-[3]Ineq_redistr_Fr!AB72</f>
        <v>6.5527170896530151E-2</v>
      </c>
      <c r="BV72" s="55"/>
      <c r="BW72" s="55">
        <f>-[3]Ineq_redistr_Fr!AC72</f>
        <v>0.18799175322055817</v>
      </c>
      <c r="BX72" s="55"/>
      <c r="BY72" s="55">
        <f>-[3]Ineq_redistr_Fr!$AW72</f>
        <v>0.42348220944404602</v>
      </c>
      <c r="BZ72" s="55"/>
      <c r="CA72" s="55">
        <f>-[3]Ineq_redistr_Fr!$AZ72</f>
        <v>0.25380551815032959</v>
      </c>
      <c r="CB72" s="55"/>
      <c r="CC72" s="55">
        <f>-[3]Ineq_redistr_Fr!$BH72</f>
        <v>7.8724183142185211E-2</v>
      </c>
      <c r="CD72" s="55"/>
      <c r="CE72" s="55">
        <f>-[3]Ineq_redistr_Fr!$BK72</f>
        <v>3.1946450471878052E-2</v>
      </c>
      <c r="CF72" s="55"/>
      <c r="CH72" s="57">
        <f>[3]incomelev!AG72</f>
        <v>15352.731500572374</v>
      </c>
      <c r="CI72" s="57">
        <f>[3]incomelev!C72</f>
        <v>5847.18017578125</v>
      </c>
      <c r="CJ72" s="57">
        <f>[3]incomelev!D72</f>
        <v>17546.81640625</v>
      </c>
      <c r="CK72" s="57">
        <f>[3]incomelev!E72</f>
        <v>54104.1484375</v>
      </c>
      <c r="CL72" s="57">
        <f>[3]incomelev!M72</f>
        <v>7052.81689453125</v>
      </c>
      <c r="CM72" s="57">
        <f>[3]incomelev!N72</f>
        <v>17186.001953125</v>
      </c>
      <c r="CN72" s="57">
        <f>[3]incomelev!O72</f>
        <v>49519.21875</v>
      </c>
      <c r="CO72" s="57"/>
      <c r="CP72" s="57"/>
      <c r="CQ72" s="57"/>
      <c r="CR72" s="57"/>
      <c r="CS72" s="57"/>
      <c r="CT72" s="57"/>
      <c r="CU72" s="57"/>
      <c r="CV72" s="55"/>
      <c r="DD72" s="58">
        <f>[2]comptanat2!H71</f>
        <v>0.12602888938712403</v>
      </c>
      <c r="DE72" s="58">
        <f>[2]comptanat2!G71</f>
        <v>0</v>
      </c>
      <c r="DF72" s="58">
        <f>[2]comptanat2!E71</f>
        <v>3.5610344776555204E-2</v>
      </c>
      <c r="DG72" s="58">
        <f>[2]comptanat2!F71</f>
        <v>2.2025239708348375E-2</v>
      </c>
      <c r="DH72" s="58">
        <f>[2]comptanat2!D71</f>
        <v>0.14927862563628158</v>
      </c>
      <c r="DI72" s="79">
        <f>[2]comptanat2!J71</f>
        <v>5.0040042425090747E-2</v>
      </c>
      <c r="DJ72" s="58">
        <f>[2]comptanat2!M71</f>
        <v>3.8276319795554785E-2</v>
      </c>
      <c r="DK72" s="58">
        <f>[2]comptanat2!O71</f>
        <v>8.8281154744626361E-2</v>
      </c>
      <c r="DL72" s="58">
        <f>[2]comptanat2!P71</f>
        <v>5.0970533122382429E-2</v>
      </c>
      <c r="DM72" s="58">
        <f>[2]comptanat2!Q71</f>
        <v>8.1502256577140261E-2</v>
      </c>
      <c r="DQ72" s="55">
        <f>[2]comptanatUS!C71</f>
        <v>3.0369062821687318E-3</v>
      </c>
      <c r="DR72" s="55">
        <f>[2]comptanatUS!D71</f>
        <v>9.6487659583499877E-2</v>
      </c>
      <c r="DS72" s="55">
        <f>[2]comptanatUS!E71</f>
        <v>8.2045994007548917E-2</v>
      </c>
      <c r="DT72" s="55">
        <f>[2]comptanatUS!F71</f>
        <v>6.0057165294723172E-2</v>
      </c>
      <c r="DU72" s="55">
        <f>[2]comptanatUS!G71</f>
        <v>3.5289664613762831E-2</v>
      </c>
      <c r="DV72" s="55">
        <f>[2]comptanatUS!I71</f>
        <v>1.6302367619539491E-2</v>
      </c>
      <c r="DW72" s="55">
        <f>[2]comptanatUS!K71+[2]comptanatUS!M71</f>
        <v>2.9696946113927317E-3</v>
      </c>
      <c r="DX72" s="55">
        <f>[2]comptanatUS!L71</f>
        <v>3.583443289268419E-2</v>
      </c>
      <c r="DY72" s="55">
        <f>[2]comptanatUS!N71</f>
        <v>0.14591123107018666</v>
      </c>
    </row>
    <row r="73" spans="1:129">
      <c r="A73">
        <v>1964</v>
      </c>
      <c r="B73" s="55">
        <f>[3]shares!C73</f>
        <v>0.19234842248260975</v>
      </c>
      <c r="C73" s="55">
        <f>[3]shares!D73</f>
        <v>0.44950287044048309</v>
      </c>
      <c r="D73" s="55">
        <f>[3]shares!E73</f>
        <v>0.35814870148897171</v>
      </c>
      <c r="E73" s="55">
        <f>[3]USshares!C73</f>
        <v>0.1928093284368515</v>
      </c>
      <c r="F73" s="55">
        <f>[3]USshares!D73</f>
        <v>0.44544991850852966</v>
      </c>
      <c r="G73" s="55">
        <f>[3]USshares!E73</f>
        <v>0.36174070835113525</v>
      </c>
      <c r="H73" s="55">
        <f>[3]shares!M73</f>
        <v>0.23133318684995174</v>
      </c>
      <c r="I73" s="55">
        <f>[3]shares!N73</f>
        <v>0.44022246450185776</v>
      </c>
      <c r="J73" s="55">
        <f>[3]shares!O73</f>
        <v>0.32844436122104526</v>
      </c>
      <c r="K73" s="55">
        <f>[3]USshares!M73</f>
        <v>0.22137357294559479</v>
      </c>
      <c r="L73" s="55">
        <f>[3]USshares!N73</f>
        <v>0.462971031665802</v>
      </c>
      <c r="M73" s="55">
        <f>[3]USshares!O73</f>
        <v>0.31565532088279724</v>
      </c>
      <c r="N73" s="55"/>
      <c r="O73" s="58">
        <f>[3]shares!W73</f>
        <v>0.2726580835878849</v>
      </c>
      <c r="P73" s="58">
        <f>[3]shares!X73</f>
        <v>0.43403565138578415</v>
      </c>
      <c r="Q73" s="58">
        <f>[3]shares!Y73</f>
        <v>0.29330627433955669</v>
      </c>
      <c r="R73" s="58">
        <f>[3]USshares!R73</f>
        <v>0.23216645419597626</v>
      </c>
      <c r="S73" s="58">
        <f>[3]USshares!S73</f>
        <v>0.46047523617744446</v>
      </c>
      <c r="T73" s="58">
        <f>[3]USshares!T73</f>
        <v>0.3073582649230957</v>
      </c>
      <c r="U73" s="58">
        <f>[3]shares!AB73</f>
        <v>0.20471352245658636</v>
      </c>
      <c r="V73" s="58">
        <f>[3]shares!AC73</f>
        <v>0.44420772790908813</v>
      </c>
      <c r="W73" s="58">
        <f>[3]shares!AD73</f>
        <v>0.35107876686379313</v>
      </c>
      <c r="X73" s="58">
        <f>[3]USshares!AB73</f>
        <v>0.21937677264213562</v>
      </c>
      <c r="Y73" s="58">
        <f>[3]USshares!AC73</f>
        <v>0.46392443776130676</v>
      </c>
      <c r="Z73" s="58">
        <f>[3]USshares!AD73</f>
        <v>0.31669872999191284</v>
      </c>
      <c r="AB73" s="56">
        <f>[3]Ineq_redistr_Fr!$E73</f>
        <v>9.3098945617675781</v>
      </c>
      <c r="AC73" s="56">
        <f>[3]Ineq_redistr_Fr!$L73</f>
        <v>8.5748796463012695</v>
      </c>
      <c r="AD73" s="56">
        <f>[3]Ineq_redistr_Fr!$W73</f>
        <v>7.0989460945129395</v>
      </c>
      <c r="AE73" s="56">
        <f>[3]Ineq_redistr_Fr!$AS73</f>
        <v>5.3786463737487793</v>
      </c>
      <c r="AF73" s="56">
        <f>[3]Ineq_redistr_Fr!$BD73</f>
        <v>8.5748796463012695</v>
      </c>
      <c r="AG73" s="56">
        <f>[3]Ineq_redistr_US!$E73</f>
        <v>9.3807888031005859</v>
      </c>
      <c r="AH73" s="56">
        <f>[3]Ineq_redistr_US!$L73</f>
        <v>7.1681504249572754</v>
      </c>
      <c r="AI73" s="56">
        <f>[3]Ineq_redistr_US!$W73</f>
        <v>7.1294717788696289</v>
      </c>
      <c r="AJ73" s="56">
        <f>[3]Ineq_redistr_US!$AS73</f>
        <v>5.0253119468688965</v>
      </c>
      <c r="AK73" s="56">
        <f>[3]Ineq_redistr_US!$BD73</f>
        <v>7.2181463241577148</v>
      </c>
      <c r="AL73" s="56">
        <f>[3]Ineq_redistr_Fr!$H73</f>
        <v>5.0219392776489258</v>
      </c>
      <c r="AM73" s="56">
        <f>[3]Ineq_redistr_Fr!$O73</f>
        <v>4.8691716194152832</v>
      </c>
      <c r="AN73" s="56">
        <f>[3]Ineq_redistr_Fr!$Z73</f>
        <v>4.4017190933227539</v>
      </c>
      <c r="AO73" s="56">
        <f>[3]Ineq_redistr_Fr!AV73</f>
        <v>3.7353613376617432</v>
      </c>
      <c r="AP73" s="56">
        <f>[3]Ineq_redistr_Fr!$BG73</f>
        <v>4.8691716194152832</v>
      </c>
      <c r="AQ73" s="56">
        <f>[3]Ineq_redistr_US!$H73</f>
        <v>5.1008524894714355</v>
      </c>
      <c r="AR73" s="56">
        <f>[3]Ineq_redistr_US!$O73</f>
        <v>4.1444969177246094</v>
      </c>
      <c r="AS73" s="56">
        <f>[3]Ineq_redistr_US!$Z73</f>
        <v>4.1512675285339355</v>
      </c>
      <c r="AT73" s="56">
        <f>[3]Ineq_redistr_US!$AV73</f>
        <v>3.4183895587921143</v>
      </c>
      <c r="AU73" s="56">
        <f>[3]Ineq_redistr_US!$BG73</f>
        <v>4.1713495254516602</v>
      </c>
      <c r="AV73" s="56">
        <f>[3]Ineq_redistr_Fr!$F73</f>
        <v>3.1870648860931396</v>
      </c>
      <c r="AW73" s="56">
        <f>[3]Ineq_redistr_Fr!$M73</f>
        <v>3.1613926887512207</v>
      </c>
      <c r="AX73" s="56">
        <f>[3]Ineq_redistr_Fr!$X73</f>
        <v>2.9843490123748779</v>
      </c>
      <c r="AY73" s="56">
        <f>[3]Ineq_redistr_Fr!$AT73</f>
        <v>2.703061580657959</v>
      </c>
      <c r="AZ73" s="56">
        <f>[3]Ineq_redistr_Fr!$BE73</f>
        <v>3.1613926887512207</v>
      </c>
      <c r="BA73" s="56">
        <f>[3]Ineq_redistr_US!$F73</f>
        <v>3.2483177185058594</v>
      </c>
      <c r="BB73" s="56">
        <f>[3]Ineq_redistr_US!$M73</f>
        <v>2.7136592864990234</v>
      </c>
      <c r="BC73" s="56">
        <f>[3]Ineq_redistr_US!$X73</f>
        <v>2.7272143363952637</v>
      </c>
      <c r="BD73" s="56">
        <f>[3]Ineq_redistr_US!$AT73</f>
        <v>2.4422180652618408</v>
      </c>
      <c r="BE73" s="56">
        <f>[3]Ineq_redistr_US!$BE73</f>
        <v>2.7306060791015625</v>
      </c>
      <c r="BF73" s="56">
        <f>[3]Ineq_redistr_Fr!$G73</f>
        <v>2.9211499691009521</v>
      </c>
      <c r="BG73" s="56">
        <f>[3]Ineq_redistr_Fr!$N73</f>
        <v>2.712374210357666</v>
      </c>
      <c r="BH73" s="56">
        <f>[3]Ineq_redistr_Fr!$Y73</f>
        <v>2.3787252902984619</v>
      </c>
      <c r="BI73" s="56">
        <f>[3]Ineq_redistr_Fr!$AU73</f>
        <v>1.9898349046707153</v>
      </c>
      <c r="BJ73" s="56">
        <f>[3]Ineq_redistr_Fr!$BF73</f>
        <v>2.712374210357666</v>
      </c>
      <c r="BK73" s="56">
        <f>[3]Ineq_redistr_US!$G73</f>
        <v>2.8878912925720215</v>
      </c>
      <c r="BL73" s="56">
        <f>[3]Ineq_redistr_US!$N73</f>
        <v>2.6415069103240967</v>
      </c>
      <c r="BM73" s="56">
        <f>[3]Ineq_redistr_US!$Y73</f>
        <v>2.6141953468322754</v>
      </c>
      <c r="BN73" s="56">
        <f>[3]Ineq_redistr_US!AU73</f>
        <v>2.0576834678649902</v>
      </c>
      <c r="BO73" s="56">
        <f>[3]Ineq_redistr_US!BF73</f>
        <v>2.6434228420257568</v>
      </c>
      <c r="BQ73" s="55">
        <f>-[3]Ineq_redistr_Fr!$AA73</f>
        <v>0.23748372495174408</v>
      </c>
      <c r="BR73" s="55">
        <f>-[3]Ineq_redistr_US!$AA73</f>
        <v>0.23999229073524475</v>
      </c>
      <c r="BS73" s="55">
        <f>-[3]Ineq_redistr_Fr!$AD73</f>
        <v>0.12350212782621384</v>
      </c>
      <c r="BT73" s="55">
        <f>-[3]Ineq_redistr_US!$AD73</f>
        <v>0.18616200983524323</v>
      </c>
      <c r="BU73" s="55">
        <f>-[3]Ineq_redistr_Fr!AB73</f>
        <v>6.3605822622776031E-2</v>
      </c>
      <c r="BV73" s="55">
        <f>-[3]Ineq_redistr_US!AB73</f>
        <v>0.16042253375053406</v>
      </c>
      <c r="BW73" s="55">
        <f>-[3]Ineq_redistr_Fr!AC73</f>
        <v>0.18568874895572662</v>
      </c>
      <c r="BX73" s="55">
        <f>-[3]Ineq_redistr_US!AC73</f>
        <v>9.4773635268211365E-2</v>
      </c>
      <c r="BY73" s="55">
        <f>-[3]Ineq_redistr_Fr!$AW73</f>
        <v>0.42226558923721313</v>
      </c>
      <c r="BZ73" s="55">
        <f>-[3]Ineq_redistr_US!$AW73</f>
        <v>0.46429750323295593</v>
      </c>
      <c r="CA73" s="55">
        <f>-[3]Ineq_redistr_Fr!$AZ73</f>
        <v>0.25619146227836609</v>
      </c>
      <c r="CB73" s="55">
        <f>-[3]Ineq_redistr_US!$AZ73</f>
        <v>0.3298395574092865</v>
      </c>
      <c r="CC73" s="55">
        <f>-[3]Ineq_redistr_Fr!$BH73</f>
        <v>7.8949861228466034E-2</v>
      </c>
      <c r="CD73" s="55">
        <f>-[3]Ineq_redistr_US!$BH73</f>
        <v>0.23053951561450958</v>
      </c>
      <c r="CE73" s="55">
        <f>-[3]Ineq_redistr_Fr!$BK73</f>
        <v>3.0420053750276566E-2</v>
      </c>
      <c r="CF73" s="55">
        <f>-[3]Ineq_redistr_US!$BK73</f>
        <v>0.18222501873970032</v>
      </c>
      <c r="CH73" s="57">
        <f>[3]incomelev!AG73</f>
        <v>16247.281386172232</v>
      </c>
      <c r="CI73" s="57">
        <f>[3]incomelev!C73</f>
        <v>6250.27783203125</v>
      </c>
      <c r="CJ73" s="57">
        <f>[3]incomelev!D73</f>
        <v>18257.998046875</v>
      </c>
      <c r="CK73" s="57">
        <f>[3]incomelev!E73</f>
        <v>58189.42578125</v>
      </c>
      <c r="CL73" s="57">
        <f>[3]incomelev!M73</f>
        <v>7517.07080078125</v>
      </c>
      <c r="CM73" s="57">
        <f>[3]incomelev!N73</f>
        <v>17881.044921875</v>
      </c>
      <c r="CN73" s="57">
        <f>[3]incomelev!O73</f>
        <v>53363.27734375</v>
      </c>
      <c r="CO73" s="57">
        <f>[3]USincomelev!AL73</f>
        <v>25989.553340989522</v>
      </c>
      <c r="CP73" s="57">
        <f>[3]USincomelev!C73</f>
        <v>10022.4228515625</v>
      </c>
      <c r="CQ73" s="57">
        <f>[3]USincomelev!D73</f>
        <v>28941.345703125</v>
      </c>
      <c r="CR73" s="57">
        <f>[3]USincomelev!E73</f>
        <v>94007.4453125</v>
      </c>
      <c r="CS73" s="57">
        <f>[3]USincomelev!M73</f>
        <v>11506.826171875</v>
      </c>
      <c r="CT73" s="57">
        <f>[3]USincomelev!N73</f>
        <v>30081.1875</v>
      </c>
      <c r="CU73" s="57">
        <f>[3]USincomelev!O73</f>
        <v>82007.6171875</v>
      </c>
      <c r="CV73" s="55">
        <f t="shared" si="0"/>
        <v>0.62514661845102859</v>
      </c>
      <c r="CW73" s="55">
        <f t="shared" ref="CW73:DB73" si="2">CI73/CP73</f>
        <v>0.62362942819328648</v>
      </c>
      <c r="CX73" s="55">
        <f t="shared" si="2"/>
        <v>0.63086209722803444</v>
      </c>
      <c r="CY73" s="55">
        <f t="shared" si="2"/>
        <v>0.61898741730313411</v>
      </c>
      <c r="CZ73" s="55">
        <f t="shared" si="2"/>
        <v>0.65327056205598066</v>
      </c>
      <c r="DA73" s="55">
        <f t="shared" si="2"/>
        <v>0.59442616492035094</v>
      </c>
      <c r="DB73" s="55">
        <f t="shared" si="2"/>
        <v>0.65071122871112863</v>
      </c>
      <c r="DD73" s="58">
        <f>[2]comptanat2!H72</f>
        <v>0.1273812890577567</v>
      </c>
      <c r="DE73" s="58">
        <f>[2]comptanat2!G72</f>
        <v>0</v>
      </c>
      <c r="DF73" s="58">
        <f>[2]comptanat2!E72</f>
        <v>3.6995423280780086E-2</v>
      </c>
      <c r="DG73" s="58">
        <f>[2]comptanat2!F72</f>
        <v>2.3048181694912948E-2</v>
      </c>
      <c r="DH73" s="58">
        <f>[2]comptanat2!D72</f>
        <v>0.15349709197653022</v>
      </c>
      <c r="DI73" s="79">
        <f>[2]comptanat2!J72</f>
        <v>5.3217992574382811E-2</v>
      </c>
      <c r="DJ73" s="58">
        <f>[2]comptanat2!M72</f>
        <v>3.6929247044954004E-2</v>
      </c>
      <c r="DK73" s="58">
        <f>[2]comptanat2!O72</f>
        <v>8.5898090470817839E-2</v>
      </c>
      <c r="DL73" s="58">
        <f>[2]comptanat2!P72</f>
        <v>5.3727271075943328E-2</v>
      </c>
      <c r="DM73" s="58">
        <f>[2]comptanat2!Q72</f>
        <v>7.9622646611020545E-2</v>
      </c>
      <c r="DQ73" s="55">
        <f>[2]comptanatUS!C72</f>
        <v>2.9899182920400738E-3</v>
      </c>
      <c r="DR73" s="55">
        <f>[2]comptanatUS!D72</f>
        <v>8.577523721665789E-2</v>
      </c>
      <c r="DS73" s="55">
        <f>[2]comptanatUS!E72</f>
        <v>8.0449393779652087E-2</v>
      </c>
      <c r="DT73" s="55">
        <f>[2]comptanatUS!F72</f>
        <v>6.0042171850289934E-2</v>
      </c>
      <c r="DU73" s="55">
        <f>[2]comptanatUS!G72</f>
        <v>3.3887387981022664E-2</v>
      </c>
      <c r="DV73" s="55">
        <f>[2]comptanatUS!I72</f>
        <v>1.5359778597785981E-2</v>
      </c>
      <c r="DW73" s="55">
        <f>[2]comptanatUS!K72+[2]comptanatUS!M72</f>
        <v>3.3243278861360042E-3</v>
      </c>
      <c r="DX73" s="55">
        <f>[2]comptanatUS!L72</f>
        <v>3.6676331049024777E-2</v>
      </c>
      <c r="DY73" s="55">
        <f>[2]comptanatUS!N72</f>
        <v>0.14184897206114921</v>
      </c>
    </row>
    <row r="74" spans="1:129">
      <c r="A74">
        <v>1965</v>
      </c>
      <c r="B74" s="55">
        <f>[3]shares!C74</f>
        <v>0.18827752349898219</v>
      </c>
      <c r="C74" s="55">
        <f>[3]shares!D74</f>
        <v>0.45020509511232376</v>
      </c>
      <c r="D74" s="55">
        <f>[3]shares!E74</f>
        <v>0.36151737906038761</v>
      </c>
      <c r="E74" s="55"/>
      <c r="F74" s="55"/>
      <c r="G74" s="55"/>
      <c r="H74" s="55">
        <f>[3]shares!M74</f>
        <v>0.22658144310116768</v>
      </c>
      <c r="I74" s="55">
        <f>[3]shares!N74</f>
        <v>0.44068196415901184</v>
      </c>
      <c r="J74" s="55">
        <f>[3]shares!O74</f>
        <v>0.33273656526580453</v>
      </c>
      <c r="K74" s="55"/>
      <c r="L74" s="55"/>
      <c r="M74" s="55"/>
      <c r="N74" s="55"/>
      <c r="O74" s="58">
        <f>[3]shares!W74</f>
        <v>0.26872094720602036</v>
      </c>
      <c r="P74" s="58">
        <f>[3]shares!X74</f>
        <v>0.43441203981637955</v>
      </c>
      <c r="Q74" s="58">
        <f>[3]shares!Y74</f>
        <v>0.29686700878664851</v>
      </c>
      <c r="R74" s="58"/>
      <c r="S74" s="58"/>
      <c r="T74" s="58"/>
      <c r="U74" s="58">
        <f>[3]shares!AB74</f>
        <v>0.20043979119509459</v>
      </c>
      <c r="V74" s="58">
        <f>[3]shares!AC74</f>
        <v>0.4445715993642807</v>
      </c>
      <c r="W74" s="58">
        <f>[3]shares!AD74</f>
        <v>0.35498860012739897</v>
      </c>
      <c r="X74" s="58"/>
      <c r="Y74" s="58"/>
      <c r="Z74" s="58"/>
      <c r="AB74" s="56">
        <f>[3]Ineq_redistr_Fr!$E74</f>
        <v>9.600651741027832</v>
      </c>
      <c r="AC74" s="56">
        <f>[3]Ineq_redistr_Fr!$L74</f>
        <v>8.8552427291870117</v>
      </c>
      <c r="AD74" s="56">
        <f>[3]Ineq_redistr_Fr!$W74</f>
        <v>7.3425378799438477</v>
      </c>
      <c r="AE74" s="56">
        <f>[3]Ineq_redistr_Fr!$AS74</f>
        <v>5.5237040519714355</v>
      </c>
      <c r="AF74" s="56">
        <f>[3]Ineq_redistr_Fr!$BD74</f>
        <v>8.8552427291870117</v>
      </c>
      <c r="AG74" s="56"/>
      <c r="AH74" s="56"/>
      <c r="AI74" s="56"/>
      <c r="AJ74" s="56"/>
      <c r="AK74" s="56"/>
      <c r="AL74" s="56">
        <f>[3]Ineq_redistr_Fr!$H74</f>
        <v>5.0959200859069824</v>
      </c>
      <c r="AM74" s="56">
        <f>[3]Ineq_redistr_Fr!$O74</f>
        <v>4.953242301940918</v>
      </c>
      <c r="AN74" s="56">
        <f>[3]Ineq_redistr_Fr!$Z74</f>
        <v>4.4879264831542969</v>
      </c>
      <c r="AO74" s="56">
        <f>[3]Ineq_redistr_Fr!AV74</f>
        <v>3.7998545169830322</v>
      </c>
      <c r="AP74" s="56">
        <f>[3]Ineq_redistr_Fr!$BG74</f>
        <v>4.9532418251037598</v>
      </c>
      <c r="AQ74" s="56"/>
      <c r="AR74" s="56"/>
      <c r="AS74" s="56"/>
      <c r="AT74" s="56"/>
      <c r="AU74" s="56"/>
      <c r="AV74" s="56">
        <f>[3]Ineq_redistr_Fr!$F74</f>
        <v>3.2120239734649658</v>
      </c>
      <c r="AW74" s="56">
        <f>[3]Ineq_redistr_Fr!$M74</f>
        <v>3.193983793258667</v>
      </c>
      <c r="AX74" s="56">
        <f>[3]Ineq_redistr_Fr!$X74</f>
        <v>3.0201969146728516</v>
      </c>
      <c r="AY74" s="56">
        <f>[3]Ineq_redistr_Fr!$AT74</f>
        <v>2.7335062026977539</v>
      </c>
      <c r="AZ74" s="56">
        <f>[3]Ineq_redistr_Fr!$BE74</f>
        <v>3.1939835548400879</v>
      </c>
      <c r="BA74" s="56"/>
      <c r="BB74" s="56"/>
      <c r="BC74" s="56"/>
      <c r="BD74" s="56"/>
      <c r="BE74" s="56"/>
      <c r="BF74" s="56">
        <f>[3]Ineq_redistr_Fr!$G74</f>
        <v>2.9889726638793945</v>
      </c>
      <c r="BG74" s="56">
        <f>[3]Ineq_redistr_Fr!$N74</f>
        <v>2.7724759578704834</v>
      </c>
      <c r="BH74" s="56">
        <f>[3]Ineq_redistr_Fr!$Y74</f>
        <v>2.4311454296112061</v>
      </c>
      <c r="BI74" s="56">
        <f>[3]Ineq_redistr_Fr!$AU74</f>
        <v>2.0207395553588867</v>
      </c>
      <c r="BJ74" s="56">
        <f>[3]Ineq_redistr_Fr!$BF74</f>
        <v>2.7724759578704834</v>
      </c>
      <c r="BK74" s="56"/>
      <c r="BL74" s="56"/>
      <c r="BM74" s="56"/>
      <c r="BN74" s="56"/>
      <c r="BO74" s="56"/>
      <c r="BQ74" s="55">
        <f>-[3]Ineq_redistr_Fr!$AA74</f>
        <v>0.23520421981811523</v>
      </c>
      <c r="BR74" s="55"/>
      <c r="BS74" s="55">
        <f>-[3]Ineq_redistr_Fr!$AD74</f>
        <v>0.11930987983942032</v>
      </c>
      <c r="BT74" s="55"/>
      <c r="BU74" s="55">
        <f>-[3]Ineq_redistr_Fr!AB74</f>
        <v>5.9721551835536957E-2</v>
      </c>
      <c r="BV74" s="55"/>
      <c r="BW74" s="55">
        <f>-[3]Ineq_redistr_Fr!AC74</f>
        <v>0.18662841618061066</v>
      </c>
      <c r="BX74" s="55"/>
      <c r="BY74" s="55">
        <f>-[3]Ineq_redistr_Fr!$AW74</f>
        <v>0.42465323209762573</v>
      </c>
      <c r="BZ74" s="55"/>
      <c r="CA74" s="55">
        <f>-[3]Ineq_redistr_Fr!$AZ74</f>
        <v>0.2543339729309082</v>
      </c>
      <c r="CB74" s="55"/>
      <c r="CC74" s="55">
        <f>-[3]Ineq_redistr_Fr!$BH74</f>
        <v>7.7641502022743225E-2</v>
      </c>
      <c r="CD74" s="55"/>
      <c r="CE74" s="55">
        <f>-[3]Ineq_redistr_Fr!$BK74</f>
        <v>2.7998527511954308E-2</v>
      </c>
      <c r="CF74" s="55"/>
      <c r="CH74" s="57">
        <f>[3]incomelev!AG74</f>
        <v>16890.433346667342</v>
      </c>
      <c r="CI74" s="57">
        <f>[3]incomelev!C74</f>
        <v>6360.177734375</v>
      </c>
      <c r="CJ74" s="57">
        <f>[3]incomelev!D74</f>
        <v>19010.3984375</v>
      </c>
      <c r="CK74" s="57">
        <f>[3]incomelev!E74</f>
        <v>61061.8515625</v>
      </c>
      <c r="CL74" s="57">
        <f>[3]incomelev!M74</f>
        <v>7654.11767578125</v>
      </c>
      <c r="CM74" s="57">
        <f>[3]incomelev!N74</f>
        <v>18608.2734375</v>
      </c>
      <c r="CN74" s="57">
        <f>[3]incomelev!O74</f>
        <v>56200.6484375</v>
      </c>
      <c r="CO74" s="57"/>
      <c r="CP74" s="57"/>
      <c r="CQ74" s="57"/>
      <c r="CR74" s="57"/>
      <c r="CS74" s="57"/>
      <c r="CT74" s="57"/>
      <c r="CU74" s="57"/>
      <c r="CV74" s="55"/>
      <c r="DD74" s="58">
        <f>[2]comptanat2!H73</f>
        <v>0.12692709874496599</v>
      </c>
      <c r="DE74" s="58">
        <f>[2]comptanat2!G73</f>
        <v>0</v>
      </c>
      <c r="DF74" s="58">
        <f>[2]comptanat2!E73</f>
        <v>3.7859292473244613E-2</v>
      </c>
      <c r="DG74" s="58">
        <f>[2]comptanat2!F73</f>
        <v>2.3408509462620727E-2</v>
      </c>
      <c r="DH74" s="58">
        <f>[2]comptanat2!D73</f>
        <v>0.15126054942970388</v>
      </c>
      <c r="DI74" s="79">
        <f>[2]comptanat2!J73</f>
        <v>5.6601886065273666E-2</v>
      </c>
      <c r="DJ74" s="58">
        <f>[2]comptanat2!M73</f>
        <v>3.6237193432428691E-2</v>
      </c>
      <c r="DK74" s="58">
        <f>[2]comptanat2!O73</f>
        <v>8.3285861696901053E-2</v>
      </c>
      <c r="DL74" s="58">
        <f>[2]comptanat2!P73</f>
        <v>5.5500718478061754E-2</v>
      </c>
      <c r="DM74" s="58">
        <f>[2]comptanat2!Q73</f>
        <v>7.875336479161088E-2</v>
      </c>
      <c r="DQ74" s="55">
        <f>[2]comptanatUS!C73</f>
        <v>2.9704668505310325E-3</v>
      </c>
      <c r="DR74" s="55">
        <f>[2]comptanatUS!D73</f>
        <v>8.7526316029136991E-2</v>
      </c>
      <c r="DS74" s="55">
        <f>[2]comptanatUS!E73</f>
        <v>8.129091601790478E-2</v>
      </c>
      <c r="DT74" s="55">
        <f>[2]comptanatUS!F73</f>
        <v>5.8149506920717228E-2</v>
      </c>
      <c r="DU74" s="55">
        <f>[2]comptanatUS!G73</f>
        <v>3.2571920360523907E-2</v>
      </c>
      <c r="DV74" s="55">
        <f>[2]comptanatUS!I73</f>
        <v>1.4954031380394316E-2</v>
      </c>
      <c r="DW74" s="55">
        <f>[2]comptanatUS!K73+[2]comptanatUS!M73</f>
        <v>3.7369899775203811E-3</v>
      </c>
      <c r="DX74" s="55">
        <f>[2]comptanatUS!L73</f>
        <v>3.7715973583032671E-2</v>
      </c>
      <c r="DY74" s="55">
        <f>[2]comptanatUS!N73</f>
        <v>0.1386450603276469</v>
      </c>
    </row>
    <row r="75" spans="1:129">
      <c r="A75">
        <v>1966</v>
      </c>
      <c r="B75" s="55">
        <f>[3]shares!C75</f>
        <v>0.19137989496812224</v>
      </c>
      <c r="C75" s="55">
        <f>[3]shares!D75</f>
        <v>0.45769065618515015</v>
      </c>
      <c r="D75" s="55">
        <f>[3]shares!E75</f>
        <v>0.35092943627387285</v>
      </c>
      <c r="E75" s="55">
        <f>[3]USshares!C75</f>
        <v>0.19959451258182526</v>
      </c>
      <c r="F75" s="55">
        <f>[3]USshares!D75</f>
        <v>0.44139280915260315</v>
      </c>
      <c r="G75" s="55">
        <f>[3]USshares!E75</f>
        <v>0.3590126633644104</v>
      </c>
      <c r="H75" s="55">
        <f>[3]shares!M75</f>
        <v>0.22846669144928455</v>
      </c>
      <c r="I75" s="55">
        <f>[3]shares!N75</f>
        <v>0.44658362865447998</v>
      </c>
      <c r="J75" s="55">
        <f>[3]shares!O75</f>
        <v>0.32494971062988043</v>
      </c>
      <c r="K75" s="55">
        <f>[3]USshares!M75</f>
        <v>0.22830711305141449</v>
      </c>
      <c r="L75" s="55">
        <f>[3]USshares!N75</f>
        <v>0.45785382390022278</v>
      </c>
      <c r="M75" s="55">
        <f>[3]USshares!O75</f>
        <v>0.31383910775184631</v>
      </c>
      <c r="N75" s="55"/>
      <c r="O75" s="58">
        <f>[3]shares!W75</f>
        <v>0.27056519873440266</v>
      </c>
      <c r="P75" s="58">
        <f>[3]shares!X75</f>
        <v>0.43936127424240112</v>
      </c>
      <c r="Q75" s="58">
        <f>[3]shares!Y75</f>
        <v>0.29007347067818046</v>
      </c>
      <c r="R75" s="58">
        <f>[3]USshares!R75</f>
        <v>0.23972074687480927</v>
      </c>
      <c r="S75" s="58">
        <f>[3]USshares!S75</f>
        <v>0.45542031526565552</v>
      </c>
      <c r="T75" s="58">
        <f>[3]USshares!T75</f>
        <v>0.3048589825630188</v>
      </c>
      <c r="U75" s="58">
        <f>[3]shares!AB75</f>
        <v>0.20356242917478085</v>
      </c>
      <c r="V75" s="58">
        <f>[3]shares!AC75</f>
        <v>0.45085614919662476</v>
      </c>
      <c r="W75" s="58">
        <f>[3]shares!AD75</f>
        <v>0.34558147238567472</v>
      </c>
      <c r="X75" s="58">
        <f>[3]USshares!AB75</f>
        <v>0.22523051500320435</v>
      </c>
      <c r="Y75" s="58">
        <f>[3]USshares!AC75</f>
        <v>0.45931398868560791</v>
      </c>
      <c r="Z75" s="58">
        <f>[3]USshares!AD75</f>
        <v>0.31545549631118774</v>
      </c>
      <c r="AB75" s="56">
        <f>[3]Ineq_redistr_Fr!$E75</f>
        <v>9.1683988571166992</v>
      </c>
      <c r="AC75" s="56">
        <f>[3]Ineq_redistr_Fr!$L75</f>
        <v>8.4883413314819336</v>
      </c>
      <c r="AD75" s="56">
        <f>[3]Ineq_redistr_Fr!$W75</f>
        <v>7.1115336418151855</v>
      </c>
      <c r="AE75" s="56">
        <f>[3]Ineq_redistr_Fr!$AS75</f>
        <v>5.3605093955993652</v>
      </c>
      <c r="AF75" s="56">
        <f>[3]Ineq_redistr_Fr!$BD75</f>
        <v>8.4883413314819336</v>
      </c>
      <c r="AG75" s="56">
        <f>[3]Ineq_redistr_US!$E75</f>
        <v>8.9935503005981445</v>
      </c>
      <c r="AH75" s="56">
        <f>[3]Ineq_redistr_US!$L75</f>
        <v>6.9529247283935547</v>
      </c>
      <c r="AI75" s="56">
        <f>[3]Ineq_redistr_US!$W75</f>
        <v>6.8731784820556641</v>
      </c>
      <c r="AJ75" s="56">
        <f>[3]Ineq_redistr_US!$AS75</f>
        <v>4.8444380760192871</v>
      </c>
      <c r="AK75" s="56">
        <f>[3]Ineq_redistr_US!$BD75</f>
        <v>7.0029473304748535</v>
      </c>
      <c r="AL75" s="56">
        <f>[3]Ineq_redistr_Fr!$H75</f>
        <v>4.8659806251525879</v>
      </c>
      <c r="AM75" s="56">
        <f>[3]Ineq_redistr_Fr!$O75</f>
        <v>4.7526664733886719</v>
      </c>
      <c r="AN75" s="56">
        <f>[3]Ineq_redistr_Fr!$Z75</f>
        <v>4.3323402404785156</v>
      </c>
      <c r="AO75" s="56">
        <f>[3]Ineq_redistr_Fr!AV75</f>
        <v>3.6773681640625</v>
      </c>
      <c r="AP75" s="56">
        <f>[3]Ineq_redistr_Fr!$BG75</f>
        <v>4.7526669502258301</v>
      </c>
      <c r="AQ75" s="56">
        <f>[3]Ineq_redistr_US!$H75</f>
        <v>5.0408391952514648</v>
      </c>
      <c r="AR75" s="56">
        <f>[3]Ineq_redistr_US!$O75</f>
        <v>4.1192388534545898</v>
      </c>
      <c r="AS75" s="56">
        <f>[3]Ineq_redistr_US!$Z75</f>
        <v>4.116457462310791</v>
      </c>
      <c r="AT75" s="56">
        <f>[3]Ineq_redistr_US!$AV75</f>
        <v>3.3693418502807617</v>
      </c>
      <c r="AU75" s="56">
        <f>[3]Ineq_redistr_US!$BG75</f>
        <v>4.1474285125732422</v>
      </c>
      <c r="AV75" s="56">
        <f>[3]Ineq_redistr_Fr!$F75</f>
        <v>3.0669574737548828</v>
      </c>
      <c r="AW75" s="56">
        <f>[3]Ineq_redistr_Fr!$M75</f>
        <v>3.0660021305084229</v>
      </c>
      <c r="AX75" s="56">
        <f>[3]Ineq_redistr_Fr!$X75</f>
        <v>2.9105384349822998</v>
      </c>
      <c r="AY75" s="56">
        <f>[3]Ineq_redistr_Fr!$AT75</f>
        <v>2.6408650875091553</v>
      </c>
      <c r="AZ75" s="56">
        <f>[3]Ineq_redistr_Fr!$BE75</f>
        <v>3.0660021305084229</v>
      </c>
      <c r="BA75" s="56">
        <f>[3]Ineq_redistr_US!$F75</f>
        <v>3.2534527778625488</v>
      </c>
      <c r="BB75" s="56">
        <f>[3]Ineq_redistr_US!$M75</f>
        <v>2.72898268699646</v>
      </c>
      <c r="BC75" s="56">
        <f>[3]Ineq_redistr_US!$X75</f>
        <v>2.7418279647827148</v>
      </c>
      <c r="BD75" s="56">
        <f>[3]Ineq_redistr_US!$AT75</f>
        <v>2.4404628276824951</v>
      </c>
      <c r="BE75" s="56">
        <f>[3]Ineq_redistr_US!$BE75</f>
        <v>2.7471883296966553</v>
      </c>
      <c r="BF75" s="56">
        <f>[3]Ineq_redistr_Fr!$G75</f>
        <v>2.9894118309020996</v>
      </c>
      <c r="BG75" s="56">
        <f>[3]Ineq_redistr_Fr!$N75</f>
        <v>2.7685375213623047</v>
      </c>
      <c r="BH75" s="56">
        <f>[3]Ineq_redistr_Fr!$Y75</f>
        <v>2.4433739185333252</v>
      </c>
      <c r="BI75" s="56">
        <f>[3]Ineq_redistr_Fr!$AU75</f>
        <v>2.0298309326171875</v>
      </c>
      <c r="BJ75" s="56">
        <f>[3]Ineq_redistr_Fr!$BF75</f>
        <v>2.7685372829437256</v>
      </c>
      <c r="BK75" s="56">
        <f>[3]Ineq_redistr_US!$G75</f>
        <v>2.7643094062805176</v>
      </c>
      <c r="BL75" s="56">
        <f>[3]Ineq_redistr_US!$N75</f>
        <v>2.5478081703186035</v>
      </c>
      <c r="BM75" s="56">
        <f>[3]Ineq_redistr_US!$Y75</f>
        <v>2.5067868232727051</v>
      </c>
      <c r="BN75" s="56">
        <f>[3]Ineq_redistr_US!AU75</f>
        <v>1.9850488901138306</v>
      </c>
      <c r="BO75" s="56">
        <f>[3]Ineq_redistr_US!BF75</f>
        <v>2.5491328239440918</v>
      </c>
      <c r="BQ75" s="55">
        <f>-[3]Ineq_redistr_Fr!$AA75</f>
        <v>0.22434289753437042</v>
      </c>
      <c r="BR75" s="55">
        <f>-[3]Ineq_redistr_US!$AA75</f>
        <v>0.23576582968235016</v>
      </c>
      <c r="BS75" s="55">
        <f>-[3]Ineq_redistr_Fr!$AD75</f>
        <v>0.1096675917506218</v>
      </c>
      <c r="BT75" s="55">
        <f>-[3]Ineq_redistr_US!$AD75</f>
        <v>0.18337854743003845</v>
      </c>
      <c r="BU75" s="55">
        <f>-[3]Ineq_redistr_Fr!AB75</f>
        <v>5.1001373678445816E-2</v>
      </c>
      <c r="BV75" s="55">
        <f>-[3]Ineq_redistr_US!AB75</f>
        <v>0.15725594758987427</v>
      </c>
      <c r="BW75" s="55">
        <f>-[3]Ineq_redistr_Fr!AC75</f>
        <v>0.18265730142593384</v>
      </c>
      <c r="BX75" s="55">
        <f>-[3]Ineq_redistr_US!AC75</f>
        <v>9.315982460975647E-2</v>
      </c>
      <c r="BY75" s="55">
        <f>-[3]Ineq_redistr_Fr!$AW75</f>
        <v>0.41532763838768005</v>
      </c>
      <c r="BZ75" s="55">
        <f>-[3]Ineq_redistr_US!$AW75</f>
        <v>0.46134307980537415</v>
      </c>
      <c r="CA75" s="55">
        <f>-[3]Ineq_redistr_Fr!$AZ75</f>
        <v>0.24426987767219543</v>
      </c>
      <c r="CB75" s="55">
        <f>-[3]Ineq_redistr_US!$AZ75</f>
        <v>0.33159109950065613</v>
      </c>
      <c r="CC75" s="55">
        <f>-[3]Ineq_redistr_Fr!$BH75</f>
        <v>7.4174076318740845E-2</v>
      </c>
      <c r="CD75" s="55">
        <f>-[3]Ineq_redistr_US!$BH75</f>
        <v>0.2213367223739624</v>
      </c>
      <c r="CE75" s="55">
        <f>-[3]Ineq_redistr_Fr!$BK75</f>
        <v>2.3286914452910423E-2</v>
      </c>
      <c r="CF75" s="55">
        <f>-[3]Ineq_redistr_US!$BK75</f>
        <v>0.17723451554775238</v>
      </c>
      <c r="CH75" s="57">
        <f>[3]incomelev!AG75</f>
        <v>17655.216689670593</v>
      </c>
      <c r="CI75" s="57">
        <f>[3]incomelev!C75</f>
        <v>6757.70703125</v>
      </c>
      <c r="CJ75" s="57">
        <f>[3]incomelev!D75</f>
        <v>20201.568359375</v>
      </c>
      <c r="CK75" s="57">
        <f>[3]incomelev!E75</f>
        <v>61957.3515625</v>
      </c>
      <c r="CL75" s="57">
        <f>[3]incomelev!M75</f>
        <v>8067.2578125</v>
      </c>
      <c r="CM75" s="57">
        <f>[3]incomelev!N75</f>
        <v>19711.326171875</v>
      </c>
      <c r="CN75" s="57">
        <f>[3]incomelev!O75</f>
        <v>57370.57421875</v>
      </c>
      <c r="CO75" s="57">
        <f>[3]USincomelev!AL75</f>
        <v>28603.204311154303</v>
      </c>
      <c r="CP75" s="57">
        <f>[3]USincomelev!C75</f>
        <v>11419.572265625</v>
      </c>
      <c r="CQ75" s="57">
        <f>[3]USincomelev!D75</f>
        <v>31561.0390625</v>
      </c>
      <c r="CR75" s="57">
        <f>[3]USincomelev!E75</f>
        <v>102656.828125</v>
      </c>
      <c r="CS75" s="57">
        <f>[3]USincomelev!M75</f>
        <v>13062.625</v>
      </c>
      <c r="CT75" s="57">
        <f>[3]USincomelev!N75</f>
        <v>32743.29296875</v>
      </c>
      <c r="CU75" s="57">
        <f>[3]USincomelev!O75</f>
        <v>89709.0234375</v>
      </c>
      <c r="CV75" s="55">
        <f t="shared" si="0"/>
        <v>0.61724611332394119</v>
      </c>
      <c r="CW75" s="55">
        <f t="shared" ref="CW75:CW106" si="3">CI75/CP75</f>
        <v>0.59176533709514967</v>
      </c>
      <c r="CX75" s="55">
        <f t="shared" ref="CX75:CX106" si="4">CJ75/CQ75</f>
        <v>0.64007931802783946</v>
      </c>
      <c r="CY75" s="55">
        <f t="shared" ref="CY75:CY106" si="5">CK75/CR75</f>
        <v>0.60353853410566793</v>
      </c>
      <c r="CZ75" s="55">
        <f t="shared" ref="CZ75:CZ106" si="6">CL75/CS75</f>
        <v>0.61758320494540719</v>
      </c>
      <c r="DA75" s="55">
        <f t="shared" ref="DA75:DA106" si="7">CM75/CT75</f>
        <v>0.60199584051266219</v>
      </c>
      <c r="DB75" s="55">
        <f t="shared" ref="DB75:DB106" si="8">CN75/CU75</f>
        <v>0.63951843438268952</v>
      </c>
      <c r="DD75" s="58">
        <f>[2]comptanat2!H74</f>
        <v>0.12565116422460468</v>
      </c>
      <c r="DE75" s="58">
        <f>[2]comptanat2!G74</f>
        <v>0</v>
      </c>
      <c r="DF75" s="58">
        <f>[2]comptanat2!E74</f>
        <v>3.6791129872366678E-2</v>
      </c>
      <c r="DG75" s="58">
        <f>[2]comptanat2!F74</f>
        <v>2.2004814250854557E-2</v>
      </c>
      <c r="DH75" s="58">
        <f>[2]comptanat2!D74</f>
        <v>0.15080536183686186</v>
      </c>
      <c r="DI75" s="79">
        <f>[2]comptanat2!J74</f>
        <v>5.9297706329589833E-2</v>
      </c>
      <c r="DJ75" s="58">
        <f>[2]comptanat2!M74</f>
        <v>3.5381125033875874E-2</v>
      </c>
      <c r="DK75" s="58">
        <f>[2]comptanat2!O74</f>
        <v>8.0419989575233441E-2</v>
      </c>
      <c r="DL75" s="58">
        <f>[2]comptanat2!P74</f>
        <v>5.7642770045735849E-2</v>
      </c>
      <c r="DM75" s="58">
        <f>[2]comptanat2!Q74</f>
        <v>7.8300335778593494E-2</v>
      </c>
      <c r="DQ75" s="55">
        <f>[2]comptanatUS!C74</f>
        <v>6.3716515754362602E-3</v>
      </c>
      <c r="DR75" s="55">
        <f>[2]comptanatUS!D74</f>
        <v>9.2436108821104701E-2</v>
      </c>
      <c r="DS75" s="55">
        <f>[2]comptanatUS!E74</f>
        <v>7.8964372451594211E-2</v>
      </c>
      <c r="DT75" s="55">
        <f>[2]comptanatUS!F74</f>
        <v>5.4399411777812434E-2</v>
      </c>
      <c r="DU75" s="55">
        <f>[2]comptanatUS!G74</f>
        <v>3.7265967907195587E-2</v>
      </c>
      <c r="DV75" s="55">
        <f>[2]comptanatUS!I74</f>
        <v>1.4244613533566547E-2</v>
      </c>
      <c r="DW75" s="55">
        <f>[2]comptanatUS!K74+[2]comptanatUS!M74</f>
        <v>6.0298344511040304E-3</v>
      </c>
      <c r="DX75" s="55">
        <f>[2]comptanatUS!L74</f>
        <v>3.9696642231679333E-2</v>
      </c>
      <c r="DY75" s="55">
        <f>[2]comptanatUS!N74</f>
        <v>0.14395150509124127</v>
      </c>
    </row>
    <row r="76" spans="1:129">
      <c r="A76">
        <v>1967</v>
      </c>
      <c r="B76" s="55">
        <f>[3]shares!C76</f>
        <v>0.19169918028637767</v>
      </c>
      <c r="C76" s="55">
        <f>[3]shares!D76</f>
        <v>0.45964176207780838</v>
      </c>
      <c r="D76" s="55">
        <f>[3]shares!E76</f>
        <v>0.34865906368941069</v>
      </c>
      <c r="E76" s="55">
        <f>[3]USshares!C76</f>
        <v>0.21199172735214233</v>
      </c>
      <c r="F76" s="55">
        <f>[3]USshares!D76</f>
        <v>0.44114062190055847</v>
      </c>
      <c r="G76" s="55">
        <f>[3]USshares!E76</f>
        <v>0.34686768054962158</v>
      </c>
      <c r="H76" s="55">
        <f>[3]shares!M76</f>
        <v>0.22911077737808228</v>
      </c>
      <c r="I76" s="55">
        <f>[3]shares!N76</f>
        <v>0.45128479599952698</v>
      </c>
      <c r="J76" s="55">
        <f>[3]shares!O76</f>
        <v>0.31960442010313272</v>
      </c>
      <c r="K76" s="55">
        <f>[3]USshares!M76</f>
        <v>0.24632225930690765</v>
      </c>
      <c r="L76" s="55">
        <f>[3]USshares!N76</f>
        <v>0.45598810911178589</v>
      </c>
      <c r="M76" s="55">
        <f>[3]USshares!O76</f>
        <v>0.29768964648246765</v>
      </c>
      <c r="N76" s="55"/>
      <c r="O76" s="58">
        <f>[3]shares!W76</f>
        <v>0.27203109487891197</v>
      </c>
      <c r="P76" s="58">
        <f>[3]shares!X76</f>
        <v>0.44315911084413528</v>
      </c>
      <c r="Q76" s="58">
        <f>[3]shares!Y76</f>
        <v>0.28480979893356562</v>
      </c>
      <c r="R76" s="58">
        <f>[3]USshares!R76</f>
        <v>0.2573704719543457</v>
      </c>
      <c r="S76" s="58">
        <f>[3]USshares!S76</f>
        <v>0.45356863737106323</v>
      </c>
      <c r="T76" s="58">
        <f>[3]USshares!T76</f>
        <v>0.28906089067459106</v>
      </c>
      <c r="U76" s="58">
        <f>[3]shares!AB76</f>
        <v>0.20505913160741329</v>
      </c>
      <c r="V76" s="58">
        <f>[3]shares!AC76</f>
        <v>0.45583826303482056</v>
      </c>
      <c r="W76" s="58">
        <f>[3]shares!AD76</f>
        <v>0.33910260861739516</v>
      </c>
      <c r="X76" s="58">
        <f>[3]USshares!AB76</f>
        <v>0.24043062329292297</v>
      </c>
      <c r="Y76" s="58">
        <f>[3]USshares!AC76</f>
        <v>0.45877367258071899</v>
      </c>
      <c r="Z76" s="58">
        <f>[3]USshares!AD76</f>
        <v>0.30079570412635803</v>
      </c>
      <c r="AB76" s="56">
        <f>[3]Ineq_redistr_Fr!$E76</f>
        <v>9.0939111709594727</v>
      </c>
      <c r="AC76" s="56">
        <f>[3]Ineq_redistr_Fr!$L76</f>
        <v>8.2684106826782227</v>
      </c>
      <c r="AD76" s="56">
        <f>[3]Ineq_redistr_Fr!$W76</f>
        <v>6.9748883247375488</v>
      </c>
      <c r="AE76" s="56">
        <f>[3]Ineq_redistr_Fr!$AS76</f>
        <v>5.2348756790161133</v>
      </c>
      <c r="AF76" s="56">
        <f>[3]Ineq_redistr_Fr!$BD76</f>
        <v>8.2684106826782227</v>
      </c>
      <c r="AG76" s="56">
        <f>[3]Ineq_redistr_US!$E76</f>
        <v>8.1811609268188477</v>
      </c>
      <c r="AH76" s="56">
        <f>[3]Ineq_redistr_US!$L76</f>
        <v>6.240870475769043</v>
      </c>
      <c r="AI76" s="56">
        <f>[3]Ineq_redistr_US!$W76</f>
        <v>6.0426864624023438</v>
      </c>
      <c r="AJ76" s="56">
        <f>[3]Ineq_redistr_US!$AS76</f>
        <v>4.3335251808166504</v>
      </c>
      <c r="AK76" s="56">
        <f>[3]Ineq_redistr_US!$BD76</f>
        <v>6.2553534507751465</v>
      </c>
      <c r="AL76" s="56">
        <f>[3]Ineq_redistr_Fr!$H76</f>
        <v>4.8176484107971191</v>
      </c>
      <c r="AM76" s="56">
        <f>[3]Ineq_redistr_Fr!$O76</f>
        <v>4.6178479194641113</v>
      </c>
      <c r="AN76" s="56">
        <f>[3]Ineq_redistr_Fr!$Z76</f>
        <v>4.2275991439819336</v>
      </c>
      <c r="AO76" s="56">
        <f>[3]Ineq_redistr_Fr!AV76</f>
        <v>3.5840649604797363</v>
      </c>
      <c r="AP76" s="56">
        <f>[3]Ineq_redistr_Fr!$BG76</f>
        <v>4.6178474426269531</v>
      </c>
      <c r="AQ76" s="56">
        <f>[3]Ineq_redistr_US!$H76</f>
        <v>4.779749870300293</v>
      </c>
      <c r="AR76" s="56">
        <f>[3]Ineq_redistr_US!$O76</f>
        <v>3.8624401092529297</v>
      </c>
      <c r="AS76" s="56">
        <f>[3]Ineq_redistr_US!$Z76</f>
        <v>3.814847469329834</v>
      </c>
      <c r="AT76" s="56">
        <f>[3]Ineq_redistr_US!$AV76</f>
        <v>3.129939079284668</v>
      </c>
      <c r="AU76" s="56">
        <f>[3]Ineq_redistr_US!$BG76</f>
        <v>3.871774435043335</v>
      </c>
      <c r="AV76" s="56">
        <f>[3]Ineq_redistr_Fr!$F76</f>
        <v>3.0341808795928955</v>
      </c>
      <c r="AW76" s="56">
        <f>[3]Ineq_redistr_Fr!$M76</f>
        <v>2.975639820098877</v>
      </c>
      <c r="AX76" s="56">
        <f>[3]Ineq_redistr_Fr!$X76</f>
        <v>2.8328402042388916</v>
      </c>
      <c r="AY76" s="56">
        <f>[3]Ineq_redistr_Fr!$AT76</f>
        <v>2.5707228183746338</v>
      </c>
      <c r="AZ76" s="56">
        <f>[3]Ineq_redistr_Fr!$BE76</f>
        <v>2.975639820098877</v>
      </c>
      <c r="BA76" s="56">
        <f>[3]Ineq_redistr_US!$F76</f>
        <v>3.1451892852783203</v>
      </c>
      <c r="BB76" s="56">
        <f>[3]Ineq_redistr_US!$M76</f>
        <v>2.616152286529541</v>
      </c>
      <c r="BC76" s="56">
        <f>[3]Ineq_redistr_US!$X76</f>
        <v>2.6113808155059814</v>
      </c>
      <c r="BD76" s="56">
        <f>[3]Ineq_redistr_US!$AT76</f>
        <v>2.3233387470245361</v>
      </c>
      <c r="BE76" s="56">
        <f>[3]Ineq_redistr_US!$BE76</f>
        <v>2.6226065158843994</v>
      </c>
      <c r="BF76" s="56">
        <f>[3]Ineq_redistr_Fr!$G76</f>
        <v>2.9971551895141602</v>
      </c>
      <c r="BG76" s="56">
        <f>[3]Ineq_redistr_Fr!$N76</f>
        <v>2.7787001132965088</v>
      </c>
      <c r="BH76" s="56">
        <f>[3]Ineq_redistr_Fr!$Y76</f>
        <v>2.4621539115905762</v>
      </c>
      <c r="BI76" s="56">
        <f>[3]Ineq_redistr_Fr!$AU76</f>
        <v>2.036344051361084</v>
      </c>
      <c r="BJ76" s="56">
        <f>[3]Ineq_redistr_Fr!$BF76</f>
        <v>2.7787001132965088</v>
      </c>
      <c r="BK76" s="56">
        <f>[3]Ineq_redistr_US!$G76</f>
        <v>2.6011664867401123</v>
      </c>
      <c r="BL76" s="56">
        <f>[3]Ineq_redistr_US!$N76</f>
        <v>2.3855149745941162</v>
      </c>
      <c r="BM76" s="56">
        <f>[3]Ineq_redistr_US!$Y76</f>
        <v>2.3139815330505371</v>
      </c>
      <c r="BN76" s="56">
        <f>[3]Ineq_redistr_US!AU76</f>
        <v>1.8652145862579346</v>
      </c>
      <c r="BO76" s="56">
        <f>[3]Ineq_redistr_US!BF76</f>
        <v>2.3851666450500488</v>
      </c>
      <c r="BQ76" s="55">
        <f>-[3]Ineq_redistr_Fr!$AA76</f>
        <v>0.23301556706428528</v>
      </c>
      <c r="BR76" s="55">
        <f>-[3]Ineq_redistr_US!$AA76</f>
        <v>0.2613900899887085</v>
      </c>
      <c r="BS76" s="55">
        <f>-[3]Ineq_redistr_Fr!$AD76</f>
        <v>0.12247661501169205</v>
      </c>
      <c r="BT76" s="55">
        <f>-[3]Ineq_redistr_US!$AD76</f>
        <v>0.20187298953533173</v>
      </c>
      <c r="BU76" s="55">
        <f>-[3]Ineq_redistr_Fr!AB76</f>
        <v>6.6357508301734924E-2</v>
      </c>
      <c r="BV76" s="55">
        <f>-[3]Ineq_redistr_US!AB76</f>
        <v>0.16972221434116364</v>
      </c>
      <c r="BW76" s="55">
        <f>-[3]Ineq_redistr_Fr!AC76</f>
        <v>0.17850302159786224</v>
      </c>
      <c r="BX76" s="55">
        <f>-[3]Ineq_redistr_US!AC76</f>
        <v>0.11040621995925903</v>
      </c>
      <c r="BY76" s="55">
        <f>-[3]Ineq_redistr_Fr!$AW76</f>
        <v>0.42435377836227417</v>
      </c>
      <c r="BZ76" s="55">
        <f>-[3]Ineq_redistr_US!$AW76</f>
        <v>0.47030436992645264</v>
      </c>
      <c r="CA76" s="55">
        <f>-[3]Ineq_redistr_Fr!$AZ76</f>
        <v>0.25605508685112</v>
      </c>
      <c r="CB76" s="55">
        <f>-[3]Ineq_redistr_US!$AZ76</f>
        <v>0.34516677260398865</v>
      </c>
      <c r="CC76" s="55">
        <f>-[3]Ineq_redistr_Fr!$BH76</f>
        <v>9.0775080025196075E-2</v>
      </c>
      <c r="CD76" s="55">
        <f>-[3]Ineq_redistr_US!$BH76</f>
        <v>0.23539537191390991</v>
      </c>
      <c r="CE76" s="55">
        <f>-[3]Ineq_redistr_Fr!$BK76</f>
        <v>4.1472718119621277E-2</v>
      </c>
      <c r="CF76" s="55">
        <f>-[3]Ineq_redistr_US!$BK76</f>
        <v>0.1899629533290863</v>
      </c>
      <c r="CH76" s="57">
        <f>[3]incomelev!AG76</f>
        <v>18278.614427132699</v>
      </c>
      <c r="CI76" s="57">
        <f>[3]incomelev!C76</f>
        <v>7007.99072265625</v>
      </c>
      <c r="CJ76" s="57">
        <f>[3]incomelev!D76</f>
        <v>21004.03515625</v>
      </c>
      <c r="CK76" s="57">
        <f>[3]incomelev!E76</f>
        <v>63730.046875</v>
      </c>
      <c r="CL76" s="57">
        <f>[3]incomelev!M76</f>
        <v>8375.6552734375</v>
      </c>
      <c r="CM76" s="57">
        <f>[3]incomelev!N76</f>
        <v>20622.15234375</v>
      </c>
      <c r="CN76" s="57">
        <f>[3]incomelev!O76</f>
        <v>58419.2578125</v>
      </c>
      <c r="CO76" s="57">
        <f>[3]USincomelev!AL76</f>
        <v>29002.179050729159</v>
      </c>
      <c r="CP76" s="57">
        <f>[3]USincomelev!C76</f>
        <v>12298.8056640625</v>
      </c>
      <c r="CQ76" s="57">
        <f>[3]USincomelev!D76</f>
        <v>31978.552734375</v>
      </c>
      <c r="CR76" s="57">
        <f>[3]USincomelev!E76</f>
        <v>100582.2109375</v>
      </c>
      <c r="CS76" s="57">
        <f>[3]USincomelev!M76</f>
        <v>14289.263671875</v>
      </c>
      <c r="CT76" s="57">
        <f>[3]USincomelev!N76</f>
        <v>33063.0390625</v>
      </c>
      <c r="CU76" s="57">
        <f>[3]USincomelev!O76</f>
        <v>86154.8046875</v>
      </c>
      <c r="CV76" s="55">
        <f t="shared" si="0"/>
        <v>0.63024969245106244</v>
      </c>
      <c r="CW76" s="55">
        <f t="shared" si="3"/>
        <v>0.56981067219671755</v>
      </c>
      <c r="CX76" s="55">
        <f t="shared" si="4"/>
        <v>0.65681631469431512</v>
      </c>
      <c r="CY76" s="55">
        <f t="shared" si="5"/>
        <v>0.63361151321878095</v>
      </c>
      <c r="CZ76" s="55">
        <f t="shared" si="6"/>
        <v>0.58615023599312366</v>
      </c>
      <c r="DA76" s="55">
        <f t="shared" si="7"/>
        <v>0.62372222664611565</v>
      </c>
      <c r="DB76" s="55">
        <f t="shared" si="8"/>
        <v>0.67807312690682608</v>
      </c>
      <c r="DD76" s="58">
        <f>[2]comptanat2!H75</f>
        <v>0.12517642760115788</v>
      </c>
      <c r="DE76" s="58">
        <f>[2]comptanat2!G75</f>
        <v>0</v>
      </c>
      <c r="DF76" s="58">
        <f>[2]comptanat2!E75</f>
        <v>4.1727867330826583E-2</v>
      </c>
      <c r="DG76" s="58">
        <f>[2]comptanat2!F75</f>
        <v>2.2620664125412887E-2</v>
      </c>
      <c r="DH76" s="58">
        <f>[2]comptanat2!D75</f>
        <v>0.14518553906570811</v>
      </c>
      <c r="DI76" s="79">
        <f>[2]comptanat2!J75</f>
        <v>6.3129224069265216E-2</v>
      </c>
      <c r="DJ76" s="58">
        <f>[2]comptanat2!M75</f>
        <v>3.454859902307527E-2</v>
      </c>
      <c r="DK76" s="58">
        <f>[2]comptanat2!O75</f>
        <v>7.8086818571653088E-2</v>
      </c>
      <c r="DL76" s="58">
        <f>[2]comptanat2!P75</f>
        <v>6.0395001954296423E-2</v>
      </c>
      <c r="DM76" s="58">
        <f>[2]comptanat2!Q75</f>
        <v>7.8951333227862852E-2</v>
      </c>
      <c r="DQ76" s="55">
        <f>[2]comptanatUS!C75</f>
        <v>8.304268957957564E-3</v>
      </c>
      <c r="DR76" s="55">
        <f>[2]comptanatUS!D75</f>
        <v>9.6199156950412493E-2</v>
      </c>
      <c r="DS76" s="55">
        <f>[2]comptanatUS!E75</f>
        <v>7.6635237996036595E-2</v>
      </c>
      <c r="DT76" s="55">
        <f>[2]comptanatUS!F75</f>
        <v>5.4389487854627362E-2</v>
      </c>
      <c r="DU76" s="55">
        <f>[2]comptanatUS!G75</f>
        <v>3.7667908032352766E-2</v>
      </c>
      <c r="DV76" s="55">
        <f>[2]comptanatUS!I75</f>
        <v>1.5526668661998295E-2</v>
      </c>
      <c r="DW76" s="55">
        <f>[2]comptanatUS!K75+[2]comptanatUS!M75</f>
        <v>1.2285793019064208E-2</v>
      </c>
      <c r="DX76" s="55">
        <f>[2]comptanatUS!L75</f>
        <v>4.253484468716584E-2</v>
      </c>
      <c r="DY76" s="55">
        <f>[2]comptanatUS!N75</f>
        <v>0.15438197239849846</v>
      </c>
    </row>
    <row r="77" spans="1:129">
      <c r="A77">
        <v>1968</v>
      </c>
      <c r="B77" s="55">
        <f>[3]shares!C77</f>
        <v>0.19865292124450207</v>
      </c>
      <c r="C77" s="55">
        <f>[3]shares!D77</f>
        <v>0.46668364107608795</v>
      </c>
      <c r="D77" s="55">
        <f>[3]shares!E77</f>
        <v>0.33466343674808741</v>
      </c>
      <c r="E77" s="55">
        <f>[3]USshares!C77</f>
        <v>0.21192917227745056</v>
      </c>
      <c r="F77" s="55">
        <f>[3]USshares!D77</f>
        <v>0.44105273485183716</v>
      </c>
      <c r="G77" s="55">
        <f>[3]USshares!E77</f>
        <v>0.34701812267303467</v>
      </c>
      <c r="H77" s="55">
        <f>[3]shares!M77</f>
        <v>0.23594780266284943</v>
      </c>
      <c r="I77" s="55">
        <f>[3]shares!N77</f>
        <v>0.45794004946947098</v>
      </c>
      <c r="J77" s="55">
        <f>[3]shares!O77</f>
        <v>0.3061121953651309</v>
      </c>
      <c r="K77" s="55">
        <f>[3]USshares!M77</f>
        <v>0.24949856102466583</v>
      </c>
      <c r="L77" s="55">
        <f>[3]USshares!N77</f>
        <v>0.45730501413345337</v>
      </c>
      <c r="M77" s="55">
        <f>[3]USshares!O77</f>
        <v>0.29319638013839722</v>
      </c>
      <c r="N77" s="55"/>
      <c r="O77" s="58">
        <f>[3]shares!W77</f>
        <v>0.27903610840439796</v>
      </c>
      <c r="P77" s="58">
        <f>[3]shares!X77</f>
        <v>0.44848532974720001</v>
      </c>
      <c r="Q77" s="58">
        <f>[3]shares!Y77</f>
        <v>0.27247858885675669</v>
      </c>
      <c r="R77" s="58">
        <f>[3]USshares!R77</f>
        <v>0.26106682419776917</v>
      </c>
      <c r="S77" s="58">
        <f>[3]USshares!S77</f>
        <v>0.4544931948184967</v>
      </c>
      <c r="T77" s="58">
        <f>[3]USshares!T77</f>
        <v>0.28443995118141174</v>
      </c>
      <c r="U77" s="58">
        <f>[3]shares!AB77</f>
        <v>0.21271858317777514</v>
      </c>
      <c r="V77" s="58">
        <f>[3]shares!AC77</f>
        <v>0.46303711086511612</v>
      </c>
      <c r="W77" s="58">
        <f>[3]shares!AD77</f>
        <v>0.32424427103251219</v>
      </c>
      <c r="X77" s="58">
        <f>[3]USshares!AB77</f>
        <v>0.24274304509162903</v>
      </c>
      <c r="Y77" s="58">
        <f>[3]USshares!AC77</f>
        <v>0.46071013808250427</v>
      </c>
      <c r="Z77" s="58">
        <f>[3]USshares!AD77</f>
        <v>0.29654678702354431</v>
      </c>
      <c r="AB77" s="56">
        <f>[3]Ineq_redistr_Fr!$E77</f>
        <v>8.4233207702636719</v>
      </c>
      <c r="AC77" s="56">
        <f>[3]Ineq_redistr_Fr!$L77</f>
        <v>7.6214375495910645</v>
      </c>
      <c r="AD77" s="56">
        <f>[3]Ineq_redistr_Fr!$W77</f>
        <v>6.4868626594543457</v>
      </c>
      <c r="AE77" s="56">
        <f>[3]Ineq_redistr_Fr!$AS77</f>
        <v>4.8824968338012695</v>
      </c>
      <c r="AF77" s="56">
        <f>[3]Ineq_redistr_Fr!$BD77</f>
        <v>7.6214375495910645</v>
      </c>
      <c r="AG77" s="56">
        <f>[3]Ineq_redistr_US!$E77</f>
        <v>8.1871252059936523</v>
      </c>
      <c r="AH77" s="56">
        <f>[3]Ineq_redistr_US!$L77</f>
        <v>6.0773348808288574</v>
      </c>
      <c r="AI77" s="56">
        <f>[3]Ineq_redistr_US!$W77</f>
        <v>5.8757128715515137</v>
      </c>
      <c r="AJ77" s="56">
        <f>[3]Ineq_redistr_US!$AS77</f>
        <v>4.1869168281555176</v>
      </c>
      <c r="AK77" s="56">
        <f>[3]Ineq_redistr_US!$BD77</f>
        <v>6.1082448959350586</v>
      </c>
      <c r="AL77" s="56">
        <f>[3]Ineq_redistr_Fr!$H77</f>
        <v>4.5269885063171387</v>
      </c>
      <c r="AM77" s="56">
        <f>[3]Ineq_redistr_Fr!$O77</f>
        <v>4.3184223175048828</v>
      </c>
      <c r="AN77" s="56">
        <f>[3]Ineq_redistr_Fr!$Z77</f>
        <v>3.9703965187072754</v>
      </c>
      <c r="AO77" s="56">
        <f>[3]Ineq_redistr_Fr!AV77</f>
        <v>3.3707699775695801</v>
      </c>
      <c r="AP77" s="56">
        <f>[3]Ineq_redistr_Fr!$BG77</f>
        <v>4.3184218406677246</v>
      </c>
      <c r="AQ77" s="56">
        <f>[3]Ineq_redistr_US!$H77</f>
        <v>4.7829246520996094</v>
      </c>
      <c r="AR77" s="56">
        <f>[3]Ineq_redistr_US!$O77</f>
        <v>3.7780303955078125</v>
      </c>
      <c r="AS77" s="56">
        <f>[3]Ineq_redistr_US!$Z77</f>
        <v>3.7333812713623047</v>
      </c>
      <c r="AT77" s="56">
        <f>[3]Ineq_redistr_US!$AV77</f>
        <v>3.0490834712982178</v>
      </c>
      <c r="AU77" s="56">
        <f>[3]Ineq_redistr_US!$BG77</f>
        <v>3.7940278053283691</v>
      </c>
      <c r="AV77" s="56">
        <f>[3]Ineq_redistr_Fr!$F77</f>
        <v>2.8684394359588623</v>
      </c>
      <c r="AW77" s="56">
        <f>[3]Ineq_redistr_Fr!$M77</f>
        <v>2.8010218143463135</v>
      </c>
      <c r="AX77" s="56">
        <f>[3]Ineq_redistr_Fr!$X77</f>
        <v>2.6738190650939941</v>
      </c>
      <c r="AY77" s="56">
        <f>[3]Ineq_redistr_Fr!$AT77</f>
        <v>2.4302117824554443</v>
      </c>
      <c r="AZ77" s="56">
        <f>[3]Ineq_redistr_Fr!$BE77</f>
        <v>2.8010218143463135</v>
      </c>
      <c r="BA77" s="56">
        <f>[3]Ineq_redistr_US!$F77</f>
        <v>3.1471803188323975</v>
      </c>
      <c r="BB77" s="56">
        <f>[3]Ineq_redistr_US!$M77</f>
        <v>2.5649828910827637</v>
      </c>
      <c r="BC77" s="56">
        <f>[3]Ineq_redistr_US!$X77</f>
        <v>2.564558744430542</v>
      </c>
      <c r="BD77" s="56">
        <f>[3]Ineq_redistr_US!$AT77</f>
        <v>2.2759466171264648</v>
      </c>
      <c r="BE77" s="56">
        <f>[3]Ineq_redistr_US!$BE77</f>
        <v>2.574692964553833</v>
      </c>
      <c r="BF77" s="56">
        <f>[3]Ineq_redistr_Fr!$G77</f>
        <v>2.936551570892334</v>
      </c>
      <c r="BG77" s="56">
        <f>[3]Ineq_redistr_Fr!$N77</f>
        <v>2.7209489345550537</v>
      </c>
      <c r="BH77" s="56">
        <f>[3]Ineq_redistr_Fr!$Y77</f>
        <v>2.4260663986206055</v>
      </c>
      <c r="BI77" s="56">
        <f>[3]Ineq_redistr_Fr!$AU77</f>
        <v>2.0090827941894531</v>
      </c>
      <c r="BJ77" s="56">
        <f>[3]Ineq_redistr_Fr!$BF77</f>
        <v>2.7209489345550537</v>
      </c>
      <c r="BK77" s="56">
        <f>[3]Ineq_redistr_US!$G77</f>
        <v>2.6014158725738525</v>
      </c>
      <c r="BL77" s="56">
        <f>[3]Ineq_redistr_US!$N77</f>
        <v>2.369347095489502</v>
      </c>
      <c r="BM77" s="56">
        <f>[3]Ineq_redistr_US!$Y77</f>
        <v>2.2911205291748047</v>
      </c>
      <c r="BN77" s="56">
        <f>[3]Ineq_redistr_US!AU77</f>
        <v>1.8396373987197876</v>
      </c>
      <c r="BO77" s="56">
        <f>[3]Ineq_redistr_US!BF77</f>
        <v>2.3724167346954346</v>
      </c>
      <c r="BQ77" s="55">
        <f>-[3]Ineq_redistr_Fr!$AA77</f>
        <v>0.22989247739315033</v>
      </c>
      <c r="BR77" s="55">
        <f>-[3]Ineq_redistr_US!$AA77</f>
        <v>0.28232282400131226</v>
      </c>
      <c r="BS77" s="55">
        <f>-[3]Ineq_redistr_Fr!$AD77</f>
        <v>0.12294972687959671</v>
      </c>
      <c r="BT77" s="55">
        <f>-[3]Ineq_redistr_US!$AD77</f>
        <v>0.21943548321723938</v>
      </c>
      <c r="BU77" s="55">
        <f>-[3]Ineq_redistr_Fr!AB77</f>
        <v>6.7848868668079376E-2</v>
      </c>
      <c r="BV77" s="55">
        <f>-[3]Ineq_redistr_US!AB77</f>
        <v>0.1851249486207962</v>
      </c>
      <c r="BW77" s="55">
        <f>-[3]Ineq_redistr_Fr!AC77</f>
        <v>0.17383831739425659</v>
      </c>
      <c r="BX77" s="55">
        <f>-[3]Ineq_redistr_US!AC77</f>
        <v>0.1192794069647789</v>
      </c>
      <c r="BY77" s="55">
        <f>-[3]Ineq_redistr_Fr!$AW77</f>
        <v>0.42035961151123047</v>
      </c>
      <c r="BZ77" s="55">
        <f>-[3]Ineq_redistr_US!$AW77</f>
        <v>0.48859742283821106</v>
      </c>
      <c r="CA77" s="55">
        <f>-[3]Ineq_redistr_Fr!$AZ77</f>
        <v>0.25540566444396973</v>
      </c>
      <c r="CB77" s="55">
        <f>-[3]Ineq_redistr_US!$AZ77</f>
        <v>0.36250647902488708</v>
      </c>
      <c r="CC77" s="55">
        <f>-[3]Ineq_redistr_Fr!$BH77</f>
        <v>9.5197990536689758E-2</v>
      </c>
      <c r="CD77" s="55">
        <f>-[3]Ineq_redistr_US!$BH77</f>
        <v>0.25392067432403564</v>
      </c>
      <c r="CE77" s="55">
        <f>-[3]Ineq_redistr_Fr!$BK77</f>
        <v>4.6071834862232208E-2</v>
      </c>
      <c r="CF77" s="55">
        <f>-[3]Ineq_redistr_US!$BK77</f>
        <v>0.20675568282604218</v>
      </c>
      <c r="CH77" s="57">
        <f>[3]incomelev!AG77</f>
        <v>18783.015231488462</v>
      </c>
      <c r="CI77" s="57">
        <f>[3]incomelev!C77</f>
        <v>7462.6015625</v>
      </c>
      <c r="CJ77" s="57">
        <f>[3]incomelev!D77</f>
        <v>21914.314453125</v>
      </c>
      <c r="CK77" s="57">
        <f>[3]incomelev!E77</f>
        <v>62859.8828125</v>
      </c>
      <c r="CL77" s="57">
        <f>[3]incomelev!M77</f>
        <v>8863.6220703125</v>
      </c>
      <c r="CM77" s="57">
        <f>[3]incomelev!N77</f>
        <v>21503.736328125</v>
      </c>
      <c r="CN77" s="57">
        <f>[3]incomelev!O77</f>
        <v>57497.09765625</v>
      </c>
      <c r="CO77" s="57">
        <f>[3]USincomelev!AL77</f>
        <v>29850.608597863018</v>
      </c>
      <c r="CP77" s="57">
        <f>[3]USincomelev!C77</f>
        <v>12653.984375</v>
      </c>
      <c r="CQ77" s="57">
        <f>[3]USincomelev!D77</f>
        <v>32914.51953125</v>
      </c>
      <c r="CR77" s="57">
        <f>[3]USincomelev!E77</f>
        <v>103529.2109375</v>
      </c>
      <c r="CS77" s="57">
        <f>[3]USincomelev!M77</f>
        <v>14898.9765625</v>
      </c>
      <c r="CT77" s="57">
        <f>[3]USincomelev!N77</f>
        <v>34121.54296875</v>
      </c>
      <c r="CU77" s="57">
        <f>[3]USincomelev!O77</f>
        <v>87511.234375</v>
      </c>
      <c r="CV77" s="55">
        <f t="shared" si="0"/>
        <v>0.62923391226378955</v>
      </c>
      <c r="CW77" s="55">
        <f t="shared" si="3"/>
        <v>0.5897432256391576</v>
      </c>
      <c r="CX77" s="55">
        <f t="shared" si="4"/>
        <v>0.66579475457081838</v>
      </c>
      <c r="CY77" s="55">
        <f t="shared" si="5"/>
        <v>0.60717050041507759</v>
      </c>
      <c r="CZ77" s="55">
        <f t="shared" si="6"/>
        <v>0.59491482741316648</v>
      </c>
      <c r="DA77" s="55">
        <f t="shared" si="7"/>
        <v>0.63020996289115827</v>
      </c>
      <c r="DB77" s="55">
        <f t="shared" si="8"/>
        <v>0.65702533014064801</v>
      </c>
      <c r="DD77" s="58">
        <f>[2]comptanat2!H76</f>
        <v>0.12634159838461406</v>
      </c>
      <c r="DE77" s="58">
        <f>[2]comptanat2!G76</f>
        <v>0</v>
      </c>
      <c r="DF77" s="58">
        <f>[2]comptanat2!E76</f>
        <v>4.3214980793085424E-2</v>
      </c>
      <c r="DG77" s="58">
        <f>[2]comptanat2!F76</f>
        <v>2.268207887101677E-2</v>
      </c>
      <c r="DH77" s="58">
        <f>[2]comptanat2!D76</f>
        <v>0.13643733778667649</v>
      </c>
      <c r="DI77" s="79">
        <f>[2]comptanat2!J76</f>
        <v>6.8017359252182524E-2</v>
      </c>
      <c r="DJ77" s="58">
        <f>[2]comptanat2!M76</f>
        <v>3.3934189551547748E-2</v>
      </c>
      <c r="DK77" s="58">
        <f>[2]comptanat2!O76</f>
        <v>7.8436158481220167E-2</v>
      </c>
      <c r="DL77" s="58">
        <f>[2]comptanat2!P76</f>
        <v>6.2745959578912228E-2</v>
      </c>
      <c r="DM77" s="58">
        <f>[2]comptanat2!Q76</f>
        <v>8.2746801593951133E-2</v>
      </c>
      <c r="DQ77" s="55">
        <f>[2]comptanatUS!C76</f>
        <v>9.3605256660661204E-3</v>
      </c>
      <c r="DR77" s="55">
        <f>[2]comptanatUS!D76</f>
        <v>0.1047724351909733</v>
      </c>
      <c r="DS77" s="55">
        <f>[2]comptanatUS!E76</f>
        <v>8.0667560376610825E-2</v>
      </c>
      <c r="DT77" s="55">
        <f>[2]comptanatUS!F76</f>
        <v>5.6566298944771859E-2</v>
      </c>
      <c r="DU77" s="55">
        <f>[2]comptanatUS!G76</f>
        <v>3.7246086583059744E-2</v>
      </c>
      <c r="DV77" s="55">
        <f>[2]comptanatUS!I76</f>
        <v>1.5533931468587057E-2</v>
      </c>
      <c r="DW77" s="55">
        <f>[2]comptanatUS!K76+[2]comptanatUS!M76</f>
        <v>1.4531820048732486E-2</v>
      </c>
      <c r="DX77" s="55">
        <f>[2]comptanatUS!L76</f>
        <v>4.3813467558449476E-2</v>
      </c>
      <c r="DY77" s="55">
        <f>[2]comptanatUS!N76</f>
        <v>0.15646428111152466</v>
      </c>
    </row>
    <row r="78" spans="1:129">
      <c r="A78">
        <v>1969</v>
      </c>
      <c r="B78" s="55">
        <f>[3]shares!C78</f>
        <v>0.20324630383402109</v>
      </c>
      <c r="C78" s="55">
        <f>[3]shares!D78</f>
        <v>0.47099155932664871</v>
      </c>
      <c r="D78" s="55">
        <f>[3]shares!E78</f>
        <v>0.32576212659478188</v>
      </c>
      <c r="E78" s="55">
        <f>[3]USshares!C78</f>
        <v>0.21598595380783081</v>
      </c>
      <c r="F78" s="55">
        <f>[3]USshares!D78</f>
        <v>0.44708821177482605</v>
      </c>
      <c r="G78" s="55">
        <f>[3]USshares!E78</f>
        <v>0.33692586421966553</v>
      </c>
      <c r="H78" s="55">
        <f>[3]shares!M78</f>
        <v>0.24069070070981979</v>
      </c>
      <c r="I78" s="55">
        <f>[3]shares!N78</f>
        <v>0.46072594076395035</v>
      </c>
      <c r="J78" s="55">
        <f>[3]shares!O78</f>
        <v>0.29858333524316549</v>
      </c>
      <c r="K78" s="55">
        <f>[3]USshares!M78</f>
        <v>0.2538769543170929</v>
      </c>
      <c r="L78" s="55">
        <f>[3]USshares!N78</f>
        <v>0.45959040522575378</v>
      </c>
      <c r="M78" s="55">
        <f>[3]USshares!O78</f>
        <v>0.28653261065483093</v>
      </c>
      <c r="N78" s="55"/>
      <c r="O78" s="58">
        <f>[3]shares!W78</f>
        <v>0.28338629752397537</v>
      </c>
      <c r="P78" s="58">
        <f>[3]shares!X78</f>
        <v>0.45072733610868454</v>
      </c>
      <c r="Q78" s="58">
        <f>[3]shares!Y78</f>
        <v>0.26588634448125958</v>
      </c>
      <c r="R78" s="58">
        <f>[3]USshares!R78</f>
        <v>0.26614493131637573</v>
      </c>
      <c r="S78" s="58">
        <f>[3]USshares!S78</f>
        <v>0.4564768373966217</v>
      </c>
      <c r="T78" s="58">
        <f>[3]USshares!T78</f>
        <v>0.27737820148468018</v>
      </c>
      <c r="U78" s="58">
        <f>[3]shares!AB78</f>
        <v>0.21724103624001145</v>
      </c>
      <c r="V78" s="58">
        <f>[3]shares!AC78</f>
        <v>0.46621750295162201</v>
      </c>
      <c r="W78" s="58">
        <f>[3]shares!AD78</f>
        <v>0.31654150644317269</v>
      </c>
      <c r="X78" s="58">
        <f>[3]USshares!AB78</f>
        <v>0.24648129940032959</v>
      </c>
      <c r="Y78" s="58">
        <f>[3]USshares!AC78</f>
        <v>0.46342328190803528</v>
      </c>
      <c r="Z78" s="58">
        <f>[3]USshares!AD78</f>
        <v>0.29009538888931274</v>
      </c>
      <c r="AB78" s="56">
        <f>[3]Ineq_redistr_Fr!$E78</f>
        <v>8.0139741897583008</v>
      </c>
      <c r="AC78" s="56">
        <f>[3]Ineq_redistr_Fr!$L78</f>
        <v>7.2854905128479004</v>
      </c>
      <c r="AD78" s="56">
        <f>[3]Ineq_redistr_Fr!$W78</f>
        <v>6.2026352882385254</v>
      </c>
      <c r="AE78" s="56">
        <f>[3]Ineq_redistr_Fr!$AS78</f>
        <v>4.6912350654602051</v>
      </c>
      <c r="AF78" s="56">
        <f>[3]Ineq_redistr_Fr!$BD78</f>
        <v>7.2854905128479004</v>
      </c>
      <c r="AG78" s="56">
        <f>[3]Ineq_redistr_US!$E78</f>
        <v>7.7997169494628906</v>
      </c>
      <c r="AH78" s="56">
        <f>[3]Ineq_redistr_US!$L78</f>
        <v>5.837949275970459</v>
      </c>
      <c r="AI78" s="56">
        <f>[3]Ineq_redistr_US!$W78</f>
        <v>5.6431393623352051</v>
      </c>
      <c r="AJ78" s="56">
        <f>[3]Ineq_redistr_US!$AS78</f>
        <v>4.0281782150268555</v>
      </c>
      <c r="AK78" s="56">
        <f>[3]Ineq_redistr_US!$BD78</f>
        <v>5.8847341537475586</v>
      </c>
      <c r="AL78" s="56">
        <f>[3]Ineq_redistr_Fr!$H78</f>
        <v>4.3484048843383789</v>
      </c>
      <c r="AM78" s="56">
        <f>[3]Ineq_redistr_Fr!$O78</f>
        <v>4.1683197021484375</v>
      </c>
      <c r="AN78" s="56">
        <f>[3]Ineq_redistr_Fr!$Z78</f>
        <v>3.8311750888824463</v>
      </c>
      <c r="AO78" s="56">
        <f>[3]Ineq_redistr_Fr!AV78</f>
        <v>3.2596819400787354</v>
      </c>
      <c r="AP78" s="56">
        <f>[3]Ineq_redistr_Fr!$BG78</f>
        <v>4.1683197021484375</v>
      </c>
      <c r="AQ78" s="56">
        <f>[3]Ineq_redistr_US!$H78</f>
        <v>4.5731430053710938</v>
      </c>
      <c r="AR78" s="56">
        <f>[3]Ineq_redistr_US!$O78</f>
        <v>3.6525378227233887</v>
      </c>
      <c r="AS78" s="56">
        <f>[3]Ineq_redistr_US!$Z78</f>
        <v>3.6144518852233887</v>
      </c>
      <c r="AT78" s="56">
        <f>[3]Ineq_redistr_US!$AV78</f>
        <v>2.9552135467529297</v>
      </c>
      <c r="AU78" s="56">
        <f>[3]Ineq_redistr_US!$BG78</f>
        <v>3.6777596473693848</v>
      </c>
      <c r="AV78" s="56">
        <f>[3]Ineq_redistr_Fr!$F78</f>
        <v>2.7666068077087402</v>
      </c>
      <c r="AW78" s="56">
        <f>[3]Ineq_redistr_Fr!$M78</f>
        <v>2.7158269882202148</v>
      </c>
      <c r="AX78" s="56">
        <f>[3]Ineq_redistr_Fr!$X78</f>
        <v>2.5922858715057373</v>
      </c>
      <c r="AY78" s="56">
        <f>[3]Ineq_redistr_Fr!$AT78</f>
        <v>2.3596203327178955</v>
      </c>
      <c r="AZ78" s="56">
        <f>[3]Ineq_redistr_Fr!$BE78</f>
        <v>2.7158269882202148</v>
      </c>
      <c r="BA78" s="56">
        <f>[3]Ineq_redistr_US!$F78</f>
        <v>3.0144016742706299</v>
      </c>
      <c r="BB78" s="56">
        <f>[3]Ineq_redistr_US!$M78</f>
        <v>2.4882194995880127</v>
      </c>
      <c r="BC78" s="56">
        <f>[3]Ineq_redistr_US!$X78</f>
        <v>2.4938085079193115</v>
      </c>
      <c r="BD78" s="56">
        <f>[3]Ineq_redistr_US!$AT78</f>
        <v>2.2170379161834717</v>
      </c>
      <c r="BE78" s="56">
        <f>[3]Ineq_redistr_US!$BE78</f>
        <v>2.5039346218109131</v>
      </c>
      <c r="BF78" s="56">
        <f>[3]Ineq_redistr_Fr!$G78</f>
        <v>2.8966796398162842</v>
      </c>
      <c r="BG78" s="56">
        <f>[3]Ineq_redistr_Fr!$N78</f>
        <v>2.6826050281524658</v>
      </c>
      <c r="BH78" s="56">
        <f>[3]Ineq_redistr_Fr!$Y78</f>
        <v>2.3927280902862549</v>
      </c>
      <c r="BI78" s="56">
        <f>[3]Ineq_redistr_Fr!$AU78</f>
        <v>1.9881312847137451</v>
      </c>
      <c r="BJ78" s="56">
        <f>[3]Ineq_redistr_Fr!$BF78</f>
        <v>2.6826050281524658</v>
      </c>
      <c r="BK78" s="56">
        <f>[3]Ineq_redistr_US!$G78</f>
        <v>2.5874843597412109</v>
      </c>
      <c r="BL78" s="56">
        <f>[3]Ineq_redistr_US!$N78</f>
        <v>2.3462355136871338</v>
      </c>
      <c r="BM78" s="56">
        <f>[3]Ineq_redistr_US!$Y78</f>
        <v>2.2628600597381592</v>
      </c>
      <c r="BN78" s="56">
        <f>[3]Ineq_redistr_US!AU78</f>
        <v>1.8169189691543579</v>
      </c>
      <c r="BO78" s="56">
        <f>[3]Ineq_redistr_US!BF78</f>
        <v>2.3501949310302734</v>
      </c>
      <c r="BQ78" s="55">
        <f>-[3]Ineq_redistr_Fr!$AA78</f>
        <v>0.22602255642414093</v>
      </c>
      <c r="BR78" s="55">
        <f>-[3]Ineq_redistr_US!$AA78</f>
        <v>0.2764943540096283</v>
      </c>
      <c r="BS78" s="55">
        <f>-[3]Ineq_redistr_Fr!$AD78</f>
        <v>0.11894702166318893</v>
      </c>
      <c r="BT78" s="55">
        <f>-[3]Ineq_redistr_US!$AD78</f>
        <v>0.20963506400585175</v>
      </c>
      <c r="BU78" s="55">
        <f>-[3]Ineq_redistr_Fr!AB78</f>
        <v>6.3008934259414673E-2</v>
      </c>
      <c r="BV78" s="55">
        <f>-[3]Ineq_redistr_US!AB78</f>
        <v>0.17270198464393616</v>
      </c>
      <c r="BW78" s="55">
        <f>-[3]Ineq_redistr_Fr!AC78</f>
        <v>0.17397558689117432</v>
      </c>
      <c r="BX78" s="55">
        <f>-[3]Ineq_redistr_US!AC78</f>
        <v>0.12545941770076752</v>
      </c>
      <c r="BY78" s="55">
        <f>-[3]Ineq_redistr_Fr!$AW78</f>
        <v>0.41461813449859619</v>
      </c>
      <c r="BZ78" s="55">
        <f>-[3]Ineq_redistr_US!$AW78</f>
        <v>0.48354816436767578</v>
      </c>
      <c r="CA78" s="55">
        <f>-[3]Ineq_redistr_Fr!$AZ78</f>
        <v>0.25037294626235962</v>
      </c>
      <c r="CB78" s="55">
        <f>-[3]Ineq_redistr_US!$AZ78</f>
        <v>0.35378938913345337</v>
      </c>
      <c r="CC78" s="55">
        <f>-[3]Ineq_redistr_Fr!$BH78</f>
        <v>9.0901672840118408E-2</v>
      </c>
      <c r="CD78" s="55">
        <f>-[3]Ineq_redistr_US!$BH78</f>
        <v>0.24551951885223389</v>
      </c>
      <c r="CE78" s="55">
        <f>-[3]Ineq_redistr_Fr!$BK78</f>
        <v>4.1414078325033188E-2</v>
      </c>
      <c r="CF78" s="55">
        <f>-[3]Ineq_redistr_US!$BK78</f>
        <v>0.19579167664051056</v>
      </c>
      <c r="CH78" s="57">
        <f>[3]incomelev!AG78</f>
        <v>19854.578873334518</v>
      </c>
      <c r="CI78" s="57">
        <f>[3]incomelev!C78</f>
        <v>8070.73974609375</v>
      </c>
      <c r="CJ78" s="57">
        <f>[3]incomelev!D78</f>
        <v>23378.34765625</v>
      </c>
      <c r="CK78" s="57">
        <f>[3]incomelev!E78</f>
        <v>64678.69921875</v>
      </c>
      <c r="CL78" s="57">
        <f>[3]incomelev!M78</f>
        <v>9557.625</v>
      </c>
      <c r="CM78" s="57">
        <f>[3]incomelev!N78</f>
        <v>22868.798828125</v>
      </c>
      <c r="CN78" s="57">
        <f>[3]incomelev!O78</f>
        <v>59282.46484375</v>
      </c>
      <c r="CO78" s="57">
        <f>[3]USincomelev!AL78</f>
        <v>30240.454930675172</v>
      </c>
      <c r="CP78" s="57">
        <f>[3]USincomelev!C78</f>
        <v>13067.8017578125</v>
      </c>
      <c r="CQ78" s="57">
        <f>[3]USincomelev!D78</f>
        <v>33792.875</v>
      </c>
      <c r="CR78" s="57">
        <f>[3]USincomelev!E78</f>
        <v>101748.3984375</v>
      </c>
      <c r="CS78" s="57">
        <f>[3]USincomelev!M78</f>
        <v>15359.2373046875</v>
      </c>
      <c r="CT78" s="57">
        <f>[3]USincomelev!N78</f>
        <v>34739.46875</v>
      </c>
      <c r="CU78" s="57">
        <f>[3]USincomelev!O78</f>
        <v>86652.78125</v>
      </c>
      <c r="CV78" s="55">
        <f t="shared" si="0"/>
        <v>0.65655688444007243</v>
      </c>
      <c r="CW78" s="55">
        <f t="shared" si="3"/>
        <v>0.61760500317268063</v>
      </c>
      <c r="CX78" s="55">
        <f t="shared" si="4"/>
        <v>0.69181292376721426</v>
      </c>
      <c r="CY78" s="55">
        <f t="shared" si="5"/>
        <v>0.6356728971854978</v>
      </c>
      <c r="CZ78" s="55">
        <f t="shared" si="6"/>
        <v>0.62227210963679158</v>
      </c>
      <c r="DA78" s="55">
        <f t="shared" si="7"/>
        <v>0.6582944314059207</v>
      </c>
      <c r="DB78" s="55">
        <f t="shared" si="8"/>
        <v>0.68413805060354016</v>
      </c>
      <c r="DD78" s="58">
        <f>[2]comptanat2!H77</f>
        <v>0.11390216324117812</v>
      </c>
      <c r="DE78" s="58">
        <f>[2]comptanat2!G77</f>
        <v>0</v>
      </c>
      <c r="DF78" s="58">
        <f>[2]comptanat2!E77</f>
        <v>4.0962598568545436E-2</v>
      </c>
      <c r="DG78" s="58">
        <f>[2]comptanat2!F77</f>
        <v>2.3218051108040622E-2</v>
      </c>
      <c r="DH78" s="58">
        <f>[2]comptanat2!D77</f>
        <v>0.15192767564565826</v>
      </c>
      <c r="DI78" s="79">
        <f>[2]comptanat2!J77</f>
        <v>7.1285473861132861E-2</v>
      </c>
      <c r="DJ78" s="58">
        <f>[2]comptanat2!M77</f>
        <v>3.1871293466140475E-2</v>
      </c>
      <c r="DK78" s="58">
        <f>[2]comptanat2!O77</f>
        <v>8.0058330943679618E-2</v>
      </c>
      <c r="DL78" s="58">
        <f>[2]comptanat2!P77</f>
        <v>6.3570302394654304E-2</v>
      </c>
      <c r="DM78" s="58">
        <f>[2]comptanat2!Q77</f>
        <v>8.2194528235868772E-2</v>
      </c>
      <c r="DQ78" s="55">
        <f>[2]comptanatUS!C77</f>
        <v>9.2696696280451865E-3</v>
      </c>
      <c r="DR78" s="55">
        <f>[2]comptanatUS!D77</f>
        <v>0.11647379935781482</v>
      </c>
      <c r="DS78" s="55">
        <f>[2]comptanatUS!E77</f>
        <v>7.7806718090518895E-2</v>
      </c>
      <c r="DT78" s="55">
        <f>[2]comptanatUS!F77</f>
        <v>5.7125725411786454E-2</v>
      </c>
      <c r="DU78" s="55">
        <f>[2]comptanatUS!G77</f>
        <v>3.9909543722986697E-2</v>
      </c>
      <c r="DV78" s="55">
        <f>[2]comptanatUS!I77</f>
        <v>1.6508237958470839E-2</v>
      </c>
      <c r="DW78" s="55">
        <f>[2]comptanatUS!K77+[2]comptanatUS!M77</f>
        <v>1.5412666940838052E-2</v>
      </c>
      <c r="DX78" s="55">
        <f>[2]comptanatUS!L77</f>
        <v>4.6329391283801931E-2</v>
      </c>
      <c r="DY78" s="55">
        <f>[2]comptanatUS!N77</f>
        <v>0.15365634288809463</v>
      </c>
    </row>
    <row r="79" spans="1:129">
      <c r="A79">
        <v>1970</v>
      </c>
      <c r="B79" s="55">
        <f>[3]shares!C79</f>
        <v>0.20633604330942035</v>
      </c>
      <c r="C79" s="55">
        <f>[3]shares!D79</f>
        <v>0.47212621569633484</v>
      </c>
      <c r="D79" s="55">
        <f>[3]shares!E79</f>
        <v>0.32153774704784155</v>
      </c>
      <c r="E79" s="55">
        <f>[3]USshares!C79</f>
        <v>0.21470588445663452</v>
      </c>
      <c r="F79" s="55">
        <f>[3]USshares!D79</f>
        <v>0.45432543754577637</v>
      </c>
      <c r="G79" s="55">
        <f>[3]USshares!E79</f>
        <v>0.33096864819526672</v>
      </c>
      <c r="H79" s="55">
        <f>[3]shares!M79</f>
        <v>0.24509309232234955</v>
      </c>
      <c r="I79" s="55">
        <f>[3]shares!N79</f>
        <v>0.46178216487169266</v>
      </c>
      <c r="J79" s="55">
        <f>[3]shares!O79</f>
        <v>0.29312476143240929</v>
      </c>
      <c r="K79" s="55">
        <f>[3]USshares!M79</f>
        <v>0.2586662769317627</v>
      </c>
      <c r="L79" s="55">
        <f>[3]USshares!N79</f>
        <v>0.45963427424430847</v>
      </c>
      <c r="M79" s="55">
        <f>[3]USshares!O79</f>
        <v>0.28169944882392883</v>
      </c>
      <c r="N79" s="55"/>
      <c r="O79" s="58">
        <f>[3]shares!W79</f>
        <v>0.28999276459217072</v>
      </c>
      <c r="P79" s="58">
        <f>[3]shares!X79</f>
        <v>0.45097192376852036</v>
      </c>
      <c r="Q79" s="58">
        <f>[3]shares!Y79</f>
        <v>0.25903533725067973</v>
      </c>
      <c r="R79" s="58">
        <f>[3]USshares!R79</f>
        <v>0.27136868238449097</v>
      </c>
      <c r="S79" s="58">
        <f>[3]USshares!S79</f>
        <v>0.45643529295921326</v>
      </c>
      <c r="T79" s="58">
        <f>[3]USshares!T79</f>
        <v>0.27219602465629578</v>
      </c>
      <c r="U79" s="58">
        <f>[3]shares!AB79</f>
        <v>0.2215552912093699</v>
      </c>
      <c r="V79" s="58">
        <f>[3]shares!AC79</f>
        <v>0.46744439750909805</v>
      </c>
      <c r="W79" s="58">
        <f>[3]shares!AD79</f>
        <v>0.31100032245740294</v>
      </c>
      <c r="X79" s="58">
        <f>[3]USshares!AB79</f>
        <v>0.25145295262336731</v>
      </c>
      <c r="Y79" s="58">
        <f>[3]USshares!AC79</f>
        <v>0.46312427520751953</v>
      </c>
      <c r="Z79" s="58">
        <f>[3]USshares!AD79</f>
        <v>0.28542277216911316</v>
      </c>
      <c r="AB79" s="56">
        <f>[3]Ineq_redistr_Fr!$E79</f>
        <v>7.7916040420532227</v>
      </c>
      <c r="AC79" s="56">
        <f>[3]Ineq_redistr_Fr!$L79</f>
        <v>7.0400199890136719</v>
      </c>
      <c r="AD79" s="56">
        <f>[3]Ineq_redistr_Fr!$W79</f>
        <v>5.9798660278320313</v>
      </c>
      <c r="AE79" s="56">
        <f>[3]Ineq_redistr_Fr!$AS79</f>
        <v>4.4662380218505859</v>
      </c>
      <c r="AF79" s="56">
        <f>[3]Ineq_redistr_Fr!$BD79</f>
        <v>7.0185713768005371</v>
      </c>
      <c r="AG79" s="56">
        <f>[3]Ineq_redistr_US!$E79</f>
        <v>7.707489013671875</v>
      </c>
      <c r="AH79" s="56">
        <f>[3]Ineq_redistr_US!$L79</f>
        <v>5.6819758415222168</v>
      </c>
      <c r="AI79" s="56">
        <f>[3]Ineq_redistr_US!$W79</f>
        <v>5.4452295303344727</v>
      </c>
      <c r="AJ79" s="56">
        <f>[3]Ineq_redistr_US!$AS79</f>
        <v>3.9469611644744873</v>
      </c>
      <c r="AK79" s="56">
        <f>[3]Ineq_redistr_US!$BD79</f>
        <v>5.6754708290100098</v>
      </c>
      <c r="AL79" s="56">
        <f>[3]Ineq_redistr_Fr!$H79</f>
        <v>4.2652921676635742</v>
      </c>
      <c r="AM79" s="56">
        <f>[3]Ineq_redistr_Fr!$O79</f>
        <v>4.0734453201293945</v>
      </c>
      <c r="AN79" s="56">
        <f>[3]Ineq_redistr_Fr!$Z79</f>
        <v>3.7320911884307861</v>
      </c>
      <c r="AO79" s="56">
        <f>[3]Ineq_redistr_Fr!AV79</f>
        <v>3.1463282108306885</v>
      </c>
      <c r="AP79" s="56">
        <f>[3]Ineq_redistr_Fr!$BG79</f>
        <v>4.062415599822998</v>
      </c>
      <c r="AQ79" s="56">
        <f>[3]Ineq_redistr_US!$H79</f>
        <v>4.4522843360900879</v>
      </c>
      <c r="AR79" s="56">
        <f>[3]Ineq_redistr_US!$O79</f>
        <v>3.6003739833831787</v>
      </c>
      <c r="AS79" s="56">
        <f>[3]Ineq_redistr_US!$Z79</f>
        <v>3.5295741558074951</v>
      </c>
      <c r="AT79" s="56">
        <f>[3]Ineq_redistr_US!$AV79</f>
        <v>2.9045417308807373</v>
      </c>
      <c r="AU79" s="56">
        <f>[3]Ineq_redistr_US!$BG79</f>
        <v>3.5948598384857178</v>
      </c>
      <c r="AV79" s="56">
        <f>[3]Ineq_redistr_Fr!$F79</f>
        <v>2.7241675853729248</v>
      </c>
      <c r="AW79" s="56">
        <f>[3]Ineq_redistr_Fr!$M79</f>
        <v>2.6680779457092285</v>
      </c>
      <c r="AX79" s="56">
        <f>[3]Ineq_redistr_Fr!$X79</f>
        <v>2.5390739440917969</v>
      </c>
      <c r="AY79" s="56">
        <f>[3]Ineq_redistr_Fr!$AT79</f>
        <v>2.2975740432739258</v>
      </c>
      <c r="AZ79" s="56">
        <f>[3]Ineq_redistr_Fr!$BE79</f>
        <v>2.6612818241119385</v>
      </c>
      <c r="BA79" s="56">
        <f>[3]Ineq_redistr_US!$F79</f>
        <v>2.9139344692230225</v>
      </c>
      <c r="BB79" s="56">
        <f>[3]Ineq_redistr_US!$M79</f>
        <v>2.4694945812225342</v>
      </c>
      <c r="BC79" s="56">
        <f>[3]Ineq_redistr_US!$X79</f>
        <v>2.4515094757080078</v>
      </c>
      <c r="BD79" s="56">
        <f>[3]Ineq_redistr_US!$AT79</f>
        <v>2.1836466789245605</v>
      </c>
      <c r="BE79" s="56">
        <f>[3]Ineq_redistr_US!$BE79</f>
        <v>2.4651937484741211</v>
      </c>
      <c r="BF79" s="56">
        <f>[3]Ineq_redistr_Fr!$G79</f>
        <v>2.860177755355835</v>
      </c>
      <c r="BG79" s="56">
        <f>[3]Ineq_redistr_Fr!$N79</f>
        <v>2.63861083984375</v>
      </c>
      <c r="BH79" s="56">
        <f>[3]Ineq_redistr_Fr!$Y79</f>
        <v>2.3551366329193115</v>
      </c>
      <c r="BI79" s="56">
        <f>[3]Ineq_redistr_Fr!$AU79</f>
        <v>1.9438929557800293</v>
      </c>
      <c r="BJ79" s="56">
        <f>[3]Ineq_redistr_Fr!$BF79</f>
        <v>2.6372897624969482</v>
      </c>
      <c r="BK79" s="56">
        <f>[3]Ineq_redistr_US!$G79</f>
        <v>2.645045280456543</v>
      </c>
      <c r="BL79" s="56">
        <f>[3]Ineq_redistr_US!$N79</f>
        <v>2.3008658885955811</v>
      </c>
      <c r="BM79" s="56">
        <f>[3]Ineq_redistr_US!$Y79</f>
        <v>2.2211742401123047</v>
      </c>
      <c r="BN79" s="56">
        <f>[3]Ineq_redistr_US!AU79</f>
        <v>1.807509183883667</v>
      </c>
      <c r="BO79" s="56">
        <f>[3]Ineq_redistr_US!BF79</f>
        <v>2.3022410869598389</v>
      </c>
      <c r="BQ79" s="55">
        <f>-[3]Ineq_redistr_Fr!$AA79</f>
        <v>0.23252439498901367</v>
      </c>
      <c r="BR79" s="55">
        <f>-[3]Ineq_redistr_US!$AA79</f>
        <v>0.29351446032524109</v>
      </c>
      <c r="BS79" s="55">
        <f>-[3]Ineq_redistr_Fr!$AD79</f>
        <v>0.12500925362110138</v>
      </c>
      <c r="BT79" s="55">
        <f>-[3]Ineq_redistr_US!$AD79</f>
        <v>0.20724421739578247</v>
      </c>
      <c r="BU79" s="55">
        <f>-[3]Ineq_redistr_Fr!AB79</f>
        <v>6.7945025861263275E-2</v>
      </c>
      <c r="BV79" s="55">
        <f>-[3]Ineq_redistr_US!AB79</f>
        <v>0.15869437158107758</v>
      </c>
      <c r="BW79" s="55">
        <f>-[3]Ineq_redistr_Fr!AC79</f>
        <v>0.17657682299613953</v>
      </c>
      <c r="BX79" s="55">
        <f>-[3]Ineq_redistr_US!AC79</f>
        <v>0.1602509617805481</v>
      </c>
      <c r="BY79" s="55">
        <f>-[3]Ineq_redistr_Fr!$AW79</f>
        <v>0.42678835988044739</v>
      </c>
      <c r="BZ79" s="55">
        <f>-[3]Ineq_redistr_US!$AW79</f>
        <v>0.48790571093559265</v>
      </c>
      <c r="CA79" s="55">
        <f>-[3]Ineq_redistr_Fr!$AZ79</f>
        <v>0.26234167814254761</v>
      </c>
      <c r="CB79" s="55">
        <f>-[3]Ineq_redistr_US!$AZ79</f>
        <v>0.3476288914680481</v>
      </c>
      <c r="CC79" s="55">
        <f>-[3]Ineq_redistr_Fr!$BH79</f>
        <v>9.9213548004627228E-2</v>
      </c>
      <c r="CD79" s="55">
        <f>-[3]Ineq_redistr_US!$BH79</f>
        <v>0.26364204287528992</v>
      </c>
      <c r="CE79" s="55">
        <f>-[3]Ineq_redistr_Fr!$BK79</f>
        <v>4.7564517706632614E-2</v>
      </c>
      <c r="CF79" s="55">
        <f>-[3]Ineq_redistr_US!$BK79</f>
        <v>0.19258080422878265</v>
      </c>
      <c r="CH79" s="57">
        <f>[3]incomelev!AG79</f>
        <v>20764.682730034838</v>
      </c>
      <c r="CI79" s="57">
        <f>[3]incomelev!C79</f>
        <v>8569.0048828125</v>
      </c>
      <c r="CJ79" s="57">
        <f>[3]incomelev!D79</f>
        <v>24508.876953125</v>
      </c>
      <c r="CK79" s="57">
        <f>[3]incomelev!E79</f>
        <v>66766.2890625</v>
      </c>
      <c r="CL79" s="57">
        <f>[3]incomelev!M79</f>
        <v>10178.560546875</v>
      </c>
      <c r="CM79" s="57">
        <f>[3]incomelev!N79</f>
        <v>23971.900390625</v>
      </c>
      <c r="CN79" s="57">
        <f>[3]incomelev!O79</f>
        <v>60866.42578125</v>
      </c>
      <c r="CO79" s="57">
        <f>[3]USincomelev!AL79</f>
        <v>29508.614498153562</v>
      </c>
      <c r="CP79" s="57">
        <f>[3]USincomelev!C79</f>
        <v>12672.474609375</v>
      </c>
      <c r="CQ79" s="57">
        <f>[3]USincomelev!D79</f>
        <v>33513.3671875</v>
      </c>
      <c r="CR79" s="57">
        <f>[3]USincomelev!E79</f>
        <v>97655.015625</v>
      </c>
      <c r="CS79" s="57">
        <f>[3]USincomelev!M79</f>
        <v>15269.455078125</v>
      </c>
      <c r="CT79" s="57">
        <f>[3]USincomelev!N79</f>
        <v>33904.765625</v>
      </c>
      <c r="CU79" s="57">
        <f>[3]USincomelev!O79</f>
        <v>83119.4609375</v>
      </c>
      <c r="CV79" s="55">
        <f t="shared" si="0"/>
        <v>0.70368206312546944</v>
      </c>
      <c r="CW79" s="55">
        <f t="shared" si="3"/>
        <v>0.67619033747940716</v>
      </c>
      <c r="CX79" s="55">
        <f t="shared" si="4"/>
        <v>0.73131645698276648</v>
      </c>
      <c r="CY79" s="55">
        <f t="shared" si="5"/>
        <v>0.68369544191038578</v>
      </c>
      <c r="CZ79" s="55">
        <f t="shared" si="6"/>
        <v>0.66659618793186615</v>
      </c>
      <c r="DA79" s="55">
        <f t="shared" si="7"/>
        <v>0.70703631034538383</v>
      </c>
      <c r="DB79" s="55">
        <f t="shared" si="8"/>
        <v>0.73227647406204044</v>
      </c>
      <c r="DD79" s="58">
        <f>[2]comptanat2!H78</f>
        <v>0.11175690738902955</v>
      </c>
      <c r="DE79" s="58">
        <f>[2]comptanat2!G78</f>
        <v>0</v>
      </c>
      <c r="DF79" s="58">
        <f>[2]comptanat2!E78</f>
        <v>4.4335072406962397E-2</v>
      </c>
      <c r="DG79" s="58">
        <f>[2]comptanat2!F78</f>
        <v>2.5921081092938711E-2</v>
      </c>
      <c r="DH79" s="58">
        <f>[2]comptanat2!D78</f>
        <v>0.13973856336131021</v>
      </c>
      <c r="DI79" s="79">
        <f>[2]comptanat2!J78</f>
        <v>7.3770052410629505E-2</v>
      </c>
      <c r="DJ79" s="58">
        <f>[2]comptanat2!M78</f>
        <v>3.3552857112940322E-2</v>
      </c>
      <c r="DK79" s="58">
        <f>[2]comptanat2!O78</f>
        <v>7.7093385217983937E-2</v>
      </c>
      <c r="DL79" s="58">
        <f>[2]comptanat2!P78</f>
        <v>6.3803777727042613E-2</v>
      </c>
      <c r="DM79" s="58">
        <f>[2]comptanat2!Q78</f>
        <v>8.3193246447689898E-2</v>
      </c>
      <c r="DN79" s="58">
        <f>[2]comptanat!P8</f>
        <v>3.9400889355936655E-3</v>
      </c>
      <c r="DO79" s="58">
        <f>[2]comptanat!N8</f>
        <v>3.788217840217903E-3</v>
      </c>
      <c r="DP79" s="58">
        <f>[2]comptanat!O8</f>
        <v>2.582455033712875E-2</v>
      </c>
      <c r="DQ79" s="55">
        <f>[2]comptanatUS!C78</f>
        <v>9.4773914189350619E-3</v>
      </c>
      <c r="DR79" s="55">
        <f>[2]comptanatUS!D78</f>
        <v>0.10993875343725266</v>
      </c>
      <c r="DS79" s="55">
        <f>[2]comptanatUS!E78</f>
        <v>7.2450566493372962E-2</v>
      </c>
      <c r="DT79" s="55">
        <f>[2]comptanatUS!F78</f>
        <v>5.728398906905649E-2</v>
      </c>
      <c r="DU79" s="55">
        <f>[2]comptanatUS!G78</f>
        <v>3.9971048191015414E-2</v>
      </c>
      <c r="DV79" s="55">
        <f>[2]comptanatUS!I78</f>
        <v>1.9547274623955491E-2</v>
      </c>
      <c r="DW79" s="55">
        <f>[2]comptanatUS!K78+[2]comptanatUS!M78</f>
        <v>1.7068399461559299E-2</v>
      </c>
      <c r="DX79" s="55">
        <f>[2]comptanatUS!L78</f>
        <v>5.1765185243652943E-2</v>
      </c>
      <c r="DY79" s="55">
        <f>[2]comptanatUS!N78</f>
        <v>0.15386732258016345</v>
      </c>
    </row>
    <row r="80" spans="1:129">
      <c r="A80">
        <v>1971</v>
      </c>
      <c r="B80" s="55">
        <f>[3]shares!C80</f>
        <v>0.21079727169126272</v>
      </c>
      <c r="C80" s="55">
        <f>[3]shares!D80</f>
        <v>0.47237848490476608</v>
      </c>
      <c r="D80" s="55">
        <f>[3]shares!E80</f>
        <v>0.31682696752250195</v>
      </c>
      <c r="E80" s="55">
        <f>[3]USshares!C80</f>
        <v>0.20856559276580811</v>
      </c>
      <c r="F80" s="55">
        <f>[3]USshares!D80</f>
        <v>0.45525771379470825</v>
      </c>
      <c r="G80" s="55">
        <f>[3]USshares!E80</f>
        <v>0.33617669343948364</v>
      </c>
      <c r="H80" s="55">
        <f>[3]shares!M80</f>
        <v>0.25063696876168251</v>
      </c>
      <c r="I80" s="55">
        <f>[3]shares!N80</f>
        <v>0.46071182191371918</v>
      </c>
      <c r="J80" s="55">
        <f>[3]shares!O80</f>
        <v>0.28869094047695398</v>
      </c>
      <c r="K80" s="55">
        <f>[3]USshares!M80</f>
        <v>0.25527948141098022</v>
      </c>
      <c r="L80" s="55">
        <f>[3]USshares!N80</f>
        <v>0.46029782295227051</v>
      </c>
      <c r="M80" s="55">
        <f>[3]USshares!O80</f>
        <v>0.28442266583442688</v>
      </c>
      <c r="N80" s="55"/>
      <c r="O80" s="58">
        <f>[3]shares!W80</f>
        <v>0.29458735696971416</v>
      </c>
      <c r="P80" s="58">
        <f>[3]shares!X80</f>
        <v>0.44996950775384903</v>
      </c>
      <c r="Q80" s="58">
        <f>[3]shares!Y80</f>
        <v>0.25548286363482475</v>
      </c>
      <c r="R80" s="58">
        <f>[3]USshares!R80</f>
        <v>0.26857194304466248</v>
      </c>
      <c r="S80" s="58">
        <f>[3]USshares!S80</f>
        <v>0.45703041553497314</v>
      </c>
      <c r="T80" s="58">
        <f>[3]USshares!T80</f>
        <v>0.27439761161804199</v>
      </c>
      <c r="U80" s="58">
        <f>[3]shares!AB80</f>
        <v>0.22682595392689109</v>
      </c>
      <c r="V80" s="58">
        <f>[3]shares!AC80</f>
        <v>0.46653129905462265</v>
      </c>
      <c r="W80" s="58">
        <f>[3]shares!AD80</f>
        <v>0.30668247723951936</v>
      </c>
      <c r="X80" s="58">
        <f>[3]USshares!AB80</f>
        <v>0.24686452746391296</v>
      </c>
      <c r="Y80" s="58">
        <f>[3]USshares!AC80</f>
        <v>0.46469405293464661</v>
      </c>
      <c r="Z80" s="58">
        <f>[3]USshares!AD80</f>
        <v>0.28844135999679565</v>
      </c>
      <c r="AB80" s="56">
        <f>[3]Ineq_redistr_Fr!$E80</f>
        <v>7.5149683952331543</v>
      </c>
      <c r="AC80" s="56">
        <f>[3]Ineq_redistr_Fr!$L80</f>
        <v>6.8020339012145996</v>
      </c>
      <c r="AD80" s="56">
        <f>[3]Ineq_redistr_Fr!$W80</f>
        <v>5.7591452598571777</v>
      </c>
      <c r="AE80" s="56">
        <f>[3]Ineq_redistr_Fr!$AS80</f>
        <v>4.3362836837768555</v>
      </c>
      <c r="AF80" s="56">
        <f>[3]Ineq_redistr_Fr!$BD80</f>
        <v>6.7603039741516113</v>
      </c>
      <c r="AG80" s="56">
        <f>[3]Ineq_redistr_US!$E80</f>
        <v>8.0592555999755859</v>
      </c>
      <c r="AH80" s="56">
        <f>[3]Ineq_redistr_US!$L80</f>
        <v>5.8742036819458008</v>
      </c>
      <c r="AI80" s="56">
        <f>[3]Ineq_redistr_US!$W80</f>
        <v>5.5708093643188477</v>
      </c>
      <c r="AJ80" s="56">
        <f>[3]Ineq_redistr_US!$AS80</f>
        <v>4.0420246124267578</v>
      </c>
      <c r="AK80" s="56">
        <f>[3]Ineq_redistr_US!$BD80</f>
        <v>5.8420982360839844</v>
      </c>
      <c r="AL80" s="56">
        <f>[3]Ineq_redistr_Fr!$H80</f>
        <v>4.1738219261169434</v>
      </c>
      <c r="AM80" s="56">
        <f>[3]Ineq_redistr_Fr!$O80</f>
        <v>3.999093770980835</v>
      </c>
      <c r="AN80" s="56">
        <f>[3]Ineq_redistr_Fr!$Z80</f>
        <v>3.6527278423309326</v>
      </c>
      <c r="AO80" s="56">
        <f>[3]Ineq_redistr_Fr!AV80</f>
        <v>3.088371753692627</v>
      </c>
      <c r="AP80" s="56">
        <f>[3]Ineq_redistr_Fr!$BG80</f>
        <v>3.9810652732849121</v>
      </c>
      <c r="AQ80" s="56">
        <f>[3]Ineq_redistr_US!$H80</f>
        <v>4.5578246116638184</v>
      </c>
      <c r="AR80" s="56">
        <f>[3]Ineq_redistr_US!$O80</f>
        <v>3.6674439907073975</v>
      </c>
      <c r="AS80" s="56">
        <f>[3]Ineq_redistr_US!$Z80</f>
        <v>3.5772569179534912</v>
      </c>
      <c r="AT80" s="56">
        <f>[3]Ineq_redistr_US!$AV80</f>
        <v>2.9499137401580811</v>
      </c>
      <c r="AU80" s="56">
        <f>[3]Ineq_redistr_US!$BG80</f>
        <v>3.6482899188995361</v>
      </c>
      <c r="AV80" s="56">
        <f>[3]Ineq_redistr_Fr!$F80</f>
        <v>2.6828229427337646</v>
      </c>
      <c r="AW80" s="56">
        <f>[3]Ineq_redistr_Fr!$M80</f>
        <v>2.6401700973510742</v>
      </c>
      <c r="AX80" s="56">
        <f>[3]Ineq_redistr_Fr!$X80</f>
        <v>2.5064773559570313</v>
      </c>
      <c r="AY80" s="56">
        <f>[3]Ineq_redistr_Fr!$AT80</f>
        <v>2.2711126804351807</v>
      </c>
      <c r="AZ80" s="56">
        <f>[3]Ineq_redistr_Fr!$BE80</f>
        <v>2.629469633102417</v>
      </c>
      <c r="BA80" s="56">
        <f>[3]Ineq_redistr_US!$F80</f>
        <v>2.9537265300750732</v>
      </c>
      <c r="BB80" s="56">
        <f>[3]Ineq_redistr_US!$M80</f>
        <v>2.4955611228942871</v>
      </c>
      <c r="BC80" s="56">
        <f>[3]Ineq_redistr_US!$X80</f>
        <v>2.4716403484344482</v>
      </c>
      <c r="BD80" s="56">
        <f>[3]Ineq_redistr_US!$AT80</f>
        <v>2.205153226852417</v>
      </c>
      <c r="BE80" s="56">
        <f>[3]Ineq_redistr_US!$BE80</f>
        <v>2.4828495979309082</v>
      </c>
      <c r="BF80" s="56">
        <f>[3]Ineq_redistr_Fr!$G80</f>
        <v>2.8011419773101807</v>
      </c>
      <c r="BG80" s="56">
        <f>[3]Ineq_redistr_Fr!$N80</f>
        <v>2.576362133026123</v>
      </c>
      <c r="BH80" s="56">
        <f>[3]Ineq_redistr_Fr!$Y80</f>
        <v>2.2977049350738525</v>
      </c>
      <c r="BI80" s="56">
        <f>[3]Ineq_redistr_Fr!$AU80</f>
        <v>1.9093211889266968</v>
      </c>
      <c r="BJ80" s="56">
        <f>[3]Ineq_redistr_Fr!$BF80</f>
        <v>2.5709762573242188</v>
      </c>
      <c r="BK80" s="56">
        <f>[3]Ineq_redistr_US!$G80</f>
        <v>2.7285044193267822</v>
      </c>
      <c r="BL80" s="56">
        <f>[3]Ineq_redistr_US!$N80</f>
        <v>2.3538608551025391</v>
      </c>
      <c r="BM80" s="56">
        <f>[3]Ineq_redistr_US!$Y80</f>
        <v>2.2538917064666748</v>
      </c>
      <c r="BN80" s="56">
        <f>[3]Ineq_redistr_US!AU80</f>
        <v>1.8329905271530151</v>
      </c>
      <c r="BO80" s="56">
        <f>[3]Ineq_redistr_US!BF80</f>
        <v>2.3529810905456543</v>
      </c>
      <c r="BQ80" s="55">
        <f>-[3]Ineq_redistr_Fr!$AA80</f>
        <v>0.23364344239234924</v>
      </c>
      <c r="BR80" s="55">
        <f>-[3]Ineq_redistr_US!$AA80</f>
        <v>0.30876874923706055</v>
      </c>
      <c r="BS80" s="55">
        <f>-[3]Ineq_redistr_Fr!$AD80</f>
        <v>0.12484817951917648</v>
      </c>
      <c r="BT80" s="55">
        <f>-[3]Ineq_redistr_US!$AD80</f>
        <v>0.21513940393924713</v>
      </c>
      <c r="BU80" s="55">
        <f>-[3]Ineq_redistr_Fr!AB80</f>
        <v>6.5731354057788849E-2</v>
      </c>
      <c r="BV80" s="55">
        <f>-[3]Ineq_redistr_US!AB80</f>
        <v>0.16321286559104919</v>
      </c>
      <c r="BW80" s="55">
        <f>-[3]Ineq_redistr_Fr!AC80</f>
        <v>0.17972564697265625</v>
      </c>
      <c r="BX80" s="55">
        <f>-[3]Ineq_redistr_US!AC80</f>
        <v>0.17394609749317169</v>
      </c>
      <c r="BY80" s="55">
        <f>-[3]Ineq_redistr_Fr!$AW80</f>
        <v>0.42298045754432678</v>
      </c>
      <c r="BZ80" s="55">
        <f>-[3]Ineq_redistr_US!$AW80</f>
        <v>0.49846178293228149</v>
      </c>
      <c r="CA80" s="55">
        <f>-[3]Ineq_redistr_Fr!$AZ80</f>
        <v>0.26006144285202026</v>
      </c>
      <c r="CB80" s="55">
        <f>-[3]Ineq_redistr_US!$AZ80</f>
        <v>0.35278034210205078</v>
      </c>
      <c r="CC80" s="55">
        <f>-[3]Ineq_redistr_Fr!$BH80</f>
        <v>0.10042150318622589</v>
      </c>
      <c r="CD80" s="55">
        <f>-[3]Ineq_redistr_US!$BH80</f>
        <v>0.27510696649551392</v>
      </c>
      <c r="CE80" s="55">
        <f>-[3]Ineq_redistr_Fr!$BK80</f>
        <v>4.6182289719581604E-2</v>
      </c>
      <c r="CF80" s="55">
        <f>-[3]Ineq_redistr_US!$BK80</f>
        <v>0.19955456256866455</v>
      </c>
      <c r="CH80" s="57">
        <f>[3]incomelev!AG80</f>
        <v>21614.068842066015</v>
      </c>
      <c r="CI80" s="57">
        <f>[3]incomelev!C80</f>
        <v>9112.373046875</v>
      </c>
      <c r="CJ80" s="57">
        <f>[3]incomelev!D80</f>
        <v>25525.052734375</v>
      </c>
      <c r="CK80" s="57">
        <f>[3]incomelev!E80</f>
        <v>68479.1953125</v>
      </c>
      <c r="CL80" s="57">
        <f>[3]incomelev!M80</f>
        <v>10834.5693359375</v>
      </c>
      <c r="CM80" s="57">
        <f>[3]incomelev!N80</f>
        <v>24894.642578125</v>
      </c>
      <c r="CN80" s="57">
        <f>[3]incomelev!O80</f>
        <v>62397.859375</v>
      </c>
      <c r="CO80" s="57">
        <f>[3]USincomelev!AL80</f>
        <v>29658.752813444436</v>
      </c>
      <c r="CP80" s="57">
        <f>[3]USincomelev!C80</f>
        <v>12372.84765625</v>
      </c>
      <c r="CQ80" s="57">
        <f>[3]USincomelev!D80</f>
        <v>33752.5390625</v>
      </c>
      <c r="CR80" s="57">
        <f>[3]USincomelev!E80</f>
        <v>99695.7890625</v>
      </c>
      <c r="CS80" s="57">
        <f>[3]USincomelev!M80</f>
        <v>15144.2314453125</v>
      </c>
      <c r="CT80" s="57">
        <f>[3]USincomelev!N80</f>
        <v>34133.12890625</v>
      </c>
      <c r="CU80" s="57">
        <f>[3]USincomelev!O80</f>
        <v>84333.4140625</v>
      </c>
      <c r="CV80" s="55">
        <f t="shared" si="0"/>
        <v>0.72875852123722029</v>
      </c>
      <c r="CW80" s="55">
        <f t="shared" si="3"/>
        <v>0.73648147136702125</v>
      </c>
      <c r="CX80" s="55">
        <f t="shared" si="4"/>
        <v>0.75624096566809207</v>
      </c>
      <c r="CY80" s="55">
        <f t="shared" si="5"/>
        <v>0.68688152184211015</v>
      </c>
      <c r="CZ80" s="55">
        <f t="shared" si="6"/>
        <v>0.71542549881532991</v>
      </c>
      <c r="DA80" s="55">
        <f t="shared" si="7"/>
        <v>0.72933959985035612</v>
      </c>
      <c r="DB80" s="55">
        <f t="shared" si="8"/>
        <v>0.73989485743760564</v>
      </c>
      <c r="DD80" s="58">
        <f>[2]comptanat2!H79</f>
        <v>0.11280039743056638</v>
      </c>
      <c r="DE80" s="58">
        <f>[2]comptanat2!G79</f>
        <v>0</v>
      </c>
      <c r="DF80" s="58">
        <f>[2]comptanat2!E79</f>
        <v>4.420410872758735E-2</v>
      </c>
      <c r="DG80" s="58">
        <f>[2]comptanat2!F79</f>
        <v>2.3548955969057383E-2</v>
      </c>
      <c r="DH80" s="58">
        <f>[2]comptanat2!D79</f>
        <v>0.13944721429270704</v>
      </c>
      <c r="DI80" s="79">
        <f>[2]comptanat2!J79</f>
        <v>7.4370763028172443E-2</v>
      </c>
      <c r="DJ80" s="58">
        <f>[2]comptanat2!M79</f>
        <v>3.2169303143909554E-2</v>
      </c>
      <c r="DK80" s="58">
        <f>[2]comptanat2!O79</f>
        <v>8.0203701543163919E-2</v>
      </c>
      <c r="DL80" s="58">
        <f>[2]comptanat2!P79</f>
        <v>6.3476730256034092E-2</v>
      </c>
      <c r="DM80" s="58">
        <f>[2]comptanat2!Q79</f>
        <v>8.4458083068899417E-2</v>
      </c>
      <c r="DN80" s="58">
        <f>[2]comptanat!P9</f>
        <v>3.846259222077022E-3</v>
      </c>
      <c r="DO80" s="58">
        <f>[2]comptanat!N9</f>
        <v>3.5631438932388244E-3</v>
      </c>
      <c r="DP80" s="58">
        <f>[2]comptanat!O9</f>
        <v>2.4759900028593709E-2</v>
      </c>
      <c r="DQ80" s="55">
        <f>[2]comptanatUS!C79</f>
        <v>9.1396993014800226E-3</v>
      </c>
      <c r="DR80" s="55">
        <f>[2]comptanatUS!D79</f>
        <v>0.10030069003876722</v>
      </c>
      <c r="DS80" s="55">
        <f>[2]comptanatUS!E79</f>
        <v>7.532043854000145E-2</v>
      </c>
      <c r="DT80" s="55">
        <f>[2]comptanatUS!F79</f>
        <v>5.7724795143200051E-2</v>
      </c>
      <c r="DU80" s="55">
        <f>[2]comptanatUS!G79</f>
        <v>4.1329678933847175E-2</v>
      </c>
      <c r="DV80" s="55">
        <f>[2]comptanatUS!I79</f>
        <v>2.1358953294917851E-2</v>
      </c>
      <c r="DW80" s="55">
        <f>[2]comptanatUS!K79+[2]comptanatUS!M79</f>
        <v>1.8620297218641797E-2</v>
      </c>
      <c r="DX80" s="55">
        <f>[2]comptanatUS!L79</f>
        <v>5.4724798101777022E-2</v>
      </c>
      <c r="DY80" s="55">
        <f>[2]comptanatUS!N79</f>
        <v>0.15134994935902432</v>
      </c>
    </row>
    <row r="81" spans="1:129">
      <c r="A81">
        <v>1972</v>
      </c>
      <c r="B81" s="55">
        <f>[3]shares!C81</f>
        <v>0.21574548026546836</v>
      </c>
      <c r="C81" s="55">
        <f>[3]shares!D81</f>
        <v>0.47078718990087509</v>
      </c>
      <c r="D81" s="55">
        <f>[3]shares!E81</f>
        <v>0.31346879061311483</v>
      </c>
      <c r="E81" s="55">
        <f>[3]USshares!C81</f>
        <v>0.20615203678607941</v>
      </c>
      <c r="F81" s="55">
        <f>[3]USshares!D81</f>
        <v>0.45436608791351318</v>
      </c>
      <c r="G81" s="55">
        <f>[3]USshares!E81</f>
        <v>0.33948186039924622</v>
      </c>
      <c r="H81" s="55">
        <f>[3]shares!M81</f>
        <v>0.25556096807122231</v>
      </c>
      <c r="I81" s="55">
        <f>[3]shares!N81</f>
        <v>0.45857919752597809</v>
      </c>
      <c r="J81" s="55">
        <f>[3]shares!O81</f>
        <v>0.28589901048690081</v>
      </c>
      <c r="K81" s="55">
        <f>[3]USshares!M81</f>
        <v>0.25453370809555054</v>
      </c>
      <c r="L81" s="55">
        <f>[3]USshares!N81</f>
        <v>0.45725104212760925</v>
      </c>
      <c r="M81" s="55">
        <f>[3]USshares!O81</f>
        <v>0.28821524977684021</v>
      </c>
      <c r="N81" s="55"/>
      <c r="O81" s="58">
        <f>[3]shares!W81</f>
        <v>0.29790299199521542</v>
      </c>
      <c r="P81" s="58">
        <f>[3]shares!X81</f>
        <v>0.44806899130344391</v>
      </c>
      <c r="Q81" s="58">
        <f>[3]shares!Y81</f>
        <v>0.25406720023602247</v>
      </c>
      <c r="R81" s="58">
        <f>[3]USshares!R81</f>
        <v>0.26847296953201294</v>
      </c>
      <c r="S81" s="58">
        <f>[3]USshares!S81</f>
        <v>0.45385921001434326</v>
      </c>
      <c r="T81" s="58">
        <f>[3]USshares!T81</f>
        <v>0.2776678204536438</v>
      </c>
      <c r="U81" s="58">
        <f>[3]shares!AB81</f>
        <v>0.23176559619605541</v>
      </c>
      <c r="V81" s="58">
        <f>[3]shares!AC81</f>
        <v>0.46448439359664917</v>
      </c>
      <c r="W81" s="58">
        <f>[3]shares!AD81</f>
        <v>0.30378917045891285</v>
      </c>
      <c r="X81" s="58">
        <f>[3]USshares!AB81</f>
        <v>0.24610015749931335</v>
      </c>
      <c r="Y81" s="58">
        <f>[3]USshares!AC81</f>
        <v>0.4613921046257019</v>
      </c>
      <c r="Z81" s="58">
        <f>[3]USshares!AD81</f>
        <v>0.29250773787498474</v>
      </c>
      <c r="AB81" s="56">
        <f>[3]Ineq_redistr_Fr!$E81</f>
        <v>7.2647824287414551</v>
      </c>
      <c r="AC81" s="56">
        <f>[3]Ineq_redistr_Fr!$L81</f>
        <v>6.6302371025085449</v>
      </c>
      <c r="AD81" s="56">
        <f>[3]Ineq_redistr_Fr!$W81</f>
        <v>5.5935578346252441</v>
      </c>
      <c r="AE81" s="56">
        <f>[3]Ineq_redistr_Fr!$AS81</f>
        <v>4.2642607688903809</v>
      </c>
      <c r="AF81" s="56">
        <f>[3]Ineq_redistr_Fr!$BD81</f>
        <v>6.5538020133972168</v>
      </c>
      <c r="AG81" s="56">
        <f>[3]Ineq_redistr_US!$E81</f>
        <v>8.2337741851806641</v>
      </c>
      <c r="AH81" s="56">
        <f>[3]Ineq_redistr_US!$L81</f>
        <v>5.9497790336608887</v>
      </c>
      <c r="AI81" s="56">
        <f>[3]Ineq_redistr_US!$W81</f>
        <v>5.6616320610046387</v>
      </c>
      <c r="AJ81" s="56">
        <f>[3]Ineq_redistr_US!$AS81</f>
        <v>4.0951690673828125</v>
      </c>
      <c r="AK81" s="56">
        <f>[3]Ineq_redistr_US!$BD81</f>
        <v>5.9428596496582031</v>
      </c>
      <c r="AL81" s="56">
        <f>[3]Ineq_redistr_Fr!$H81</f>
        <v>4.109382152557373</v>
      </c>
      <c r="AM81" s="56">
        <f>[3]Ineq_redistr_Fr!$O81</f>
        <v>3.9636671543121338</v>
      </c>
      <c r="AN81" s="56">
        <f>[3]Ineq_redistr_Fr!$Z81</f>
        <v>3.6032593250274658</v>
      </c>
      <c r="AO81" s="56">
        <f>[3]Ineq_redistr_Fr!AV81</f>
        <v>3.0654299259185791</v>
      </c>
      <c r="AP81" s="56">
        <f>[3]Ineq_redistr_Fr!$BG81</f>
        <v>3.9271185398101807</v>
      </c>
      <c r="AQ81" s="56">
        <f>[3]Ineq_redistr_US!$H81</f>
        <v>4.625666618347168</v>
      </c>
      <c r="AR81" s="56">
        <f>[3]Ineq_redistr_US!$O81</f>
        <v>3.7259414196014404</v>
      </c>
      <c r="AS81" s="56">
        <f>[3]Ineq_redistr_US!$Z81</f>
        <v>3.6442720890045166</v>
      </c>
      <c r="AT81" s="56">
        <f>[3]Ineq_redistr_US!$AV81</f>
        <v>2.9969282150268555</v>
      </c>
      <c r="AU81" s="56">
        <f>[3]Ineq_redistr_US!$BG81</f>
        <v>3.72098708152771</v>
      </c>
      <c r="AV81" s="56">
        <f>[3]Ineq_redistr_Fr!$F81</f>
        <v>2.6633586883544922</v>
      </c>
      <c r="AW81" s="56">
        <f>[3]Ineq_redistr_Fr!$M81</f>
        <v>2.6383099555969238</v>
      </c>
      <c r="AX81" s="56">
        <f>[3]Ineq_redistr_Fr!$X81</f>
        <v>2.4937808513641357</v>
      </c>
      <c r="AY81" s="56">
        <f>[3]Ineq_redistr_Fr!$AT81</f>
        <v>2.2681078910827637</v>
      </c>
      <c r="AZ81" s="56">
        <f>[3]Ineq_redistr_Fr!$BE81</f>
        <v>2.6161410808563232</v>
      </c>
      <c r="BA81" s="56">
        <f>[3]Ineq_redistr_US!$F81</f>
        <v>2.9886198043823242</v>
      </c>
      <c r="BB81" s="56">
        <f>[3]Ineq_redistr_US!$M81</f>
        <v>2.5394737720489502</v>
      </c>
      <c r="BC81" s="56">
        <f>[3]Ineq_redistr_US!$X81</f>
        <v>2.5212867259979248</v>
      </c>
      <c r="BD81" s="56">
        <f>[3]Ineq_redistr_US!$AT81</f>
        <v>2.2445125579833984</v>
      </c>
      <c r="BE81" s="56">
        <f>[3]Ineq_redistr_US!$BE81</f>
        <v>2.5358712673187256</v>
      </c>
      <c r="BF81" s="56">
        <f>[3]Ineq_redistr_Fr!$G81</f>
        <v>2.7276771068572998</v>
      </c>
      <c r="BG81" s="56">
        <f>[3]Ineq_redistr_Fr!$N81</f>
        <v>2.5130622386932373</v>
      </c>
      <c r="BH81" s="56">
        <f>[3]Ineq_redistr_Fr!$Y81</f>
        <v>2.2430028915405273</v>
      </c>
      <c r="BI81" s="56">
        <f>[3]Ineq_redistr_Fr!$AU81</f>
        <v>1.8800960779190063</v>
      </c>
      <c r="BJ81" s="56">
        <f>[3]Ineq_redistr_Fr!$BF81</f>
        <v>2.505141019821167</v>
      </c>
      <c r="BK81" s="56">
        <f>[3]Ineq_redistr_US!$G81</f>
        <v>2.755042552947998</v>
      </c>
      <c r="BL81" s="56">
        <f>[3]Ineq_redistr_US!$N81</f>
        <v>2.3429181575775146</v>
      </c>
      <c r="BM81" s="56">
        <f>[3]Ineq_redistr_US!$Y81</f>
        <v>2.245532751083374</v>
      </c>
      <c r="BN81" s="56">
        <f>[3]Ineq_redistr_US!AU81</f>
        <v>1.8245247602462769</v>
      </c>
      <c r="BO81" s="56">
        <f>[3]Ineq_redistr_US!BF81</f>
        <v>2.3435180187225342</v>
      </c>
      <c r="BQ81" s="55">
        <f>-[3]Ineq_redistr_Fr!$AA81</f>
        <v>0.23004469275474548</v>
      </c>
      <c r="BR81" s="55">
        <f>-[3]Ineq_redistr_US!$AA81</f>
        <v>0.31238919496536255</v>
      </c>
      <c r="BS81" s="55">
        <f>-[3]Ineq_redistr_Fr!$AD81</f>
        <v>0.12316275388002396</v>
      </c>
      <c r="BT81" s="55">
        <f>-[3]Ineq_redistr_US!$AD81</f>
        <v>0.21216283738613129</v>
      </c>
      <c r="BU81" s="55">
        <f>-[3]Ineq_redistr_Fr!AB81</f>
        <v>6.3670672476291656E-2</v>
      </c>
      <c r="BV81" s="55">
        <f>-[3]Ineq_redistr_US!AB81</f>
        <v>0.1563708633184433</v>
      </c>
      <c r="BW81" s="55">
        <f>-[3]Ineq_redistr_Fr!AC81</f>
        <v>0.17768752574920654</v>
      </c>
      <c r="BX81" s="55">
        <f>-[3]Ineq_redistr_US!AC81</f>
        <v>0.18493717908859253</v>
      </c>
      <c r="BY81" s="55">
        <f>-[3]Ineq_redistr_Fr!$AW81</f>
        <v>0.41302293539047241</v>
      </c>
      <c r="BZ81" s="55">
        <f>-[3]Ineq_redistr_US!$AW81</f>
        <v>0.50263768434524536</v>
      </c>
      <c r="CA81" s="55">
        <f>-[3]Ineq_redistr_Fr!$AZ81</f>
        <v>0.2540411651134491</v>
      </c>
      <c r="CB81" s="55">
        <f>-[3]Ineq_redistr_US!$AZ81</f>
        <v>0.35210889577865601</v>
      </c>
      <c r="CC81" s="55">
        <f>-[3]Ineq_redistr_Fr!$BH81</f>
        <v>9.7866721451282501E-2</v>
      </c>
      <c r="CD81" s="55">
        <f>-[3]Ineq_redistr_US!$BH81</f>
        <v>0.27823382616043091</v>
      </c>
      <c r="CE81" s="55">
        <f>-[3]Ineq_redistr_Fr!$BK81</f>
        <v>4.4353045523166656E-2</v>
      </c>
      <c r="CF81" s="55">
        <f>-[3]Ineq_redistr_US!$BK81</f>
        <v>0.1955782026052475</v>
      </c>
      <c r="CH81" s="57">
        <f>[3]incomelev!AG81</f>
        <v>22308.513126614645</v>
      </c>
      <c r="CI81" s="57">
        <f>[3]incomelev!C81</f>
        <v>9625.921875</v>
      </c>
      <c r="CJ81" s="57">
        <f>[3]incomelev!D81</f>
        <v>26256.404296875</v>
      </c>
      <c r="CK81" s="57">
        <f>[3]incomelev!E81</f>
        <v>69930.2265625</v>
      </c>
      <c r="CL81" s="57">
        <f>[3]incomelev!M81</f>
        <v>11402.3701171875</v>
      </c>
      <c r="CM81" s="57">
        <f>[3]incomelev!N81</f>
        <v>25575.548828125</v>
      </c>
      <c r="CN81" s="57">
        <f>[3]incomelev!O81</f>
        <v>63779.81640625</v>
      </c>
      <c r="CO81" s="57">
        <f>[3]USincomelev!AL81</f>
        <v>30741.24438869291</v>
      </c>
      <c r="CP81" s="57">
        <f>[3]USincomelev!C81</f>
        <v>12675.4169921875</v>
      </c>
      <c r="CQ81" s="57">
        <f>[3]USincomelev!D81</f>
        <v>34917.76171875</v>
      </c>
      <c r="CR81" s="57">
        <f>[3]USincomelev!E81</f>
        <v>104352.75</v>
      </c>
      <c r="CS81" s="57">
        <f>[3]USincomelev!M81</f>
        <v>15653.75390625</v>
      </c>
      <c r="CT81" s="57">
        <f>[3]USincomelev!N81</f>
        <v>35134.453125</v>
      </c>
      <c r="CU81" s="57">
        <f>[3]USincomelev!O81</f>
        <v>88576.3125</v>
      </c>
      <c r="CV81" s="55">
        <f t="shared" si="0"/>
        <v>0.72568673032702768</v>
      </c>
      <c r="CW81" s="55">
        <f t="shared" si="3"/>
        <v>0.75941658415915958</v>
      </c>
      <c r="CX81" s="55">
        <f t="shared" si="4"/>
        <v>0.75194981019576468</v>
      </c>
      <c r="CY81" s="55">
        <f t="shared" si="5"/>
        <v>0.67013304932069351</v>
      </c>
      <c r="CZ81" s="55">
        <f t="shared" si="6"/>
        <v>0.72841122873631803</v>
      </c>
      <c r="DA81" s="55">
        <f t="shared" si="7"/>
        <v>0.72793359660767454</v>
      </c>
      <c r="DB81" s="55">
        <f t="shared" si="8"/>
        <v>0.72005499671540285</v>
      </c>
      <c r="DD81" s="58">
        <f>[2]comptanat2!H80</f>
        <v>0.11218996448001198</v>
      </c>
      <c r="DE81" s="58">
        <f>[2]comptanat2!G80</f>
        <v>0</v>
      </c>
      <c r="DF81" s="58">
        <f>[2]comptanat2!E80</f>
        <v>4.3683625119549083E-2</v>
      </c>
      <c r="DG81" s="58">
        <f>[2]comptanat2!F80</f>
        <v>2.3295712821418582E-2</v>
      </c>
      <c r="DH81" s="58">
        <f>[2]comptanat2!D80</f>
        <v>0.14053212901182263</v>
      </c>
      <c r="DI81" s="79">
        <f>[2]comptanat2!J80</f>
        <v>7.7089482858603425E-2</v>
      </c>
      <c r="DJ81" s="58">
        <f>[2]comptanat2!M80</f>
        <v>3.102497459186427E-2</v>
      </c>
      <c r="DK81" s="58">
        <f>[2]comptanat2!O80</f>
        <v>8.2213391334695934E-2</v>
      </c>
      <c r="DL81" s="58">
        <f>[2]comptanat2!P80</f>
        <v>6.1515427987620157E-2</v>
      </c>
      <c r="DM81" s="58">
        <f>[2]comptanat2!Q80</f>
        <v>8.4518626244377268E-2</v>
      </c>
      <c r="DN81" s="58">
        <f>[2]comptanat!P10</f>
        <v>3.853221096806862E-3</v>
      </c>
      <c r="DO81" s="58">
        <f>[2]comptanat!N10</f>
        <v>3.4808119397159443E-3</v>
      </c>
      <c r="DP81" s="58">
        <f>[2]comptanat!O10</f>
        <v>2.369094155534145E-2</v>
      </c>
      <c r="DQ81" s="55">
        <f>[2]comptanatUS!C80</f>
        <v>9.2312600278136453E-3</v>
      </c>
      <c r="DR81" s="55">
        <f>[2]comptanatUS!D80</f>
        <v>0.1104423589859026</v>
      </c>
      <c r="DS81" s="55">
        <f>[2]comptanatUS!E80</f>
        <v>7.3698211162503191E-2</v>
      </c>
      <c r="DT81" s="55">
        <f>[2]comptanatUS!F80</f>
        <v>5.6958565356972489E-2</v>
      </c>
      <c r="DU81" s="55">
        <f>[2]comptanatUS!G80</f>
        <v>4.3652264551953354E-2</v>
      </c>
      <c r="DV81" s="55">
        <f>[2]comptanatUS!I80</f>
        <v>2.1431927524658369E-2</v>
      </c>
      <c r="DW81" s="55">
        <f>[2]comptanatUS!K80+[2]comptanatUS!M80</f>
        <v>1.9312227444801152E-2</v>
      </c>
      <c r="DX81" s="55">
        <f>[2]comptanatUS!L80</f>
        <v>5.5275668201283074E-2</v>
      </c>
      <c r="DY81" s="55">
        <f>[2]comptanatUS!N80</f>
        <v>0.14615211460851202</v>
      </c>
    </row>
    <row r="82" spans="1:129">
      <c r="A82">
        <v>1973</v>
      </c>
      <c r="B82" s="55">
        <f>[3]shares!C82</f>
        <v>0.21888010855764151</v>
      </c>
      <c r="C82" s="55">
        <f>[3]shares!D82</f>
        <v>0.46933557838201523</v>
      </c>
      <c r="D82" s="55">
        <f>[3]shares!E82</f>
        <v>0.31178488954901695</v>
      </c>
      <c r="E82" s="55">
        <f>[3]USshares!C82</f>
        <v>0.20809811353683472</v>
      </c>
      <c r="F82" s="55">
        <f>[3]USshares!D82</f>
        <v>0.45035052299499512</v>
      </c>
      <c r="G82" s="55">
        <f>[3]USshares!E82</f>
        <v>0.34155136346817017</v>
      </c>
      <c r="H82" s="55">
        <f>[3]shares!M82</f>
        <v>0.26038920506834984</v>
      </c>
      <c r="I82" s="55">
        <f>[3]shares!N82</f>
        <v>0.45631210505962372</v>
      </c>
      <c r="J82" s="55">
        <f>[3]shares!O82</f>
        <v>0.28334091510623693</v>
      </c>
      <c r="K82" s="55">
        <f>[3]USshares!M82</f>
        <v>0.25434675812721252</v>
      </c>
      <c r="L82" s="55">
        <f>[3]USshares!N82</f>
        <v>0.45199713110923767</v>
      </c>
      <c r="M82" s="55">
        <f>[3]USshares!O82</f>
        <v>0.29365605115890503</v>
      </c>
      <c r="N82" s="55"/>
      <c r="O82" s="58">
        <f>[3]shares!W82</f>
        <v>0.30132195726037025</v>
      </c>
      <c r="P82" s="58">
        <f>[3]shares!X82</f>
        <v>0.44599268585443497</v>
      </c>
      <c r="Q82" s="58">
        <f>[3]shares!Y82</f>
        <v>0.25272758863866329</v>
      </c>
      <c r="R82" s="58">
        <f>[3]USshares!R82</f>
        <v>0.26816385984420776</v>
      </c>
      <c r="S82" s="58">
        <f>[3]USshares!S82</f>
        <v>0.44894018769264221</v>
      </c>
      <c r="T82" s="58">
        <f>[3]USshares!T82</f>
        <v>0.28289589285850525</v>
      </c>
      <c r="U82" s="58">
        <f>[3]shares!AB82</f>
        <v>0.23631651513278484</v>
      </c>
      <c r="V82" s="58">
        <f>[3]shares!AC82</f>
        <v>0.46238008886575699</v>
      </c>
      <c r="W82" s="58">
        <f>[3]shares!AD82</f>
        <v>0.30134561844170094</v>
      </c>
      <c r="X82" s="58">
        <f>[3]USshares!AB82</f>
        <v>0.24585777521133423</v>
      </c>
      <c r="Y82" s="58">
        <f>[3]USshares!AC82</f>
        <v>0.45579743385314941</v>
      </c>
      <c r="Z82" s="58">
        <f>[3]USshares!AD82</f>
        <v>0.29834473133087158</v>
      </c>
      <c r="AB82" s="56">
        <f>[3]Ineq_redistr_Fr!$E82</f>
        <v>7.1222753524780273</v>
      </c>
      <c r="AC82" s="56">
        <f>[3]Ineq_redistr_Fr!$L82</f>
        <v>6.4929533004760742</v>
      </c>
      <c r="AD82" s="56">
        <f>[3]Ineq_redistr_Fr!$W82</f>
        <v>5.4407191276550293</v>
      </c>
      <c r="AE82" s="56">
        <f>[3]Ineq_redistr_Fr!$AS82</f>
        <v>4.1936469078063965</v>
      </c>
      <c r="AF82" s="56">
        <f>[3]Ineq_redistr_Fr!$BD82</f>
        <v>6.375889778137207</v>
      </c>
      <c r="AG82" s="56">
        <f>[3]Ineq_redistr_US!$E82</f>
        <v>8.2064981460571289</v>
      </c>
      <c r="AH82" s="56">
        <f>[3]Ineq_redistr_US!$L82</f>
        <v>6.0564336776733398</v>
      </c>
      <c r="AI82" s="56">
        <f>[3]Ineq_redistr_US!$W82</f>
        <v>5.7727499008178711</v>
      </c>
      <c r="AJ82" s="56">
        <f>[3]Ineq_redistr_US!$AS82</f>
        <v>4.2133469581604004</v>
      </c>
      <c r="AK82" s="56">
        <f>[3]Ineq_redistr_US!$BD82</f>
        <v>6.0674252510070801</v>
      </c>
      <c r="AL82" s="56">
        <f>[3]Ineq_redistr_Fr!$H82</f>
        <v>4.0773067474365234</v>
      </c>
      <c r="AM82" s="56">
        <f>[3]Ineq_redistr_Fr!$O82</f>
        <v>3.9394447803497314</v>
      </c>
      <c r="AN82" s="56">
        <f>[3]Ineq_redistr_Fr!$Z82</f>
        <v>3.5582723617553711</v>
      </c>
      <c r="AO82" s="56">
        <f>[3]Ineq_redistr_Fr!AV82</f>
        <v>3.0438008308410645</v>
      </c>
      <c r="AP82" s="56">
        <f>[3]Ineq_redistr_Fr!$BG82</f>
        <v>3.8819057941436768</v>
      </c>
      <c r="AQ82" s="56">
        <f>[3]Ineq_redistr_US!$H82</f>
        <v>4.668492317199707</v>
      </c>
      <c r="AR82" s="56">
        <f>[3]Ineq_redistr_US!$O82</f>
        <v>3.8196067810058594</v>
      </c>
      <c r="AS82" s="56">
        <f>[3]Ineq_redistr_US!$Z82</f>
        <v>3.7416679859161377</v>
      </c>
      <c r="AT82" s="56">
        <f>[3]Ineq_redistr_US!$AV82</f>
        <v>3.0886635780334473</v>
      </c>
      <c r="AU82" s="56">
        <f>[3]Ineq_redistr_US!$BG82</f>
        <v>3.8268117904663086</v>
      </c>
      <c r="AV82" s="56">
        <f>[3]Ineq_redistr_Fr!$F82</f>
        <v>2.6572449207305908</v>
      </c>
      <c r="AW82" s="56">
        <f>[3]Ineq_redistr_Fr!$M82</f>
        <v>2.6426043510437012</v>
      </c>
      <c r="AX82" s="56">
        <f>[3]Ineq_redistr_Fr!$X82</f>
        <v>2.4837465286254883</v>
      </c>
      <c r="AY82" s="56">
        <f>[3]Ineq_redistr_Fr!$AT82</f>
        <v>2.2666523456573486</v>
      </c>
      <c r="AZ82" s="56">
        <f>[3]Ineq_redistr_Fr!$BE82</f>
        <v>2.6069083213806152</v>
      </c>
      <c r="BA82" s="56">
        <f>[3]Ineq_redistr_US!$F82</f>
        <v>3.033649206161499</v>
      </c>
      <c r="BB82" s="56">
        <f>[3]Ineq_redistr_US!$M82</f>
        <v>2.6131918430328369</v>
      </c>
      <c r="BC82" s="56">
        <f>[3]Ineq_redistr_US!$X82</f>
        <v>2.5987427234649658</v>
      </c>
      <c r="BD82" s="56">
        <f>[3]Ineq_redistr_US!$AT82</f>
        <v>2.3159186840057373</v>
      </c>
      <c r="BE82" s="56">
        <f>[3]Ineq_redistr_US!$BE82</f>
        <v>2.6182222366333008</v>
      </c>
      <c r="BF82" s="56">
        <f>[3]Ineq_redistr_Fr!$G82</f>
        <v>2.6803233623504639</v>
      </c>
      <c r="BG82" s="56">
        <f>[3]Ineq_redistr_Fr!$N82</f>
        <v>2.4570281505584717</v>
      </c>
      <c r="BH82" s="56">
        <f>[3]Ineq_redistr_Fr!$Y82</f>
        <v>2.1905291080474854</v>
      </c>
      <c r="BI82" s="56">
        <f>[3]Ineq_redistr_Fr!$AU82</f>
        <v>1.8501501083374023</v>
      </c>
      <c r="BJ82" s="56">
        <f>[3]Ineq_redistr_Fr!$BF82</f>
        <v>2.4457669258117676</v>
      </c>
      <c r="BK82" s="56">
        <f>[3]Ineq_redistr_US!$G82</f>
        <v>2.7051575183868408</v>
      </c>
      <c r="BL82" s="56">
        <f>[3]Ineq_redistr_US!$N82</f>
        <v>2.3176383972167969</v>
      </c>
      <c r="BM82" s="56">
        <f>[3]Ineq_redistr_US!$Y82</f>
        <v>2.221362829208374</v>
      </c>
      <c r="BN82" s="56">
        <f>[3]Ineq_redistr_US!AU82</f>
        <v>1.8192983865737915</v>
      </c>
      <c r="BO82" s="56">
        <f>[3]Ineq_redistr_US!BF82</f>
        <v>2.3173837661743164</v>
      </c>
      <c r="BQ82" s="55">
        <f>-[3]Ineq_redistr_Fr!$AA82</f>
        <v>0.23609817028045654</v>
      </c>
      <c r="BR82" s="55">
        <f>-[3]Ineq_redistr_US!$AA82</f>
        <v>0.29656356573104858</v>
      </c>
      <c r="BS82" s="55">
        <f>-[3]Ineq_redistr_Fr!$AD82</f>
        <v>0.12729834020137787</v>
      </c>
      <c r="BT82" s="55">
        <f>-[3]Ineq_redistr_US!$AD82</f>
        <v>0.19852754473686218</v>
      </c>
      <c r="BU82" s="55">
        <f>-[3]Ineq_redistr_Fr!AB82</f>
        <v>6.5292589366436005E-2</v>
      </c>
      <c r="BV82" s="55">
        <f>-[3]Ineq_redistr_US!AB82</f>
        <v>0.14336083829402924</v>
      </c>
      <c r="BW82" s="55">
        <f>-[3]Ineq_redistr_Fr!AC82</f>
        <v>0.18273700773715973</v>
      </c>
      <c r="BX82" s="55">
        <f>-[3]Ineq_redistr_US!AC82</f>
        <v>0.17884159088134766</v>
      </c>
      <c r="BY82" s="55">
        <f>-[3]Ineq_redistr_Fr!$AW82</f>
        <v>0.41119280457496643</v>
      </c>
      <c r="BZ82" s="55">
        <f>-[3]Ineq_redistr_US!$AW82</f>
        <v>0.48658406734466553</v>
      </c>
      <c r="CA82" s="55">
        <f>-[3]Ineq_redistr_Fr!$AZ82</f>
        <v>0.25347760319709778</v>
      </c>
      <c r="CB82" s="55">
        <f>-[3]Ineq_redistr_US!$AZ82</f>
        <v>0.33840233087539673</v>
      </c>
      <c r="CC82" s="55">
        <f>-[3]Ineq_redistr_Fr!$BH82</f>
        <v>0.10479594767093658</v>
      </c>
      <c r="CD82" s="55">
        <f>-[3]Ineq_redistr_US!$BH82</f>
        <v>0.26065599918365479</v>
      </c>
      <c r="CE82" s="55">
        <f>-[3]Ineq_redistr_Fr!$BK82</f>
        <v>4.7924026846885681E-2</v>
      </c>
      <c r="CF82" s="55">
        <f>-[3]Ineq_redistr_US!$BK82</f>
        <v>0.18028958141803741</v>
      </c>
      <c r="CH82" s="57">
        <f>[3]incomelev!AG82</f>
        <v>23383.839136997194</v>
      </c>
      <c r="CI82" s="57">
        <f>[3]incomelev!C82</f>
        <v>10236.5146484375</v>
      </c>
      <c r="CJ82" s="57">
        <f>[3]incomelev!D82</f>
        <v>27437.16796875</v>
      </c>
      <c r="CK82" s="57">
        <f>[3]incomelev!E82</f>
        <v>72907.2734375</v>
      </c>
      <c r="CL82" s="57">
        <f>[3]incomelev!M82</f>
        <v>12177.798828125</v>
      </c>
      <c r="CM82" s="57">
        <f>[3]incomelev!N82</f>
        <v>26675.822265625</v>
      </c>
      <c r="CN82" s="57">
        <f>[3]incomelev!O82</f>
        <v>66255.984375</v>
      </c>
      <c r="CO82" s="57">
        <f>[3]USincomelev!AL82</f>
        <v>32027.856558463685</v>
      </c>
      <c r="CP82" s="57">
        <f>[3]USincomelev!C82</f>
        <v>13330.2841796875</v>
      </c>
      <c r="CQ82" s="57">
        <f>[3]USincomelev!D82</f>
        <v>36060.95703125</v>
      </c>
      <c r="CR82" s="57">
        <f>[3]USincomelev!E82</f>
        <v>109332.4921875</v>
      </c>
      <c r="CS82" s="57">
        <f>[3]USincomelev!M82</f>
        <v>16297.986328125</v>
      </c>
      <c r="CT82" s="57">
        <f>[3]USincomelev!N82</f>
        <v>36186.35546875</v>
      </c>
      <c r="CU82" s="57">
        <f>[3]USincomelev!O82</f>
        <v>94046.9375</v>
      </c>
      <c r="CV82" s="55">
        <f t="shared" si="0"/>
        <v>0.73010940005655101</v>
      </c>
      <c r="CW82" s="55">
        <f t="shared" si="3"/>
        <v>0.76791421026385598</v>
      </c>
      <c r="CX82" s="55">
        <f t="shared" si="4"/>
        <v>0.76085523589884962</v>
      </c>
      <c r="CY82" s="55">
        <f t="shared" si="5"/>
        <v>0.66683994829704885</v>
      </c>
      <c r="CZ82" s="55">
        <f t="shared" si="6"/>
        <v>0.74719652986271667</v>
      </c>
      <c r="DA82" s="55">
        <f t="shared" si="7"/>
        <v>0.73717902563196358</v>
      </c>
      <c r="DB82" s="55">
        <f t="shared" si="8"/>
        <v>0.7044991164651162</v>
      </c>
      <c r="DD82" s="58">
        <f>[2]comptanat2!H81</f>
        <v>0.11578439561797138</v>
      </c>
      <c r="DE82" s="58">
        <f>[2]comptanat2!G81</f>
        <v>0</v>
      </c>
      <c r="DF82" s="58">
        <f>[2]comptanat2!E81</f>
        <v>4.3549862886114898E-2</v>
      </c>
      <c r="DG82" s="58">
        <f>[2]comptanat2!F81</f>
        <v>2.6613494034156068E-2</v>
      </c>
      <c r="DH82" s="58">
        <f>[2]comptanat2!D81</f>
        <v>0.13487225060009631</v>
      </c>
      <c r="DI82" s="79">
        <f>[2]comptanat2!J81</f>
        <v>7.811329570651232E-2</v>
      </c>
      <c r="DJ82" s="58">
        <f>[2]comptanat2!M81</f>
        <v>3.1477943181059419E-2</v>
      </c>
      <c r="DK82" s="58">
        <f>[2]comptanat2!O81</f>
        <v>8.5318131824269922E-2</v>
      </c>
      <c r="DL82" s="58">
        <f>[2]comptanat2!P81</f>
        <v>6.0373537506226739E-2</v>
      </c>
      <c r="DM82" s="58">
        <f>[2]comptanat2!Q81</f>
        <v>8.4208132964149668E-2</v>
      </c>
      <c r="DN82" s="58">
        <f>[2]comptanat!P11</f>
        <v>3.8744707066942106E-3</v>
      </c>
      <c r="DO82" s="58">
        <f>[2]comptanat!N11</f>
        <v>3.7391002190448356E-3</v>
      </c>
      <c r="DP82" s="58">
        <f>[2]comptanat!O11</f>
        <v>2.3864372255320399E-2</v>
      </c>
      <c r="DQ82" s="55">
        <f>[2]comptanatUS!C81</f>
        <v>1.2901276561820739E-2</v>
      </c>
      <c r="DR82" s="55">
        <f>[2]comptanatUS!D81</f>
        <v>0.10565807375724665</v>
      </c>
      <c r="DS82" s="55">
        <f>[2]comptanatUS!E81</f>
        <v>7.4497771642201949E-2</v>
      </c>
      <c r="DT82" s="55">
        <f>[2]comptanatUS!F81</f>
        <v>5.4986374499766587E-2</v>
      </c>
      <c r="DU82" s="55">
        <f>[2]comptanatUS!G81</f>
        <v>4.73429849679858E-2</v>
      </c>
      <c r="DV82" s="55">
        <f>[2]comptanatUS!I81</f>
        <v>2.0536002840807078E-2</v>
      </c>
      <c r="DW82" s="55">
        <f>[2]comptanatUS!K81+[2]comptanatUS!M81</f>
        <v>2.0016518175978423E-2</v>
      </c>
      <c r="DX82" s="55">
        <f>[2]comptanatUS!L81</f>
        <v>5.3791799164515444E-2</v>
      </c>
      <c r="DY82" s="55">
        <f>[2]comptanatUS!N81</f>
        <v>0.13702505256690062</v>
      </c>
    </row>
    <row r="83" spans="1:129">
      <c r="A83">
        <v>1974</v>
      </c>
      <c r="B83" s="55">
        <f>[3]shares!C83</f>
        <v>0.22267412766814232</v>
      </c>
      <c r="C83" s="55">
        <f>[3]shares!D83</f>
        <v>0.46914403140544891</v>
      </c>
      <c r="D83" s="55">
        <f>[3]shares!E83</f>
        <v>0.30818127188831568</v>
      </c>
      <c r="E83" s="55">
        <f>[3]USshares!C83</f>
        <v>0.2130940705537796</v>
      </c>
      <c r="F83" s="55">
        <f>[3]USshares!D83</f>
        <v>0.45444798469543457</v>
      </c>
      <c r="G83" s="55">
        <f>[3]USshares!E83</f>
        <v>0.33245798945426941</v>
      </c>
      <c r="H83" s="55">
        <f>[3]shares!M83</f>
        <v>0.26702958717942238</v>
      </c>
      <c r="I83" s="55">
        <f>[3]shares!N83</f>
        <v>0.45793381333351135</v>
      </c>
      <c r="J83" s="55">
        <f>[3]shares!O83</f>
        <v>0.2750773704610765</v>
      </c>
      <c r="K83" s="55">
        <f>[3]USshares!M83</f>
        <v>0.26443734765052795</v>
      </c>
      <c r="L83" s="55">
        <f>[3]USshares!N83</f>
        <v>0.45333009958267212</v>
      </c>
      <c r="M83" s="55">
        <f>[3]USshares!O83</f>
        <v>0.28223258256912231</v>
      </c>
      <c r="N83" s="55"/>
      <c r="O83" s="58">
        <f>[3]shares!W83</f>
        <v>0.3080151341855526</v>
      </c>
      <c r="P83" s="58">
        <f>[3]shares!X83</f>
        <v>0.44743288308382034</v>
      </c>
      <c r="Q83" s="58">
        <f>[3]shares!Y83</f>
        <v>0.24459275882691145</v>
      </c>
      <c r="R83" s="58">
        <f>[3]USshares!R83</f>
        <v>0.27802205085754395</v>
      </c>
      <c r="S83" s="58">
        <f>[3]USshares!S83</f>
        <v>0.45013800263404846</v>
      </c>
      <c r="T83" s="58">
        <f>[3]USshares!T83</f>
        <v>0.27183994650840759</v>
      </c>
      <c r="U83" s="58">
        <f>[3]shares!AB83</f>
        <v>0.24398420937359333</v>
      </c>
      <c r="V83" s="58">
        <f>[3]shares!AC83</f>
        <v>0.46383718401193619</v>
      </c>
      <c r="W83" s="58">
        <f>[3]shares!AD83</f>
        <v>0.29221937619149685</v>
      </c>
      <c r="X83" s="58">
        <f>[3]USshares!AB83</f>
        <v>0.25517576932907104</v>
      </c>
      <c r="Y83" s="58">
        <f>[3]USshares!AC83</f>
        <v>0.45773601531982422</v>
      </c>
      <c r="Z83" s="58">
        <f>[3]USshares!AD83</f>
        <v>0.28708821535110474</v>
      </c>
      <c r="AB83" s="56">
        <f>[3]Ineq_redistr_Fr!$E83</f>
        <v>6.920006275177002</v>
      </c>
      <c r="AC83" s="56">
        <f>[3]Ineq_redistr_Fr!$L83</f>
        <v>6.0550570487976074</v>
      </c>
      <c r="AD83" s="56">
        <f>[3]Ineq_redistr_Fr!$W83</f>
        <v>5.150691032409668</v>
      </c>
      <c r="AE83" s="56">
        <f>[3]Ineq_redistr_Fr!$AS83</f>
        <v>3.9704666137695313</v>
      </c>
      <c r="AF83" s="56">
        <f>[3]Ineq_redistr_Fr!$BD83</f>
        <v>5.9884896278381348</v>
      </c>
      <c r="AG83" s="56">
        <f>[3]Ineq_redistr_US!$E83</f>
        <v>7.8007330894470215</v>
      </c>
      <c r="AH83" s="56">
        <f>[3]Ineq_redistr_US!$L83</f>
        <v>5.6273350715637207</v>
      </c>
      <c r="AI83" s="56">
        <f>[3]Ineq_redistr_US!$W83</f>
        <v>5.3364734649658203</v>
      </c>
      <c r="AJ83" s="56">
        <f>[3]Ineq_redistr_US!$AS83</f>
        <v>3.9307315349578857</v>
      </c>
      <c r="AK83" s="56">
        <f>[3]Ineq_redistr_US!$BD83</f>
        <v>5.6253032684326172</v>
      </c>
      <c r="AL83" s="56">
        <f>[3]Ineq_redistr_Fr!$H83</f>
        <v>4.009188175201416</v>
      </c>
      <c r="AM83" s="56">
        <f>[3]Ineq_redistr_Fr!$O83</f>
        <v>3.7460494041442871</v>
      </c>
      <c r="AN83" s="56">
        <f>[3]Ineq_redistr_Fr!$Z83</f>
        <v>3.4151179790496826</v>
      </c>
      <c r="AO83" s="56">
        <f>[3]Ineq_redistr_Fr!AV83</f>
        <v>2.9141035079956055</v>
      </c>
      <c r="AP83" s="56">
        <f>[3]Ineq_redistr_Fr!$BG83</f>
        <v>3.7158043384552002</v>
      </c>
      <c r="AQ83" s="56">
        <f>[3]Ineq_redistr_US!$H83</f>
        <v>4.482297420501709</v>
      </c>
      <c r="AR83" s="56">
        <f>[3]Ineq_redistr_US!$O83</f>
        <v>3.6253304481506348</v>
      </c>
      <c r="AS83" s="56">
        <f>[3]Ineq_redistr_US!$Z83</f>
        <v>3.5388805866241455</v>
      </c>
      <c r="AT83" s="56">
        <f>[3]Ineq_redistr_US!$AV83</f>
        <v>2.928231954574585</v>
      </c>
      <c r="AU83" s="56">
        <f>[3]Ineq_redistr_US!$BG83</f>
        <v>3.6242828369140625</v>
      </c>
      <c r="AV83" s="56">
        <f>[3]Ineq_redistr_Fr!$F83</f>
        <v>2.6276047229766846</v>
      </c>
      <c r="AW83" s="56">
        <f>[3]Ineq_redistr_Fr!$M83</f>
        <v>2.5386843681335449</v>
      </c>
      <c r="AX83" s="56">
        <f>[3]Ineq_redistr_Fr!$X83</f>
        <v>2.4027695655822754</v>
      </c>
      <c r="AY83" s="56">
        <f>[3]Ineq_redistr_Fr!$AT83</f>
        <v>2.1866319179534912</v>
      </c>
      <c r="AZ83" s="56">
        <f>[3]Ineq_redistr_Fr!$BE83</f>
        <v>2.5200169086456299</v>
      </c>
      <c r="BA83" s="56">
        <f>[3]Ineq_redistr_US!$F83</f>
        <v>2.926257848739624</v>
      </c>
      <c r="BB83" s="56">
        <f>[3]Ineq_redistr_US!$M83</f>
        <v>2.5093910694122314</v>
      </c>
      <c r="BC83" s="56">
        <f>[3]Ineq_redistr_US!$X83</f>
        <v>2.4903051853179932</v>
      </c>
      <c r="BD83" s="56">
        <f>[3]Ineq_redistr_US!$AT83</f>
        <v>2.2203729152679443</v>
      </c>
      <c r="BE83" s="56">
        <f>[3]Ineq_redistr_US!$BE83</f>
        <v>2.5087666511535645</v>
      </c>
      <c r="BF83" s="56">
        <f>[3]Ineq_redistr_Fr!$G83</f>
        <v>2.6335794925689697</v>
      </c>
      <c r="BG83" s="56">
        <f>[3]Ineq_redistr_Fr!$N83</f>
        <v>2.3851161003112793</v>
      </c>
      <c r="BH83" s="56">
        <f>[3]Ineq_redistr_Fr!$Y83</f>
        <v>2.1436474323272705</v>
      </c>
      <c r="BI83" s="56">
        <f>[3]Ineq_redistr_Fr!$AU83</f>
        <v>1.8157910108566284</v>
      </c>
      <c r="BJ83" s="56">
        <f>[3]Ineq_redistr_Fr!$BF83</f>
        <v>2.3763687610626221</v>
      </c>
      <c r="BK83" s="56">
        <f>[3]Ineq_redistr_US!$G83</f>
        <v>2.6657710075378418</v>
      </c>
      <c r="BL83" s="56">
        <f>[3]Ineq_redistr_US!$N83</f>
        <v>2.2425103187561035</v>
      </c>
      <c r="BM83" s="56">
        <f>[3]Ineq_redistr_US!$Y83</f>
        <v>2.1428992748260498</v>
      </c>
      <c r="BN83" s="56">
        <f>[3]Ineq_redistr_US!AU83</f>
        <v>1.7703025341033936</v>
      </c>
      <c r="BO83" s="56">
        <f>[3]Ineq_redistr_US!BF83</f>
        <v>2.2422583103179932</v>
      </c>
      <c r="BQ83" s="55">
        <f>-[3]Ineq_redistr_Fr!$AA83</f>
        <v>0.25568115711212158</v>
      </c>
      <c r="BR83" s="55">
        <f>-[3]Ineq_redistr_US!$AA83</f>
        <v>0.31590104103088379</v>
      </c>
      <c r="BS83" s="55">
        <f>-[3]Ineq_redistr_Fr!$AD83</f>
        <v>0.14817717671394348</v>
      </c>
      <c r="BT83" s="55">
        <f>-[3]Ineq_redistr_US!$AD83</f>
        <v>0.21047617495059967</v>
      </c>
      <c r="BU83" s="55">
        <f>-[3]Ineq_redistr_Fr!AB83</f>
        <v>8.5566580295562744E-2</v>
      </c>
      <c r="BV83" s="55">
        <f>-[3]Ineq_redistr_US!AB83</f>
        <v>0.14897957444190979</v>
      </c>
      <c r="BW83" s="55">
        <f>-[3]Ineq_redistr_Fr!AC83</f>
        <v>0.18603275716304779</v>
      </c>
      <c r="BX83" s="55">
        <f>-[3]Ineq_redistr_US!AC83</f>
        <v>0.19614277780056</v>
      </c>
      <c r="BY83" s="55">
        <f>-[3]Ineq_redistr_Fr!$AW83</f>
        <v>0.4262336790561676</v>
      </c>
      <c r="BZ83" s="55">
        <f>-[3]Ineq_redistr_US!$AW83</f>
        <v>0.49610742926597595</v>
      </c>
      <c r="CA83" s="55">
        <f>-[3]Ineq_redistr_Fr!$AZ83</f>
        <v>0.27314373850822449</v>
      </c>
      <c r="CB83" s="55">
        <f>-[3]Ineq_redistr_US!$AZ83</f>
        <v>0.34671181440353394</v>
      </c>
      <c r="CC83" s="55">
        <f>-[3]Ineq_redistr_Fr!$BH83</f>
        <v>0.13461211323738098</v>
      </c>
      <c r="CD83" s="55">
        <f>-[3]Ineq_redistr_US!$BH83</f>
        <v>0.27887505292892456</v>
      </c>
      <c r="CE83" s="55">
        <f>-[3]Ineq_redistr_Fr!$BK83</f>
        <v>7.3177866637706757E-2</v>
      </c>
      <c r="CF83" s="55">
        <f>-[3]Ineq_redistr_US!$BK83</f>
        <v>0.1914229542016983</v>
      </c>
      <c r="CH83" s="57">
        <f>[3]incomelev!AG83</f>
        <v>24064.334336836768</v>
      </c>
      <c r="CI83" s="57">
        <f>[3]incomelev!C83</f>
        <v>10717.009765625</v>
      </c>
      <c r="CJ83" s="57">
        <f>[3]incomelev!D83</f>
        <v>28224.095703125</v>
      </c>
      <c r="CK83" s="57">
        <f>[3]incomelev!E83</f>
        <v>74161.7734375</v>
      </c>
      <c r="CL83" s="57">
        <f>[3]incomelev!M83</f>
        <v>12851.7783203125</v>
      </c>
      <c r="CM83" s="57">
        <f>[3]incomelev!N83</f>
        <v>27549.6796875</v>
      </c>
      <c r="CN83" s="57">
        <f>[3]incomelev!O83</f>
        <v>66195.5390625</v>
      </c>
      <c r="CO83" s="57">
        <f>[3]USincomelev!AL83</f>
        <v>31115.324728924643</v>
      </c>
      <c r="CP83" s="57">
        <f>[3]USincomelev!C83</f>
        <v>13264.4130859375</v>
      </c>
      <c r="CQ83" s="57">
        <f>[3]USincomelev!D83</f>
        <v>35353.609375</v>
      </c>
      <c r="CR83" s="57">
        <f>[3]USincomelev!E83</f>
        <v>103288.5546875</v>
      </c>
      <c r="CS83" s="57">
        <f>[3]USincomelev!M83</f>
        <v>16459.46875</v>
      </c>
      <c r="CT83" s="57">
        <f>[3]USincomelev!N83</f>
        <v>35270.515625</v>
      </c>
      <c r="CU83" s="57">
        <f>[3]USincomelev!O83</f>
        <v>87832.3984375</v>
      </c>
      <c r="CV83" s="55">
        <f t="shared" si="0"/>
        <v>0.7733917144199588</v>
      </c>
      <c r="CW83" s="55">
        <f t="shared" si="3"/>
        <v>0.80795205156772643</v>
      </c>
      <c r="CX83" s="55">
        <f t="shared" si="4"/>
        <v>0.79833703551308188</v>
      </c>
      <c r="CY83" s="55">
        <f t="shared" si="5"/>
        <v>0.71800572349837588</v>
      </c>
      <c r="CZ83" s="55">
        <f t="shared" si="6"/>
        <v>0.78081367725264528</v>
      </c>
      <c r="DA83" s="55">
        <f t="shared" si="7"/>
        <v>0.78109659581989732</v>
      </c>
      <c r="DB83" s="55">
        <f t="shared" si="8"/>
        <v>0.75365742300210081</v>
      </c>
      <c r="DD83" s="58">
        <f>[2]comptanat2!H82</f>
        <v>0.11420552638317838</v>
      </c>
      <c r="DE83" s="58">
        <f>[2]comptanat2!G82</f>
        <v>0</v>
      </c>
      <c r="DF83" s="58">
        <f>[2]comptanat2!E82</f>
        <v>4.942660962920422E-2</v>
      </c>
      <c r="DG83" s="58">
        <f>[2]comptanat2!F82</f>
        <v>2.6744591368299358E-2</v>
      </c>
      <c r="DH83" s="58">
        <f>[2]comptanat2!D82</f>
        <v>0.12904318307942156</v>
      </c>
      <c r="DI83" s="79">
        <f>[2]comptanat2!J82</f>
        <v>8.0912541217505934E-2</v>
      </c>
      <c r="DJ83" s="58">
        <f>[2]comptanat2!M82</f>
        <v>3.1067264799897656E-2</v>
      </c>
      <c r="DK83" s="58">
        <f>[2]comptanat2!O82</f>
        <v>8.3971937617336137E-2</v>
      </c>
      <c r="DL83" s="58">
        <f>[2]comptanat2!P82</f>
        <v>6.2808877571608482E-2</v>
      </c>
      <c r="DM83" s="58">
        <f>[2]comptanat2!Q82</f>
        <v>8.6905598772354917E-2</v>
      </c>
      <c r="DN83" s="58">
        <f>[2]comptanat!P12</f>
        <v>3.9941773317500456E-3</v>
      </c>
      <c r="DO83" s="58">
        <f>[2]comptanat!N12</f>
        <v>4.7896280056700293E-3</v>
      </c>
      <c r="DP83" s="58">
        <f>[2]comptanat!O12</f>
        <v>2.2283459462477583E-2</v>
      </c>
      <c r="DQ83" s="55">
        <f>[2]comptanatUS!C82</f>
        <v>1.2774037604164089E-2</v>
      </c>
      <c r="DR83" s="55">
        <f>[2]comptanatUS!D82</f>
        <v>0.1121859883378503</v>
      </c>
      <c r="DS83" s="55">
        <f>[2]comptanatUS!E82</f>
        <v>7.368202928237895E-2</v>
      </c>
      <c r="DT83" s="55">
        <f>[2]comptanatUS!F82</f>
        <v>5.4571908791323877E-2</v>
      </c>
      <c r="DU83" s="55">
        <f>[2]comptanatUS!G82</f>
        <v>5.049212188549989E-2</v>
      </c>
      <c r="DV83" s="55">
        <f>[2]comptanatUS!I82</f>
        <v>2.3486954539006406E-2</v>
      </c>
      <c r="DW83" s="55">
        <f>[2]comptanatUS!K82+[2]comptanatUS!M82</f>
        <v>2.2004490469820795E-2</v>
      </c>
      <c r="DX83" s="55">
        <f>[2]comptanatUS!L82</f>
        <v>5.6015008834624298E-2</v>
      </c>
      <c r="DY83" s="55">
        <f>[2]comptanatUS!N82</f>
        <v>0.14095737767257599</v>
      </c>
    </row>
    <row r="84" spans="1:129">
      <c r="A84">
        <v>1975</v>
      </c>
      <c r="B84" s="55">
        <f>[3]shares!C84</f>
        <v>0.23262690799310803</v>
      </c>
      <c r="C84" s="55">
        <f>[3]shares!D84</f>
        <v>0.47383444011211395</v>
      </c>
      <c r="D84" s="55">
        <f>[3]shares!E84</f>
        <v>0.29353866539895535</v>
      </c>
      <c r="E84" s="55">
        <f>[3]USshares!C84</f>
        <v>0.20879758894443512</v>
      </c>
      <c r="F84" s="55">
        <f>[3]USshares!D84</f>
        <v>0.45745986700057983</v>
      </c>
      <c r="G84" s="55">
        <f>[3]USshares!E84</f>
        <v>0.33374249935150146</v>
      </c>
      <c r="H84" s="55">
        <f>[3]shares!M84</f>
        <v>0.27582348510622978</v>
      </c>
      <c r="I84" s="55">
        <f>[3]shares!N84</f>
        <v>0.45844488590955734</v>
      </c>
      <c r="J84" s="55">
        <f>[3]shares!O84</f>
        <v>0.26573163084685802</v>
      </c>
      <c r="K84" s="55">
        <f>[3]USshares!M84</f>
        <v>0.26309359073638916</v>
      </c>
      <c r="L84" s="55">
        <f>[3]USshares!N84</f>
        <v>0.45471659302711487</v>
      </c>
      <c r="M84" s="55">
        <f>[3]USshares!O84</f>
        <v>0.28218981623649597</v>
      </c>
      <c r="N84" s="55"/>
      <c r="O84" s="58">
        <f>[3]shares!W84</f>
        <v>0.31605090200901031</v>
      </c>
      <c r="P84" s="58">
        <f>[3]shares!X84</f>
        <v>0.44796467572450638</v>
      </c>
      <c r="Q84" s="58">
        <f>[3]shares!Y84</f>
        <v>0.23598443157970905</v>
      </c>
      <c r="R84" s="58">
        <f>[3]USshares!R84</f>
        <v>0.27692461013793945</v>
      </c>
      <c r="S84" s="58">
        <f>[3]USshares!S84</f>
        <v>0.45141297578811646</v>
      </c>
      <c r="T84" s="58">
        <f>[3]USshares!T84</f>
        <v>0.27166241407394409</v>
      </c>
      <c r="U84" s="58">
        <f>[3]shares!AB84</f>
        <v>0.25181949231773615</v>
      </c>
      <c r="V84" s="58">
        <f>[3]shares!AC84</f>
        <v>0.46469726413488388</v>
      </c>
      <c r="W84" s="58">
        <f>[3]shares!AD84</f>
        <v>0.28348324866965413</v>
      </c>
      <c r="X84" s="58">
        <f>[3]USshares!AB84</f>
        <v>0.25332185626029968</v>
      </c>
      <c r="Y84" s="58">
        <f>[3]USshares!AC84</f>
        <v>0.45913469791412354</v>
      </c>
      <c r="Z84" s="58">
        <f>[3]USshares!AD84</f>
        <v>0.28754344582557678</v>
      </c>
      <c r="AB84" s="56">
        <f>[3]Ineq_redistr_Fr!$E84</f>
        <v>6.3092155456542969</v>
      </c>
      <c r="AC84" s="56">
        <f>[3]Ineq_redistr_Fr!$L84</f>
        <v>5.6341872215270996</v>
      </c>
      <c r="AD84" s="56">
        <f>[3]Ineq_redistr_Fr!$W84</f>
        <v>4.8170595169067383</v>
      </c>
      <c r="AE84" s="56">
        <f>[3]Ineq_redistr_Fr!$AS84</f>
        <v>3.7333295345306396</v>
      </c>
      <c r="AF84" s="56">
        <f>[3]Ineq_redistr_Fr!$BD84</f>
        <v>5.6286993026733398</v>
      </c>
      <c r="AG84" s="56">
        <f>[3]Ineq_redistr_US!$E84</f>
        <v>7.9920105934143066</v>
      </c>
      <c r="AH84" s="56">
        <f>[3]Ineq_redistr_US!$L84</f>
        <v>5.7423748970031738</v>
      </c>
      <c r="AI84" s="56">
        <f>[3]Ineq_redistr_US!$W84</f>
        <v>5.3629169464111328</v>
      </c>
      <c r="AJ84" s="56">
        <f>[3]Ineq_redistr_US!$AS84</f>
        <v>3.9848878383636475</v>
      </c>
      <c r="AK84" s="56">
        <f>[3]Ineq_redistr_US!$BD84</f>
        <v>5.6754565238952637</v>
      </c>
      <c r="AL84" s="56">
        <f>[3]Ineq_redistr_Fr!$H84</f>
        <v>3.7395508289337158</v>
      </c>
      <c r="AM84" s="56">
        <f>[3]Ineq_redistr_Fr!$O84</f>
        <v>3.5631561279296875</v>
      </c>
      <c r="AN84" s="56">
        <f>[3]Ineq_redistr_Fr!$Z84</f>
        <v>3.257098913192749</v>
      </c>
      <c r="AO84" s="56">
        <f>[3]Ineq_redistr_Fr!AV84</f>
        <v>2.7798645496368408</v>
      </c>
      <c r="AP84" s="56">
        <f>[3]Ineq_redistr_Fr!$BG84</f>
        <v>3.5607669353485107</v>
      </c>
      <c r="AQ84" s="56">
        <f>[3]Ineq_redistr_US!$H84</f>
        <v>4.5082907676696777</v>
      </c>
      <c r="AR84" s="56">
        <f>[3]Ineq_redistr_US!$O84</f>
        <v>3.6706297397613525</v>
      </c>
      <c r="AS84" s="56">
        <f>[3]Ineq_redistr_US!$Z84</f>
        <v>3.5381336212158203</v>
      </c>
      <c r="AT84" s="56">
        <f>[3]Ineq_redistr_US!$AV84</f>
        <v>2.9460546970367432</v>
      </c>
      <c r="AU84" s="56">
        <f>[3]Ineq_redistr_US!$BG84</f>
        <v>3.6323492527008057</v>
      </c>
      <c r="AV84" s="56">
        <f>[3]Ineq_redistr_Fr!$F84</f>
        <v>2.477985143661499</v>
      </c>
      <c r="AW84" s="56">
        <f>[3]Ineq_redistr_Fr!$M84</f>
        <v>2.441389799118042</v>
      </c>
      <c r="AX84" s="56">
        <f>[3]Ineq_redistr_Fr!$X84</f>
        <v>2.3185482025146484</v>
      </c>
      <c r="AY84" s="56">
        <f>[3]Ineq_redistr_Fr!$AT84</f>
        <v>2.1071701049804688</v>
      </c>
      <c r="AZ84" s="56">
        <f>[3]Ineq_redistr_Fr!$BE84</f>
        <v>2.4401543140411377</v>
      </c>
      <c r="BA84" s="56">
        <f>[3]Ineq_redistr_US!$F84</f>
        <v>2.9182231426239014</v>
      </c>
      <c r="BB84" s="56">
        <f>[3]Ineq_redistr_US!$M84</f>
        <v>2.5297632217407227</v>
      </c>
      <c r="BC84" s="56">
        <f>[3]Ineq_redistr_US!$X84</f>
        <v>2.4823358058929443</v>
      </c>
      <c r="BD84" s="56">
        <f>[3]Ineq_redistr_US!$AT84</f>
        <v>2.2219843864440918</v>
      </c>
      <c r="BE84" s="56">
        <f>[3]Ineq_redistr_US!$BE84</f>
        <v>2.5050899982452393</v>
      </c>
      <c r="BF84" s="56">
        <f>[3]Ineq_redistr_Fr!$G84</f>
        <v>2.546107292175293</v>
      </c>
      <c r="BG84" s="56">
        <f>[3]Ineq_redistr_Fr!$N84</f>
        <v>2.3077788352966309</v>
      </c>
      <c r="BH84" s="56">
        <f>[3]Ineq_redistr_Fr!$Y84</f>
        <v>2.0776190757751465</v>
      </c>
      <c r="BI84" s="56">
        <f>[3]Ineq_redistr_Fr!$AU84</f>
        <v>1.7717267274856567</v>
      </c>
      <c r="BJ84" s="56">
        <f>[3]Ineq_redistr_Fr!$BF84</f>
        <v>2.3066983222961426</v>
      </c>
      <c r="BK84" s="56">
        <f>[3]Ineq_redistr_US!$G84</f>
        <v>2.7386562824249268</v>
      </c>
      <c r="BL84" s="56">
        <f>[3]Ineq_redistr_US!$N84</f>
        <v>2.2699258327484131</v>
      </c>
      <c r="BM84" s="56">
        <f>[3]Ineq_redistr_US!$Y84</f>
        <v>2.1604316234588623</v>
      </c>
      <c r="BN84" s="56">
        <f>[3]Ineq_redistr_US!AU84</f>
        <v>1.7933915853500366</v>
      </c>
      <c r="BO84" s="56">
        <f>[3]Ineq_redistr_US!BF84</f>
        <v>2.2655699253082275</v>
      </c>
      <c r="BQ84" s="55">
        <f>-[3]Ineq_redistr_Fr!$AA84</f>
        <v>0.2365042120218277</v>
      </c>
      <c r="BR84" s="55">
        <f>-[3]Ineq_redistr_US!$AA84</f>
        <v>0.32896524667739868</v>
      </c>
      <c r="BS84" s="55">
        <f>-[3]Ineq_redistr_Fr!$AD84</f>
        <v>0.12901332974433899</v>
      </c>
      <c r="BT84" s="55">
        <f>-[3]Ineq_redistr_US!$AD84</f>
        <v>0.21519400179386139</v>
      </c>
      <c r="BU84" s="55">
        <f>-[3]Ineq_redistr_Fr!AB84</f>
        <v>6.4341366291046143E-2</v>
      </c>
      <c r="BV84" s="55">
        <f>-[3]Ineq_redistr_US!AB84</f>
        <v>0.14936737716197968</v>
      </c>
      <c r="BW84" s="55">
        <f>-[3]Ineq_redistr_Fr!AC84</f>
        <v>0.18400175869464874</v>
      </c>
      <c r="BX84" s="55">
        <f>-[3]Ineq_redistr_US!AC84</f>
        <v>0.21113443374633789</v>
      </c>
      <c r="BY84" s="55">
        <f>-[3]Ineq_redistr_Fr!$AW84</f>
        <v>0.40827357769012451</v>
      </c>
      <c r="BZ84" s="55">
        <f>-[3]Ineq_redistr_US!$AW84</f>
        <v>0.50139105319976807</v>
      </c>
      <c r="CA84" s="55">
        <f>-[3]Ineq_redistr_Fr!$AZ84</f>
        <v>0.25663143396377563</v>
      </c>
      <c r="CB84" s="55">
        <f>-[3]Ineq_redistr_US!$AZ84</f>
        <v>0.34652513265609741</v>
      </c>
      <c r="CC84" s="55">
        <f>-[3]Ineq_redistr_Fr!$BH84</f>
        <v>0.10786067694425583</v>
      </c>
      <c r="CD84" s="55">
        <f>-[3]Ineq_redistr_US!$BH84</f>
        <v>0.28985872864723206</v>
      </c>
      <c r="CE84" s="55">
        <f>-[3]Ineq_redistr_Fr!$BK84</f>
        <v>4.7808922827243805E-2</v>
      </c>
      <c r="CF84" s="55">
        <f>-[3]Ineq_redistr_US!$BK84</f>
        <v>0.19429570436477661</v>
      </c>
      <c r="CH84" s="57">
        <f>[3]incomelev!AG84</f>
        <v>23646.403146494718</v>
      </c>
      <c r="CI84" s="57">
        <f>[3]incomelev!C84</f>
        <v>11001.5791015625</v>
      </c>
      <c r="CJ84" s="57">
        <f>[3]incomelev!D84</f>
        <v>28011.19921875</v>
      </c>
      <c r="CK84" s="57">
        <f>[3]incomelev!E84</f>
        <v>69411.3359375</v>
      </c>
      <c r="CL84" s="57">
        <f>[3]incomelev!M84</f>
        <v>13044.466796875</v>
      </c>
      <c r="CM84" s="57">
        <f>[3]incomelev!N84</f>
        <v>27101.431640625</v>
      </c>
      <c r="CN84" s="57">
        <f>[3]incomelev!O84</f>
        <v>62835.97265625</v>
      </c>
      <c r="CO84" s="57">
        <f>[3]USincomelev!AL84</f>
        <v>30115.587662171056</v>
      </c>
      <c r="CP84" s="57">
        <f>[3]USincomelev!C84</f>
        <v>12579.611328125</v>
      </c>
      <c r="CQ84" s="57">
        <f>[3]USincomelev!D84</f>
        <v>34431.6328125</v>
      </c>
      <c r="CR84" s="57">
        <f>[3]USincomelev!E84</f>
        <v>100488.21875</v>
      </c>
      <c r="CS84" s="57">
        <f>[3]USincomelev!M84</f>
        <v>15849.8837890625</v>
      </c>
      <c r="CT84" s="57">
        <f>[3]USincomelev!N84</f>
        <v>34235.15625</v>
      </c>
      <c r="CU84" s="57">
        <f>[3]USincomelev!O84</f>
        <v>84989.984375</v>
      </c>
      <c r="CV84" s="55">
        <f t="shared" si="0"/>
        <v>0.78518816938769409</v>
      </c>
      <c r="CW84" s="55">
        <f t="shared" si="3"/>
        <v>0.87455636065365572</v>
      </c>
      <c r="CX84" s="55">
        <f t="shared" si="4"/>
        <v>0.81353095774711159</v>
      </c>
      <c r="CY84" s="55">
        <f t="shared" si="5"/>
        <v>0.69074103214213856</v>
      </c>
      <c r="CZ84" s="55">
        <f t="shared" si="6"/>
        <v>0.82300078476768213</v>
      </c>
      <c r="DA84" s="55">
        <f t="shared" si="7"/>
        <v>0.79162576162114051</v>
      </c>
      <c r="DB84" s="55">
        <f t="shared" si="8"/>
        <v>0.73933385349266334</v>
      </c>
      <c r="DD84" s="58">
        <f>[2]comptanat2!H83</f>
        <v>0.12277086759648047</v>
      </c>
      <c r="DE84" s="58">
        <f>[2]comptanat2!G83</f>
        <v>0</v>
      </c>
      <c r="DF84" s="58">
        <f>[2]comptanat2!E83</f>
        <v>4.8865806831271258E-2</v>
      </c>
      <c r="DG84" s="58">
        <f>[2]comptanat2!F83</f>
        <v>2.204929123870741E-2</v>
      </c>
      <c r="DH84" s="58">
        <f>[2]comptanat2!D83</f>
        <v>0.1338047292223849</v>
      </c>
      <c r="DI84" s="79">
        <f>[2]comptanat2!J83</f>
        <v>9.2098865289074863E-2</v>
      </c>
      <c r="DJ84" s="58">
        <f>[2]comptanat2!M83</f>
        <v>3.1482863022967655E-2</v>
      </c>
      <c r="DK84" s="58">
        <f>[2]comptanat2!O83</f>
        <v>9.4420708908799625E-2</v>
      </c>
      <c r="DL84" s="58">
        <f>[2]comptanat2!P83</f>
        <v>6.4902426849564113E-2</v>
      </c>
      <c r="DM84" s="58">
        <f>[2]comptanat2!Q83</f>
        <v>9.3331304973788942E-2</v>
      </c>
      <c r="DN84" s="58">
        <f>[2]comptanat!P13</f>
        <v>4.389179242478591E-3</v>
      </c>
      <c r="DO84" s="58">
        <f>[2]comptanat!N13</f>
        <v>4.8778302391802369E-3</v>
      </c>
      <c r="DP84" s="58">
        <f>[2]comptanat!O13</f>
        <v>2.2215853541308811E-2</v>
      </c>
      <c r="DQ84" s="55">
        <f>[2]comptanatUS!C83</f>
        <v>1.2533192084757123E-2</v>
      </c>
      <c r="DR84" s="55">
        <f>[2]comptanatUS!D83</f>
        <v>0.1020765648577289</v>
      </c>
      <c r="DS84" s="55">
        <f>[2]comptanatUS!E83</f>
        <v>7.0262136231174471E-2</v>
      </c>
      <c r="DT84" s="55">
        <f>[2]comptanatUS!F83</f>
        <v>5.3829695126420954E-2</v>
      </c>
      <c r="DU84" s="55">
        <f>[2]comptanatUS!G83</f>
        <v>4.9227807941521505E-2</v>
      </c>
      <c r="DV84" s="55">
        <f>[2]comptanatUS!I83</f>
        <v>2.679175293663669E-2</v>
      </c>
      <c r="DW84" s="55">
        <f>[2]comptanatUS!K83+[2]comptanatUS!M83</f>
        <v>2.6004777177979617E-2</v>
      </c>
      <c r="DX84" s="55">
        <f>[2]comptanatUS!L83</f>
        <v>6.1097810437041246E-2</v>
      </c>
      <c r="DY84" s="55">
        <f>[2]comptanatUS!N83</f>
        <v>0.14410024051860185</v>
      </c>
    </row>
    <row r="85" spans="1:129">
      <c r="A85">
        <v>1976</v>
      </c>
      <c r="B85" s="55">
        <f>[3]shares!C85</f>
        <v>0.2352952747605741</v>
      </c>
      <c r="C85" s="55">
        <f>[3]shares!D85</f>
        <v>0.47643048316240311</v>
      </c>
      <c r="D85" s="55">
        <f>[3]shares!E85</f>
        <v>0.28827553847804666</v>
      </c>
      <c r="E85" s="55">
        <f>[3]USshares!C85</f>
        <v>0.20952627062797546</v>
      </c>
      <c r="F85" s="55">
        <f>[3]USshares!D85</f>
        <v>0.45659437775611877</v>
      </c>
      <c r="G85" s="55">
        <f>[3]USshares!E85</f>
        <v>0.33387932181358337</v>
      </c>
      <c r="H85" s="55">
        <f>[3]shares!M85</f>
        <v>0.28103380091488361</v>
      </c>
      <c r="I85" s="55">
        <f>[3]shares!N85</f>
        <v>0.4612421989440918</v>
      </c>
      <c r="J85" s="55">
        <f>[3]shares!O85</f>
        <v>0.25778176868334413</v>
      </c>
      <c r="K85" s="55">
        <f>[3]USshares!M85</f>
        <v>0.26567775011062622</v>
      </c>
      <c r="L85" s="55">
        <f>[3]USshares!N85</f>
        <v>0.45302903652191162</v>
      </c>
      <c r="M85" s="55">
        <f>[3]USshares!O85</f>
        <v>0.28129318356513977</v>
      </c>
      <c r="N85" s="55"/>
      <c r="O85" s="58">
        <f>[3]shares!W85</f>
        <v>0.32241766154766083</v>
      </c>
      <c r="P85" s="58">
        <f>[3]shares!X85</f>
        <v>0.45014254748821259</v>
      </c>
      <c r="Q85" s="58">
        <f>[3]shares!Y85</f>
        <v>0.22749755578115582</v>
      </c>
      <c r="R85" s="58">
        <f>[3]USshares!R85</f>
        <v>0.27935066819190979</v>
      </c>
      <c r="S85" s="58">
        <f>[3]USshares!S85</f>
        <v>0.44991350173950195</v>
      </c>
      <c r="T85" s="58">
        <f>[3]USshares!T85</f>
        <v>0.27073580026626587</v>
      </c>
      <c r="U85" s="58">
        <f>[3]shares!AB85</f>
        <v>0.25635255966335535</v>
      </c>
      <c r="V85" s="58">
        <f>[3]shares!AC85</f>
        <v>0.46786356717348099</v>
      </c>
      <c r="W85" s="58">
        <f>[3]shares!AD85</f>
        <v>0.27584164403378963</v>
      </c>
      <c r="X85" s="58">
        <f>[3]USshares!AB85</f>
        <v>0.25602209568023682</v>
      </c>
      <c r="Y85" s="58">
        <f>[3]USshares!AC85</f>
        <v>0.45727512240409851</v>
      </c>
      <c r="Z85" s="58">
        <f>[3]USshares!AD85</f>
        <v>0.28670278191566467</v>
      </c>
      <c r="AB85" s="56">
        <f>[3]Ineq_redistr_Fr!$E85</f>
        <v>6.1258249282836914</v>
      </c>
      <c r="AC85" s="56">
        <f>[3]Ineq_redistr_Fr!$L85</f>
        <v>5.3671808242797852</v>
      </c>
      <c r="AD85" s="56">
        <f>[3]Ineq_redistr_Fr!$W85</f>
        <v>4.5863127708435059</v>
      </c>
      <c r="AE85" s="56">
        <f>[3]Ineq_redistr_Fr!$AS85</f>
        <v>3.5279946327209473</v>
      </c>
      <c r="AF85" s="56">
        <f>[3]Ineq_redistr_Fr!$BD85</f>
        <v>5.3801226615905762</v>
      </c>
      <c r="AG85" s="56">
        <f>[3]Ineq_redistr_US!$E85</f>
        <v>7.9674811363220215</v>
      </c>
      <c r="AH85" s="56">
        <f>[3]Ineq_redistr_US!$L85</f>
        <v>5.6358838081359863</v>
      </c>
      <c r="AI85" s="56">
        <f>[3]Ineq_redistr_US!$W85</f>
        <v>5.2938790321350098</v>
      </c>
      <c r="AJ85" s="56">
        <f>[3]Ineq_redistr_US!$AS85</f>
        <v>3.9620442390441895</v>
      </c>
      <c r="AK85" s="56">
        <f>[3]Ineq_redistr_US!$BD85</f>
        <v>5.5991802215576172</v>
      </c>
      <c r="AL85" s="56">
        <f>[3]Ineq_redistr_Fr!$H85</f>
        <v>3.6453430652618408</v>
      </c>
      <c r="AM85" s="56">
        <f>[3]Ineq_redistr_Fr!$O85</f>
        <v>3.4106042385101318</v>
      </c>
      <c r="AN85" s="56">
        <f>[3]Ineq_redistr_Fr!$Z85</f>
        <v>3.1258137226104736</v>
      </c>
      <c r="AO85" s="56">
        <f>[3]Ineq_redistr_Fr!AV85</f>
        <v>2.6504485607147217</v>
      </c>
      <c r="AP85" s="56">
        <f>[3]Ineq_redistr_Fr!$BG85</f>
        <v>3.4282209873199463</v>
      </c>
      <c r="AQ85" s="56">
        <f>[3]Ineq_redistr_US!$H85</f>
        <v>4.5110654830932617</v>
      </c>
      <c r="AR85" s="56">
        <f>[3]Ineq_redistr_US!$O85</f>
        <v>3.63907790184021</v>
      </c>
      <c r="AS85" s="56">
        <f>[3]Ineq_redistr_US!$Z85</f>
        <v>3.522491455078125</v>
      </c>
      <c r="AT85" s="56">
        <f>[3]Ineq_redistr_US!$AV85</f>
        <v>2.9421682357788086</v>
      </c>
      <c r="AU85" s="56">
        <f>[3]Ineq_redistr_US!$BG85</f>
        <v>3.6174612045288086</v>
      </c>
      <c r="AV85" s="56">
        <f>[3]Ineq_redistr_Fr!$F85</f>
        <v>2.4202947616577148</v>
      </c>
      <c r="AW85" s="56">
        <f>[3]Ineq_redistr_Fr!$M85</f>
        <v>2.3467330932617188</v>
      </c>
      <c r="AX85" s="56">
        <f>[3]Ineq_redistr_Fr!$X85</f>
        <v>2.2355437278747559</v>
      </c>
      <c r="AY85" s="56">
        <f>[3]Ineq_redistr_Fr!$AT85</f>
        <v>2.0215601921081543</v>
      </c>
      <c r="AZ85" s="56">
        <f>[3]Ineq_redistr_Fr!$BE85</f>
        <v>2.3583083152770996</v>
      </c>
      <c r="BA85" s="56">
        <f>[3]Ineq_redistr_US!$F85</f>
        <v>2.9249534606933594</v>
      </c>
      <c r="BB85" s="56">
        <f>[3]Ineq_redistr_US!$M85</f>
        <v>2.5220973491668701</v>
      </c>
      <c r="BC85" s="56">
        <f>[3]Ineq_redistr_US!$X85</f>
        <v>2.4836657047271729</v>
      </c>
      <c r="BD85" s="56">
        <f>[3]Ineq_redistr_US!$AT85</f>
        <v>2.2259399890899658</v>
      </c>
      <c r="BE85" s="56">
        <f>[3]Ineq_redistr_US!$BE85</f>
        <v>2.5079238414764404</v>
      </c>
      <c r="BF85" s="56">
        <f>[3]Ineq_redistr_Fr!$G85</f>
        <v>2.5310244560241699</v>
      </c>
      <c r="BG85" s="56">
        <f>[3]Ineq_redistr_Fr!$N85</f>
        <v>2.2870862483978271</v>
      </c>
      <c r="BH85" s="56">
        <f>[3]Ineq_redistr_Fr!$Y85</f>
        <v>2.0515422821044922</v>
      </c>
      <c r="BI85" s="56">
        <f>[3]Ineq_redistr_Fr!$AU85</f>
        <v>1.7451841831207275</v>
      </c>
      <c r="BJ85" s="56">
        <f>[3]Ineq_redistr_Fr!$BF85</f>
        <v>2.2813482284545898</v>
      </c>
      <c r="BK85" s="56">
        <f>[3]Ineq_redistr_US!$G85</f>
        <v>2.723968505859375</v>
      </c>
      <c r="BL85" s="56">
        <f>[3]Ineq_redistr_US!$N85</f>
        <v>2.2346022129058838</v>
      </c>
      <c r="BM85" s="56">
        <f>[3]Ineq_redistr_US!$Y85</f>
        <v>2.1314780712127686</v>
      </c>
      <c r="BN85" s="56">
        <f>[3]Ineq_redistr_US!AU85</f>
        <v>1.7799420356750488</v>
      </c>
      <c r="BO85" s="56">
        <f>[3]Ineq_redistr_US!BF85</f>
        <v>2.2325959205627441</v>
      </c>
      <c r="BQ85" s="55">
        <f>-[3]Ineq_redistr_Fr!$AA85</f>
        <v>0.25131508708000183</v>
      </c>
      <c r="BR85" s="55">
        <f>-[3]Ineq_redistr_US!$AA85</f>
        <v>0.33556428551673889</v>
      </c>
      <c r="BS85" s="55">
        <f>-[3]Ineq_redistr_Fr!$AD85</f>
        <v>0.14251863956451416</v>
      </c>
      <c r="BT85" s="55">
        <f>-[3]Ineq_redistr_US!$AD85</f>
        <v>0.21914424002170563</v>
      </c>
      <c r="BU85" s="55">
        <f>-[3]Ineq_redistr_Fr!AB85</f>
        <v>7.6334103941917419E-2</v>
      </c>
      <c r="BV85" s="55">
        <f>-[3]Ineq_redistr_US!AB85</f>
        <v>0.15087001025676727</v>
      </c>
      <c r="BW85" s="55">
        <f>-[3]Ineq_redistr_Fr!AC85</f>
        <v>0.18944193422794342</v>
      </c>
      <c r="BX85" s="55">
        <f>-[3]Ineq_redistr_US!AC85</f>
        <v>0.21751001477241516</v>
      </c>
      <c r="BY85" s="55">
        <f>-[3]Ineq_redistr_Fr!$AW85</f>
        <v>0.42407843470573425</v>
      </c>
      <c r="BZ85" s="55">
        <f>-[3]Ineq_redistr_US!$AW85</f>
        <v>0.5027230978012085</v>
      </c>
      <c r="CA85" s="55">
        <f>-[3]Ineq_redistr_Fr!$AZ85</f>
        <v>0.27292203903198242</v>
      </c>
      <c r="CB85" s="55">
        <f>-[3]Ineq_redistr_US!$AZ85</f>
        <v>0.34778863191604614</v>
      </c>
      <c r="CC85" s="55">
        <f>-[3]Ineq_redistr_Fr!$BH85</f>
        <v>0.12173091620206833</v>
      </c>
      <c r="CD85" s="55">
        <f>-[3]Ineq_redistr_US!$BH85</f>
        <v>0.29724588990211487</v>
      </c>
      <c r="CE85" s="55">
        <f>-[3]Ineq_redistr_Fr!$BK85</f>
        <v>5.9561494737863541E-2</v>
      </c>
      <c r="CF85" s="55">
        <f>-[3]Ineq_redistr_US!$BK85</f>
        <v>0.19809162616729736</v>
      </c>
      <c r="CH85" s="57">
        <f>[3]incomelev!AG85</f>
        <v>24514.162705995484</v>
      </c>
      <c r="CI85" s="57">
        <f>[3]incomelev!C85</f>
        <v>11536.1328125</v>
      </c>
      <c r="CJ85" s="57">
        <f>[3]incomelev!D85</f>
        <v>29198.236328125</v>
      </c>
      <c r="CK85" s="57">
        <f>[3]incomelev!E85</f>
        <v>70668.3359375</v>
      </c>
      <c r="CL85" s="57">
        <f>[3]incomelev!M85</f>
        <v>13778.6162109375</v>
      </c>
      <c r="CM85" s="57">
        <f>[3]incomelev!N85</f>
        <v>28267.416015625</v>
      </c>
      <c r="CN85" s="57">
        <f>[3]incomelev!O85</f>
        <v>63193.04296875</v>
      </c>
      <c r="CO85" s="57">
        <f>[3]USincomelev!AL85</f>
        <v>31216.772932444848</v>
      </c>
      <c r="CP85" s="57">
        <f>[3]USincomelev!C85</f>
        <v>13081.7734375</v>
      </c>
      <c r="CQ85" s="57">
        <f>[3]USincomelev!D85</f>
        <v>35632.5</v>
      </c>
      <c r="CR85" s="57">
        <f>[3]USincomelev!E85</f>
        <v>104225.5859375</v>
      </c>
      <c r="CS85" s="57">
        <f>[3]USincomelev!M85</f>
        <v>16587.755859375</v>
      </c>
      <c r="CT85" s="57">
        <f>[3]USincomelev!N85</f>
        <v>35356.27734375</v>
      </c>
      <c r="CU85" s="57">
        <f>[3]USincomelev!O85</f>
        <v>87792</v>
      </c>
      <c r="CV85" s="55">
        <f t="shared" si="0"/>
        <v>0.78528817693762731</v>
      </c>
      <c r="CW85" s="55">
        <f t="shared" si="3"/>
        <v>0.88184777603858422</v>
      </c>
      <c r="CX85" s="55">
        <f t="shared" si="4"/>
        <v>0.81942710525854201</v>
      </c>
      <c r="CY85" s="55">
        <f t="shared" si="5"/>
        <v>0.67803251285991362</v>
      </c>
      <c r="CZ85" s="55">
        <f t="shared" si="6"/>
        <v>0.83064980746929418</v>
      </c>
      <c r="DA85" s="55">
        <f t="shared" si="7"/>
        <v>0.79950204431298499</v>
      </c>
      <c r="DB85" s="55">
        <f t="shared" si="8"/>
        <v>0.71980411619224982</v>
      </c>
      <c r="DD85" s="58">
        <f>[2]comptanat2!H84</f>
        <v>0.13015323876126408</v>
      </c>
      <c r="DE85" s="58">
        <f>[2]comptanat2!G84</f>
        <v>0</v>
      </c>
      <c r="DF85" s="58">
        <f>[2]comptanat2!E84</f>
        <v>5.4416647460717171E-2</v>
      </c>
      <c r="DG85" s="58">
        <f>[2]comptanat2!F84</f>
        <v>2.3890822662388591E-2</v>
      </c>
      <c r="DH85" s="58">
        <f>[2]comptanat2!D84</f>
        <v>0.13919040637310107</v>
      </c>
      <c r="DI85" s="79">
        <f>[2]comptanat2!J84</f>
        <v>9.2615575181147936E-2</v>
      </c>
      <c r="DJ85" s="58">
        <f>[2]comptanat2!M84</f>
        <v>3.0061365316558532E-2</v>
      </c>
      <c r="DK85" s="58">
        <f>[2]comptanat2!O84</f>
        <v>9.5394239302599299E-2</v>
      </c>
      <c r="DL85" s="58">
        <f>[2]comptanat2!P84</f>
        <v>6.4514711264389846E-2</v>
      </c>
      <c r="DM85" s="58">
        <f>[2]comptanat2!Q84</f>
        <v>9.5689362807853923E-2</v>
      </c>
      <c r="DN85" s="58">
        <f>[2]comptanat!P14</f>
        <v>4.6295816556329826E-3</v>
      </c>
      <c r="DO85" s="58">
        <f>[2]comptanat!N14</f>
        <v>4.7564719339977767E-3</v>
      </c>
      <c r="DP85" s="58">
        <f>[2]comptanat!O14</f>
        <v>2.0675311726927798E-2</v>
      </c>
      <c r="DQ85" s="55">
        <f>[2]comptanatUS!C84</f>
        <v>1.2399338393109527E-2</v>
      </c>
      <c r="DR85" s="55">
        <f>[2]comptanatUS!D84</f>
        <v>0.10729078511272086</v>
      </c>
      <c r="DS85" s="55">
        <f>[2]comptanatUS!E84</f>
        <v>7.44239685741164E-2</v>
      </c>
      <c r="DT85" s="55">
        <f>[2]comptanatUS!F84</f>
        <v>5.3285314662719796E-2</v>
      </c>
      <c r="DU85" s="55">
        <f>[2]comptanatUS!G84</f>
        <v>5.0565516264664254E-2</v>
      </c>
      <c r="DV85" s="55">
        <f>[2]comptanatUS!I84</f>
        <v>2.6126307495958061E-2</v>
      </c>
      <c r="DW85" s="55">
        <f>[2]comptanatUS!K84+[2]comptanatUS!M84</f>
        <v>2.6041181229471834E-2</v>
      </c>
      <c r="DX85" s="55">
        <f>[2]comptanatUS!L84</f>
        <v>5.9027298813078874E-2</v>
      </c>
      <c r="DY85" s="55">
        <f>[2]comptanatUS!N84</f>
        <v>0.13639526921647793</v>
      </c>
    </row>
    <row r="86" spans="1:129">
      <c r="A86">
        <v>1977</v>
      </c>
      <c r="B86" s="55">
        <f>[3]shares!C86</f>
        <v>0.23662877408787608</v>
      </c>
      <c r="C86" s="55">
        <f>[3]shares!D86</f>
        <v>0.4777243584394455</v>
      </c>
      <c r="D86" s="55">
        <f>[3]shares!E86</f>
        <v>0.28564737923443317</v>
      </c>
      <c r="E86" s="55">
        <f>[3]USshares!C86</f>
        <v>0.20684991776943207</v>
      </c>
      <c r="F86" s="55">
        <f>[3]USshares!D86</f>
        <v>0.45501413941383362</v>
      </c>
      <c r="G86" s="55">
        <f>[3]USshares!E86</f>
        <v>0.33813595771789551</v>
      </c>
      <c r="H86" s="55">
        <f>[3]shares!M86</f>
        <v>0.28396829403936863</v>
      </c>
      <c r="I86" s="55">
        <f>[3]shares!N86</f>
        <v>0.46105525642633438</v>
      </c>
      <c r="J86" s="55">
        <f>[3]shares!O86</f>
        <v>0.25504158344119787</v>
      </c>
      <c r="K86" s="55">
        <f>[3]USshares!M86</f>
        <v>0.26335090398788452</v>
      </c>
      <c r="L86" s="55">
        <f>[3]USshares!N86</f>
        <v>0.45105487108230591</v>
      </c>
      <c r="M86" s="55">
        <f>[3]USshares!O86</f>
        <v>0.28559422492980957</v>
      </c>
      <c r="N86" s="55"/>
      <c r="O86" s="58">
        <f>[3]shares!W86</f>
        <v>0.32390183582901955</v>
      </c>
      <c r="P86" s="58">
        <f>[3]shares!X86</f>
        <v>0.45002704858779907</v>
      </c>
      <c r="Q86" s="58">
        <f>[3]shares!Y86</f>
        <v>0.22613625787198544</v>
      </c>
      <c r="R86" s="58">
        <f>[3]USshares!R86</f>
        <v>0.27690014243125916</v>
      </c>
      <c r="S86" s="58">
        <f>[3]USshares!S86</f>
        <v>0.44800472259521484</v>
      </c>
      <c r="T86" s="58">
        <f>[3]USshares!T86</f>
        <v>0.275095134973526</v>
      </c>
      <c r="U86" s="58">
        <f>[3]shares!AB86</f>
        <v>0.25911451410502195</v>
      </c>
      <c r="V86" s="58">
        <f>[3]shares!AC86</f>
        <v>0.46792174130678177</v>
      </c>
      <c r="W86" s="58">
        <f>[3]shares!AD86</f>
        <v>0.27302889293059707</v>
      </c>
      <c r="X86" s="58">
        <f>[3]USshares!AB86</f>
        <v>0.25332668423652649</v>
      </c>
      <c r="Y86" s="58">
        <f>[3]USshares!AC86</f>
        <v>0.45562401413917542</v>
      </c>
      <c r="Z86" s="58">
        <f>[3]USshares!AD86</f>
        <v>0.29104933142662048</v>
      </c>
      <c r="AB86" s="56">
        <f>[3]Ineq_redistr_Fr!$E86</f>
        <v>6.0357699394226074</v>
      </c>
      <c r="AC86" s="56">
        <f>[3]Ineq_redistr_Fr!$L86</f>
        <v>5.2590107917785645</v>
      </c>
      <c r="AD86" s="56">
        <f>[3]Ineq_redistr_Fr!$W86</f>
        <v>4.4906702041625977</v>
      </c>
      <c r="AE86" s="56">
        <f>[3]Ineq_redistr_Fr!$AS86</f>
        <v>3.4908146858215332</v>
      </c>
      <c r="AF86" s="56">
        <f>[3]Ineq_redistr_Fr!$BD86</f>
        <v>5.268498420715332</v>
      </c>
      <c r="AG86" s="56">
        <f>[3]Ineq_redistr_US!$E86</f>
        <v>8.1734609603881836</v>
      </c>
      <c r="AH86" s="56">
        <f>[3]Ineq_redistr_US!$L86</f>
        <v>5.7646865844726563</v>
      </c>
      <c r="AI86" s="56">
        <f>[3]Ineq_redistr_US!$W86</f>
        <v>5.4223132133483887</v>
      </c>
      <c r="AJ86" s="56">
        <f>[3]Ineq_redistr_US!$AS86</f>
        <v>4.0462231636047363</v>
      </c>
      <c r="AK86" s="56">
        <f>[3]Ineq_redistr_US!$BD86</f>
        <v>5.7445454597473145</v>
      </c>
      <c r="AL86" s="56">
        <f>[3]Ineq_redistr_Fr!$H86</f>
        <v>3.5988199710845947</v>
      </c>
      <c r="AM86" s="56">
        <f>[3]Ineq_redistr_Fr!$O86</f>
        <v>3.3719956874847412</v>
      </c>
      <c r="AN86" s="56">
        <f>[3]Ineq_redistr_Fr!$Z86</f>
        <v>3.0812113285064697</v>
      </c>
      <c r="AO86" s="56">
        <f>[3]Ineq_redistr_Fr!AV86</f>
        <v>2.6299543380737305</v>
      </c>
      <c r="AP86" s="56">
        <f>[3]Ineq_redistr_Fr!$BG86</f>
        <v>3.3801343441009521</v>
      </c>
      <c r="AQ86" s="56">
        <f>[3]Ineq_redistr_US!$H86</f>
        <v>4.597959041595459</v>
      </c>
      <c r="AR86" s="56">
        <f>[3]Ineq_redistr_US!$O86</f>
        <v>3.7065219879150391</v>
      </c>
      <c r="AS86" s="56">
        <f>[3]Ineq_redistr_US!$Z86</f>
        <v>3.5978825092315674</v>
      </c>
      <c r="AT86" s="56">
        <f>[3]Ineq_redistr_US!$AV86</f>
        <v>3.000544548034668</v>
      </c>
      <c r="AU86" s="56">
        <f>[3]Ineq_redistr_US!$BG86</f>
        <v>3.6948184967041016</v>
      </c>
      <c r="AV86" s="56">
        <f>[3]Ineq_redistr_Fr!$F86</f>
        <v>2.3917338848114014</v>
      </c>
      <c r="AW86" s="56">
        <f>[3]Ineq_redistr_Fr!$M86</f>
        <v>2.3275289535522461</v>
      </c>
      <c r="AX86" s="56">
        <f>[3]Ineq_redistr_Fr!$X86</f>
        <v>2.212677001953125</v>
      </c>
      <c r="AY86" s="56">
        <f>[3]Ineq_redistr_Fr!$AT86</f>
        <v>2.009979248046875</v>
      </c>
      <c r="AZ86" s="56">
        <f>[3]Ineq_redistr_Fr!$BE86</f>
        <v>2.3339705467224121</v>
      </c>
      <c r="BA86" s="56">
        <f>[3]Ineq_redistr_US!$F86</f>
        <v>2.9725313186645508</v>
      </c>
      <c r="BB86" s="56">
        <f>[3]Ineq_redistr_US!$M86</f>
        <v>2.5627844333648682</v>
      </c>
      <c r="BC86" s="56">
        <f>[3]Ineq_redistr_US!$X86</f>
        <v>2.5326783657073975</v>
      </c>
      <c r="BD86" s="56">
        <f>[3]Ineq_redistr_US!$AT86</f>
        <v>2.267913818359375</v>
      </c>
      <c r="BE86" s="56">
        <f>[3]Ineq_redistr_US!$BE86</f>
        <v>2.555171012878418</v>
      </c>
      <c r="BF86" s="56">
        <f>[3]Ineq_redistr_Fr!$G86</f>
        <v>2.5235960483551025</v>
      </c>
      <c r="BG86" s="56">
        <f>[3]Ineq_redistr_Fr!$N86</f>
        <v>2.2594823837280273</v>
      </c>
      <c r="BH86" s="56">
        <f>[3]Ineq_redistr_Fr!$Y86</f>
        <v>2.0295190811157227</v>
      </c>
      <c r="BI86" s="56">
        <f>[3]Ineq_redistr_Fr!$AU86</f>
        <v>1.7367416620254517</v>
      </c>
      <c r="BJ86" s="56">
        <f>[3]Ineq_redistr_Fr!$BF86</f>
        <v>2.2573115825653076</v>
      </c>
      <c r="BK86" s="56">
        <f>[3]Ineq_redistr_US!$G86</f>
        <v>2.7496635913848877</v>
      </c>
      <c r="BL86" s="56">
        <f>[3]Ineq_redistr_US!$N86</f>
        <v>2.2493841648101807</v>
      </c>
      <c r="BM86" s="56">
        <f>[3]Ineq_redistr_US!$Y86</f>
        <v>2.1409404277801514</v>
      </c>
      <c r="BN86" s="56">
        <f>[3]Ineq_redistr_US!AU86</f>
        <v>1.7841167449951172</v>
      </c>
      <c r="BO86" s="56">
        <f>[3]Ineq_redistr_US!BF86</f>
        <v>2.2482037544250488</v>
      </c>
      <c r="BQ86" s="55">
        <f>-[3]Ineq_redistr_Fr!$AA86</f>
        <v>0.25599050521850586</v>
      </c>
      <c r="BR86" s="55">
        <f>-[3]Ineq_redistr_US!$AA86</f>
        <v>0.33659520745277405</v>
      </c>
      <c r="BS86" s="55">
        <f>-[3]Ineq_redistr_Fr!$AD86</f>
        <v>0.14382731914520264</v>
      </c>
      <c r="BT86" s="55">
        <f>-[3]Ineq_redistr_US!$AD86</f>
        <v>0.21750444173812866</v>
      </c>
      <c r="BU86" s="55">
        <f>-[3]Ineq_redistr_Fr!AB86</f>
        <v>7.4864886701107025E-2</v>
      </c>
      <c r="BV86" s="55">
        <f>-[3]Ineq_redistr_US!AB86</f>
        <v>0.14797252416610718</v>
      </c>
      <c r="BW86" s="55">
        <f>-[3]Ineq_redistr_Fr!AC86</f>
        <v>0.19578289985656738</v>
      </c>
      <c r="BX86" s="55">
        <f>-[3]Ineq_redistr_US!AC86</f>
        <v>0.22138096392154694</v>
      </c>
      <c r="BY86" s="55">
        <f>-[3]Ineq_redistr_Fr!$AW86</f>
        <v>0.42164549231529236</v>
      </c>
      <c r="BZ86" s="55">
        <f>-[3]Ineq_redistr_US!$AW86</f>
        <v>0.5049559473991394</v>
      </c>
      <c r="CA86" s="55">
        <f>-[3]Ineq_redistr_Fr!$AZ86</f>
        <v>0.26921758055686951</v>
      </c>
      <c r="CB86" s="55">
        <f>-[3]Ineq_redistr_US!$AZ86</f>
        <v>0.3474181592464447</v>
      </c>
      <c r="CC86" s="55">
        <f>-[3]Ineq_redistr_Fr!$BH86</f>
        <v>0.1271207332611084</v>
      </c>
      <c r="CD86" s="55">
        <f>-[3]Ineq_redistr_US!$BH86</f>
        <v>0.29717099666595459</v>
      </c>
      <c r="CE86" s="55">
        <f>-[3]Ineq_redistr_Fr!$BK86</f>
        <v>6.0765925794839859E-2</v>
      </c>
      <c r="CF86" s="55">
        <f>-[3]Ineq_redistr_US!$BK86</f>
        <v>0.19642205536365509</v>
      </c>
      <c r="CH86" s="57">
        <f>[3]incomelev!AG86</f>
        <v>25100.197427887073</v>
      </c>
      <c r="CI86" s="57">
        <f>[3]incomelev!C86</f>
        <v>11878.857421875</v>
      </c>
      <c r="CJ86" s="57">
        <f>[3]incomelev!D86</f>
        <v>29977.439453125</v>
      </c>
      <c r="CK86" s="57">
        <f>[3]incomelev!E86</f>
        <v>71698.0546875</v>
      </c>
      <c r="CL86" s="57">
        <f>[3]incomelev!M86</f>
        <v>14255.3203125</v>
      </c>
      <c r="CM86" s="57">
        <f>[3]incomelev!N86</f>
        <v>28931.4453125</v>
      </c>
      <c r="CN86" s="57">
        <f>[3]incomelev!O86</f>
        <v>64015.94140625</v>
      </c>
      <c r="CO86" s="57">
        <f>[3]USincomelev!AL86</f>
        <v>32186.601104638237</v>
      </c>
      <c r="CP86" s="57">
        <f>[3]USincomelev!C86</f>
        <v>13317.8125</v>
      </c>
      <c r="CQ86" s="57">
        <f>[3]USincomelev!D86</f>
        <v>36606.9296875</v>
      </c>
      <c r="CR86" s="57">
        <f>[3]USincomelev!E86</f>
        <v>108816.6953125</v>
      </c>
      <c r="CS86" s="57">
        <f>[3]USincomelev!M86</f>
        <v>16953.099609375</v>
      </c>
      <c r="CT86" s="57">
        <f>[3]USincomelev!N86</f>
        <v>36297.73828125</v>
      </c>
      <c r="CU86" s="57">
        <f>[3]USincomelev!O86</f>
        <v>91902.6015625</v>
      </c>
      <c r="CV86" s="55">
        <f t="shared" si="0"/>
        <v>0.77983373722148064</v>
      </c>
      <c r="CW86" s="55">
        <f t="shared" si="3"/>
        <v>0.89195259520848491</v>
      </c>
      <c r="CX86" s="55">
        <f t="shared" si="4"/>
        <v>0.8189006756106415</v>
      </c>
      <c r="CY86" s="55">
        <f t="shared" si="5"/>
        <v>0.65888836709842535</v>
      </c>
      <c r="CZ86" s="55">
        <f t="shared" si="6"/>
        <v>0.84086807964113308</v>
      </c>
      <c r="DA86" s="55">
        <f t="shared" si="7"/>
        <v>0.79705917455041153</v>
      </c>
      <c r="DB86" s="55">
        <f t="shared" si="8"/>
        <v>0.6965628863369534</v>
      </c>
      <c r="DD86" s="58">
        <f>[2]comptanat2!H85</f>
        <v>0.13648010708193736</v>
      </c>
      <c r="DE86" s="58">
        <f>[2]comptanat2!G85</f>
        <v>0</v>
      </c>
      <c r="DF86" s="58">
        <f>[2]comptanat2!E85</f>
        <v>5.2947523780916328E-2</v>
      </c>
      <c r="DG86" s="58">
        <f>[2]comptanat2!F85</f>
        <v>2.223457424172649E-2</v>
      </c>
      <c r="DH86" s="58">
        <f>[2]comptanat2!D85</f>
        <v>0.12920780181788205</v>
      </c>
      <c r="DI86" s="79">
        <f>[2]comptanat2!J85</f>
        <v>9.5506314521387914E-2</v>
      </c>
      <c r="DJ86" s="58">
        <f>[2]comptanat2!M85</f>
        <v>3.1202007749873251E-2</v>
      </c>
      <c r="DK86" s="58">
        <f>[2]comptanat2!O85</f>
        <v>9.9235554150009203E-2</v>
      </c>
      <c r="DL86" s="58">
        <f>[2]comptanat2!P85</f>
        <v>6.181395198180404E-2</v>
      </c>
      <c r="DM86" s="58">
        <f>[2]comptanat2!Q85</f>
        <v>9.7721857455517924E-2</v>
      </c>
      <c r="DN86" s="58">
        <f>[2]comptanat!P15</f>
        <v>5.5994119134941591E-3</v>
      </c>
      <c r="DO86" s="58">
        <f>[2]comptanat!N15</f>
        <v>4.5762518379607884E-3</v>
      </c>
      <c r="DP86" s="58">
        <f>[2]comptanat!O15</f>
        <v>2.1026343998418299E-2</v>
      </c>
      <c r="DQ86" s="55">
        <f>[2]comptanatUS!C85</f>
        <v>1.2359684041206062E-2</v>
      </c>
      <c r="DR86" s="55">
        <f>[2]comptanatUS!D85</f>
        <v>0.11037181232011781</v>
      </c>
      <c r="DS86" s="55">
        <f>[2]comptanatUS!E85</f>
        <v>7.4674817607817773E-2</v>
      </c>
      <c r="DT86" s="55">
        <f>[2]comptanatUS!F85</f>
        <v>5.215523973137591E-2</v>
      </c>
      <c r="DU86" s="55">
        <f>[2]comptanatUS!G85</f>
        <v>5.0721237848086909E-2</v>
      </c>
      <c r="DV86" s="55">
        <f>[2]comptanatUS!I85</f>
        <v>2.3828674059034837E-2</v>
      </c>
      <c r="DW86" s="55">
        <f>[2]comptanatUS!K85+[2]comptanatUS!M85</f>
        <v>2.6339215992503516E-2</v>
      </c>
      <c r="DX86" s="55">
        <f>[2]comptanatUS!L85</f>
        <v>5.6602931661497963E-2</v>
      </c>
      <c r="DY86" s="55">
        <f>[2]comptanatUS!N85</f>
        <v>0.13369235403047677</v>
      </c>
    </row>
    <row r="87" spans="1:129">
      <c r="A87">
        <v>1978</v>
      </c>
      <c r="B87" s="55">
        <f>[3]shares!C87</f>
        <v>0.24017290445044637</v>
      </c>
      <c r="C87" s="55">
        <f>[3]shares!D87</f>
        <v>0.47852730751037598</v>
      </c>
      <c r="D87" s="55">
        <f>[3]shares!E87</f>
        <v>0.28130115009844303</v>
      </c>
      <c r="E87" s="55">
        <f>[3]USshares!C87</f>
        <v>0.20756135880947113</v>
      </c>
      <c r="F87" s="55">
        <f>[3]USshares!D87</f>
        <v>0.45705804228782654</v>
      </c>
      <c r="G87" s="55">
        <f>[3]USshares!E87</f>
        <v>0.33538058400154114</v>
      </c>
      <c r="H87" s="55">
        <f>[3]shares!M87</f>
        <v>0.28873350471258163</v>
      </c>
      <c r="I87" s="55">
        <f>[3]shares!N87</f>
        <v>0.46146968007087708</v>
      </c>
      <c r="J87" s="55">
        <f>[3]shares!O87</f>
        <v>0.24987332848832011</v>
      </c>
      <c r="K87" s="55">
        <f>[3]USshares!M87</f>
        <v>0.26152956485748291</v>
      </c>
      <c r="L87" s="55">
        <f>[3]USshares!N87</f>
        <v>0.45057177543640137</v>
      </c>
      <c r="M87" s="55">
        <f>[3]USshares!O87</f>
        <v>0.28789862990379333</v>
      </c>
      <c r="N87" s="55"/>
      <c r="O87" s="58">
        <f>[3]shares!W87</f>
        <v>0.32699596881866455</v>
      </c>
      <c r="P87" s="58">
        <f>[3]shares!X87</f>
        <v>0.45059098303318024</v>
      </c>
      <c r="Q87" s="58">
        <f>[3]shares!Y87</f>
        <v>0.22248957026749849</v>
      </c>
      <c r="R87" s="58">
        <f>[3]USshares!R87</f>
        <v>0.27483221888542175</v>
      </c>
      <c r="S87" s="58">
        <f>[3]USshares!S87</f>
        <v>0.44761097431182861</v>
      </c>
      <c r="T87" s="58">
        <f>[3]USshares!T87</f>
        <v>0.27755677700042725</v>
      </c>
      <c r="U87" s="58">
        <f>[3]shares!AB87</f>
        <v>0.26275581680238247</v>
      </c>
      <c r="V87" s="58">
        <f>[3]shares!AC87</f>
        <v>0.46885962784290314</v>
      </c>
      <c r="W87" s="58">
        <f>[3]shares!AD87</f>
        <v>0.26846107235178351</v>
      </c>
      <c r="X87" s="58">
        <f>[3]USshares!AB87</f>
        <v>0.25074476003646851</v>
      </c>
      <c r="Y87" s="58">
        <f>[3]USshares!AC87</f>
        <v>0.45546206831932068</v>
      </c>
      <c r="Z87" s="58">
        <f>[3]USshares!AD87</f>
        <v>0.29379314184188843</v>
      </c>
      <c r="AB87" s="56">
        <f>[3]Ineq_redistr_Fr!$E87</f>
        <v>5.8562216758728027</v>
      </c>
      <c r="AC87" s="56">
        <f>[3]Ineq_redistr_Fr!$L87</f>
        <v>5.0870747566223145</v>
      </c>
      <c r="AD87" s="56">
        <f>[3]Ineq_redistr_Fr!$W87</f>
        <v>4.3270578384399414</v>
      </c>
      <c r="AE87" s="56">
        <f>[3]Ineq_redistr_Fr!$AS87</f>
        <v>3.4020230770111084</v>
      </c>
      <c r="AF87" s="56">
        <f>[3]Ineq_redistr_Fr!$BD87</f>
        <v>5.1085658073425293</v>
      </c>
      <c r="AG87" s="56">
        <f>[3]Ineq_redistr_US!$E87</f>
        <v>8.079071044921875</v>
      </c>
      <c r="AH87" s="56">
        <f>[3]Ineq_redistr_US!$L87</f>
        <v>5.8591666221618652</v>
      </c>
      <c r="AI87" s="56">
        <f>[3]Ineq_redistr_US!$W87</f>
        <v>5.5041317939758301</v>
      </c>
      <c r="AJ87" s="56">
        <f>[3]Ineq_redistr_US!$AS87</f>
        <v>4.1128082275390625</v>
      </c>
      <c r="AK87" s="56">
        <f>[3]Ineq_redistr_US!$BD87</f>
        <v>5.8584103584289551</v>
      </c>
      <c r="AL87" s="56">
        <f>[3]Ineq_redistr_Fr!$H87</f>
        <v>3.5226302146911621</v>
      </c>
      <c r="AM87" s="56">
        <f>[3]Ineq_redistr_Fr!$O87</f>
        <v>3.2929844856262207</v>
      </c>
      <c r="AN87" s="56">
        <f>[3]Ineq_redistr_Fr!$Z87</f>
        <v>2.9979736804962158</v>
      </c>
      <c r="AO87" s="56">
        <f>[3]Ineq_redistr_Fr!AV87</f>
        <v>2.5754075050354004</v>
      </c>
      <c r="AP87" s="56">
        <f>[3]Ineq_redistr_Fr!$BG87</f>
        <v>3.3028311729431152</v>
      </c>
      <c r="AQ87" s="56">
        <f>[3]Ineq_redistr_US!$H87</f>
        <v>4.5415844917297363</v>
      </c>
      <c r="AR87" s="56">
        <f>[3]Ineq_redistr_US!$O87</f>
        <v>3.7445602416992188</v>
      </c>
      <c r="AS87" s="56">
        <f>[3]Ineq_redistr_US!$Z87</f>
        <v>3.6386499404907227</v>
      </c>
      <c r="AT87" s="56">
        <f>[3]Ineq_redistr_US!$AV87</f>
        <v>3.0392088890075684</v>
      </c>
      <c r="AU87" s="56">
        <f>[3]Ineq_redistr_US!$BG87</f>
        <v>3.7441413402557373</v>
      </c>
      <c r="AV87" s="56">
        <f>[3]Ineq_redistr_Fr!$F87</f>
        <v>2.3513906002044678</v>
      </c>
      <c r="AW87" s="56">
        <f>[3]Ineq_redistr_Fr!$M87</f>
        <v>2.2821669578552246</v>
      </c>
      <c r="AX87" s="56">
        <f>[3]Ineq_redistr_Fr!$X87</f>
        <v>2.1658916473388672</v>
      </c>
      <c r="AY87" s="56">
        <f>[3]Ineq_redistr_Fr!$AT87</f>
        <v>1.9750912189483643</v>
      </c>
      <c r="AZ87" s="56">
        <f>[3]Ineq_redistr_Fr!$BE87</f>
        <v>2.2903320789337158</v>
      </c>
      <c r="BA87" s="56">
        <f>[3]Ineq_redistr_US!$F87</f>
        <v>2.9351246356964111</v>
      </c>
      <c r="BB87" s="56">
        <f>[3]Ineq_redistr_US!$M87</f>
        <v>2.5804405212402344</v>
      </c>
      <c r="BC87" s="56">
        <f>[3]Ineq_redistr_US!$X87</f>
        <v>2.5558514595031738</v>
      </c>
      <c r="BD87" s="56">
        <f>[3]Ineq_redistr_US!$AT87</f>
        <v>2.2914984226226807</v>
      </c>
      <c r="BE87" s="56">
        <f>[3]Ineq_redistr_US!$BE87</f>
        <v>2.5801765918731689</v>
      </c>
      <c r="BF87" s="56">
        <f>[3]Ineq_redistr_Fr!$G87</f>
        <v>2.4905354976654053</v>
      </c>
      <c r="BG87" s="56">
        <f>[3]Ineq_redistr_Fr!$N87</f>
        <v>2.2290546894073486</v>
      </c>
      <c r="BH87" s="56">
        <f>[3]Ineq_redistr_Fr!$Y87</f>
        <v>1.9978183507919312</v>
      </c>
      <c r="BI87" s="56">
        <f>[3]Ineq_redistr_Fr!$AU87</f>
        <v>1.722463846206665</v>
      </c>
      <c r="BJ87" s="56">
        <f>[3]Ineq_redistr_Fr!$BF87</f>
        <v>2.2304911613464355</v>
      </c>
      <c r="BK87" s="56">
        <f>[3]Ineq_redistr_US!$G87</f>
        <v>2.7525477409362793</v>
      </c>
      <c r="BL87" s="56">
        <f>[3]Ineq_redistr_US!$N87</f>
        <v>2.2706069946289063</v>
      </c>
      <c r="BM87" s="56">
        <f>[3]Ineq_redistr_US!$Y87</f>
        <v>2.1535413265228271</v>
      </c>
      <c r="BN87" s="56">
        <f>[3]Ineq_redistr_US!AU87</f>
        <v>1.7948117256164551</v>
      </c>
      <c r="BO87" s="56">
        <f>[3]Ineq_redistr_US!BF87</f>
        <v>2.2705461978912354</v>
      </c>
      <c r="BQ87" s="55">
        <f>-[3]Ineq_redistr_Fr!$AA87</f>
        <v>0.26111781597137451</v>
      </c>
      <c r="BR87" s="55">
        <f>-[3]Ineq_redistr_US!$AA87</f>
        <v>0.31871724128723145</v>
      </c>
      <c r="BS87" s="55">
        <f>-[3]Ineq_redistr_Fr!$AD87</f>
        <v>0.1489388644695282</v>
      </c>
      <c r="BT87" s="55">
        <f>-[3]Ineq_redistr_US!$AD87</f>
        <v>0.19881486892700195</v>
      </c>
      <c r="BU87" s="55">
        <f>-[3]Ineq_redistr_Fr!AB87</f>
        <v>7.8889042139053345E-2</v>
      </c>
      <c r="BV87" s="55">
        <f>-[3]Ineq_redistr_US!AB87</f>
        <v>0.12921875715255737</v>
      </c>
      <c r="BW87" s="55">
        <f>-[3]Ineq_redistr_Fr!AC87</f>
        <v>0.19783583283424377</v>
      </c>
      <c r="BX87" s="55">
        <f>-[3]Ineq_redistr_US!AC87</f>
        <v>0.21761889755725861</v>
      </c>
      <c r="BY87" s="55">
        <f>-[3]Ineq_redistr_Fr!$AW87</f>
        <v>0.41907542943954468</v>
      </c>
      <c r="BZ87" s="55">
        <f>-[3]Ineq_redistr_US!$AW87</f>
        <v>0.49093055725097656</v>
      </c>
      <c r="CA87" s="55">
        <f>-[3]Ineq_redistr_Fr!$AZ87</f>
        <v>0.2688964307308197</v>
      </c>
      <c r="CB87" s="55">
        <f>-[3]Ineq_redistr_US!$AZ87</f>
        <v>0.33080428838729858</v>
      </c>
      <c r="CC87" s="55">
        <f>-[3]Ineq_redistr_Fr!$BH87</f>
        <v>0.12766864895820618</v>
      </c>
      <c r="CD87" s="55">
        <f>-[3]Ineq_redistr_US!$BH87</f>
        <v>0.27486583590507507</v>
      </c>
      <c r="CE87" s="55">
        <f>-[3]Ineq_redistr_Fr!$BK87</f>
        <v>6.2396284192800522E-2</v>
      </c>
      <c r="CF87" s="55">
        <f>-[3]Ineq_redistr_US!$BK87</f>
        <v>0.17558698356151581</v>
      </c>
      <c r="CH87" s="57">
        <f>[3]incomelev!AG87</f>
        <v>25909.940538644983</v>
      </c>
      <c r="CI87" s="57">
        <f>[3]incomelev!C87</f>
        <v>12445.7314453125</v>
      </c>
      <c r="CJ87" s="57">
        <f>[3]incomelev!D87</f>
        <v>30996.53515625</v>
      </c>
      <c r="CK87" s="57">
        <f>[3]incomelev!E87</f>
        <v>72884.9609375</v>
      </c>
      <c r="CL87" s="57">
        <f>[3]incomelev!M87</f>
        <v>14962.1357421875</v>
      </c>
      <c r="CM87" s="57">
        <f>[3]incomelev!N87</f>
        <v>29891.62890625</v>
      </c>
      <c r="CN87" s="57">
        <f>[3]incomelev!O87</f>
        <v>64742.03125</v>
      </c>
      <c r="CO87" s="57">
        <f>[3]USincomelev!AL87</f>
        <v>33329.739052116049</v>
      </c>
      <c r="CP87" s="57">
        <f>[3]USincomelev!C87</f>
        <v>13836.2470703125</v>
      </c>
      <c r="CQ87" s="57">
        <f>[3]USincomelev!D87</f>
        <v>38083.99609375</v>
      </c>
      <c r="CR87" s="57">
        <f>[3]USincomelev!E87</f>
        <v>111767.109375</v>
      </c>
      <c r="CS87" s="57">
        <f>[3]USincomelev!M87</f>
        <v>17434.1328125</v>
      </c>
      <c r="CT87" s="57">
        <f>[3]USincomelev!N87</f>
        <v>37543.5078125</v>
      </c>
      <c r="CU87" s="57">
        <f>[3]USincomelev!O87</f>
        <v>95951.7421875</v>
      </c>
      <c r="CV87" s="55">
        <f t="shared" si="0"/>
        <v>0.77738204004930567</v>
      </c>
      <c r="CW87" s="55">
        <f t="shared" si="3"/>
        <v>0.89950196625329604</v>
      </c>
      <c r="CX87" s="55">
        <f t="shared" si="4"/>
        <v>0.81389923158134314</v>
      </c>
      <c r="CY87" s="55">
        <f t="shared" si="5"/>
        <v>0.65211457418082663</v>
      </c>
      <c r="CZ87" s="55">
        <f t="shared" si="6"/>
        <v>0.85820934732468501</v>
      </c>
      <c r="DA87" s="55">
        <f t="shared" si="7"/>
        <v>0.79618636211445515</v>
      </c>
      <c r="DB87" s="55">
        <f t="shared" si="8"/>
        <v>0.67473533855682499</v>
      </c>
      <c r="DD87" s="58">
        <f>[2]comptanat2!H86</f>
        <v>0.13416081131198096</v>
      </c>
      <c r="DE87" s="58">
        <f>[2]comptanat2!G86</f>
        <v>0</v>
      </c>
      <c r="DF87" s="58">
        <f>[2]comptanat2!E86</f>
        <v>5.4920056099539483E-2</v>
      </c>
      <c r="DG87" s="58">
        <f>[2]comptanat2!F86</f>
        <v>1.8589285245610546E-2</v>
      </c>
      <c r="DH87" s="58">
        <f>[2]comptanat2!D86</f>
        <v>0.13652799733583854</v>
      </c>
      <c r="DI87" s="79">
        <f>[2]comptanat2!J86</f>
        <v>9.8378390674310062E-2</v>
      </c>
      <c r="DJ87" s="58">
        <f>[2]comptanat2!M86</f>
        <v>3.28487560438111E-2</v>
      </c>
      <c r="DK87" s="58">
        <f>[2]comptanat2!O86</f>
        <v>0.10665697668796036</v>
      </c>
      <c r="DL87" s="58">
        <f>[2]comptanat2!P86</f>
        <v>5.993254414888112E-2</v>
      </c>
      <c r="DM87" s="58">
        <f>[2]comptanat2!Q86</f>
        <v>9.7013846066824061E-2</v>
      </c>
      <c r="DN87" s="58">
        <f>[2]comptanat!P16</f>
        <v>6.1635825372829559E-3</v>
      </c>
      <c r="DO87" s="58">
        <f>[2]comptanat!N16</f>
        <v>4.4564726206241844E-3</v>
      </c>
      <c r="DP87" s="58">
        <f>[2]comptanat!O16</f>
        <v>2.2228700885903969E-2</v>
      </c>
      <c r="DQ87" s="55">
        <f>[2]comptanatUS!C86</f>
        <v>1.3127871127834992E-2</v>
      </c>
      <c r="DR87" s="55">
        <f>[2]comptanatUS!D86</f>
        <v>0.11353805704465553</v>
      </c>
      <c r="DS87" s="55">
        <f>[2]comptanatUS!E86</f>
        <v>6.9143074395561097E-2</v>
      </c>
      <c r="DT87" s="55">
        <f>[2]comptanatUS!F86</f>
        <v>5.1799584804374028E-2</v>
      </c>
      <c r="DU87" s="55">
        <f>[2]comptanatUS!G86</f>
        <v>5.1767333753259759E-2</v>
      </c>
      <c r="DV87" s="55">
        <f>[2]comptanatUS!I86</f>
        <v>2.2142613122020937E-2</v>
      </c>
      <c r="DW87" s="55">
        <f>[2]comptanatUS!K86+[2]comptanatUS!M86</f>
        <v>2.6902184795178235E-2</v>
      </c>
      <c r="DX87" s="55">
        <f>[2]comptanatUS!L86</f>
        <v>5.3677803645791361E-2</v>
      </c>
      <c r="DY87" s="55">
        <f>[2]comptanatUS!N86</f>
        <v>0.12963022473859928</v>
      </c>
    </row>
    <row r="88" spans="1:129">
      <c r="A88">
        <v>1979</v>
      </c>
      <c r="B88" s="55">
        <f>[3]shares!C88</f>
        <v>0.24267764901742339</v>
      </c>
      <c r="C88" s="55">
        <f>[3]shares!D88</f>
        <v>0.47873873263597488</v>
      </c>
      <c r="D88" s="55">
        <f>[3]shares!E88</f>
        <v>0.27858366351574659</v>
      </c>
      <c r="E88" s="55">
        <f>[3]USshares!C88</f>
        <v>0.20899102091789246</v>
      </c>
      <c r="F88" s="55">
        <f>[3]USshares!D88</f>
        <v>0.45330774784088135</v>
      </c>
      <c r="G88" s="55">
        <f>[3]USshares!E88</f>
        <v>0.33770126104354858</v>
      </c>
      <c r="H88" s="55">
        <f>[3]shares!M88</f>
        <v>0.29137353412806988</v>
      </c>
      <c r="I88" s="55">
        <f>[3]shares!N88</f>
        <v>0.46114432066679001</v>
      </c>
      <c r="J88" s="55">
        <f>[3]shares!O88</f>
        <v>0.24748218804597855</v>
      </c>
      <c r="K88" s="55">
        <f>[3]USshares!M88</f>
        <v>0.2634795606136322</v>
      </c>
      <c r="L88" s="55">
        <f>[3]USshares!N88</f>
        <v>0.44681444764137268</v>
      </c>
      <c r="M88" s="55">
        <f>[3]USshares!O88</f>
        <v>0.28970605134963989</v>
      </c>
      <c r="N88" s="55"/>
      <c r="O88" s="58">
        <f>[3]shares!W88</f>
        <v>0.33008036017417908</v>
      </c>
      <c r="P88" s="58">
        <f>[3]shares!X88</f>
        <v>0.44981357455253601</v>
      </c>
      <c r="Q88" s="58">
        <f>[3]shares!Y88</f>
        <v>0.22010609274730086</v>
      </c>
      <c r="R88" s="58">
        <f>[3]USshares!R88</f>
        <v>0.27671095728874207</v>
      </c>
      <c r="S88" s="58">
        <f>[3]USshares!S88</f>
        <v>0.4440619945526123</v>
      </c>
      <c r="T88" s="58">
        <f>[3]USshares!T88</f>
        <v>0.27922707796096802</v>
      </c>
      <c r="U88" s="58">
        <f>[3]shares!AB88</f>
        <v>0.26559725310653448</v>
      </c>
      <c r="V88" s="58">
        <f>[3]shares!AC88</f>
        <v>0.46869476139545441</v>
      </c>
      <c r="W88" s="58">
        <f>[3]shares!AD88</f>
        <v>0.26570802927017212</v>
      </c>
      <c r="X88" s="58">
        <f>[3]USshares!AB88</f>
        <v>0.25209319591522217</v>
      </c>
      <c r="Y88" s="58">
        <f>[3]USshares!AC88</f>
        <v>0.45201772451400757</v>
      </c>
      <c r="Z88" s="58">
        <f>[3]USshares!AD88</f>
        <v>0.29588910937309265</v>
      </c>
      <c r="AB88" s="56">
        <f>[3]Ineq_redistr_Fr!$E88</f>
        <v>5.7397880554199219</v>
      </c>
      <c r="AC88" s="56">
        <f>[3]Ineq_redistr_Fr!$L88</f>
        <v>5.0107631683349609</v>
      </c>
      <c r="AD88" s="56">
        <f>[3]Ineq_redistr_Fr!$W88</f>
        <v>4.2468199729919434</v>
      </c>
      <c r="AE88" s="56">
        <f>[3]Ineq_redistr_Fr!$AS88</f>
        <v>3.3341288566589355</v>
      </c>
      <c r="AF88" s="56">
        <f>[3]Ineq_redistr_Fr!$BD88</f>
        <v>5.0020852088928223</v>
      </c>
      <c r="AG88" s="56">
        <f>[3]Ineq_redistr_US!$E88</f>
        <v>8.0793247222900391</v>
      </c>
      <c r="AH88" s="56">
        <f>[3]Ineq_redistr_US!$L88</f>
        <v>5.8613805770874023</v>
      </c>
      <c r="AI88" s="56">
        <f>[3]Ineq_redistr_US!$W88</f>
        <v>5.4976949691772461</v>
      </c>
      <c r="AJ88" s="56">
        <f>[3]Ineq_redistr_US!$AS88</f>
        <v>4.1183171272277832</v>
      </c>
      <c r="AK88" s="56">
        <f>[3]Ineq_redistr_US!$BD88</f>
        <v>5.868645191192627</v>
      </c>
      <c r="AL88" s="56">
        <f>[3]Ineq_redistr_Fr!$H88</f>
        <v>3.475459098815918</v>
      </c>
      <c r="AM88" s="56">
        <f>[3]Ineq_redistr_Fr!$O88</f>
        <v>3.260028600692749</v>
      </c>
      <c r="AN88" s="56">
        <f>[3]Ineq_redistr_Fr!$Z88</f>
        <v>2.9598498344421387</v>
      </c>
      <c r="AO88" s="56">
        <f>[3]Ineq_redistr_Fr!AV88</f>
        <v>2.5400311946868896</v>
      </c>
      <c r="AP88" s="56">
        <f>[3]Ineq_redistr_Fr!$BG88</f>
        <v>3.2567048072814941</v>
      </c>
      <c r="AQ88" s="56">
        <f>[3]Ineq_redistr_US!$H88</f>
        <v>4.5890340805053711</v>
      </c>
      <c r="AR88" s="56">
        <f>[3]Ineq_redistr_US!$O88</f>
        <v>3.77797532081604</v>
      </c>
      <c r="AS88" s="56">
        <f>[3]Ineq_redistr_US!$Z88</f>
        <v>3.6708104610443115</v>
      </c>
      <c r="AT88" s="56">
        <f>[3]Ineq_redistr_US!$AV88</f>
        <v>3.0644502639770508</v>
      </c>
      <c r="AU88" s="56">
        <f>[3]Ineq_redistr_US!$BG88</f>
        <v>3.7820775508880615</v>
      </c>
      <c r="AV88" s="56">
        <f>[3]Ineq_redistr_Fr!$F88</f>
        <v>2.3276467323303223</v>
      </c>
      <c r="AW88" s="56">
        <f>[3]Ineq_redistr_Fr!$M88</f>
        <v>2.2690401077270508</v>
      </c>
      <c r="AX88" s="56">
        <f>[3]Ineq_redistr_Fr!$X88</f>
        <v>2.1466789245605469</v>
      </c>
      <c r="AY88" s="56">
        <f>[3]Ineq_redistr_Fr!$AT88</f>
        <v>1.9573094844818115</v>
      </c>
      <c r="AZ88" s="56">
        <f>[3]Ineq_redistr_Fr!$BE88</f>
        <v>2.2676424980163574</v>
      </c>
      <c r="BA88" s="56">
        <f>[3]Ineq_redistr_US!$F88</f>
        <v>2.9798851013183594</v>
      </c>
      <c r="BB88" s="56">
        <f>[3]Ineq_redistr_US!$M88</f>
        <v>2.6157691478729248</v>
      </c>
      <c r="BC88" s="56">
        <f>[3]Ineq_redistr_US!$X88</f>
        <v>2.5935244560241699</v>
      </c>
      <c r="BD88" s="56">
        <f>[3]Ineq_redistr_US!$AT88</f>
        <v>2.3217785358428955</v>
      </c>
      <c r="BE88" s="56">
        <f>[3]Ineq_redistr_US!$BE88</f>
        <v>2.6183850765228271</v>
      </c>
      <c r="BF88" s="56">
        <f>[3]Ineq_redistr_Fr!$G88</f>
        <v>2.465919017791748</v>
      </c>
      <c r="BG88" s="56">
        <f>[3]Ineq_redistr_Fr!$N88</f>
        <v>2.2083184719085693</v>
      </c>
      <c r="BH88" s="56">
        <f>[3]Ineq_redistr_Fr!$Y88</f>
        <v>1.9783210754394531</v>
      </c>
      <c r="BI88" s="56">
        <f>[3]Ineq_redistr_Fr!$AU88</f>
        <v>1.7034244537353516</v>
      </c>
      <c r="BJ88" s="56">
        <f>[3]Ineq_redistr_Fr!$BF88</f>
        <v>2.205852746963501</v>
      </c>
      <c r="BK88" s="56">
        <f>[3]Ineq_redistr_US!$G88</f>
        <v>2.711287260055542</v>
      </c>
      <c r="BL88" s="56">
        <f>[3]Ineq_redistr_US!$N88</f>
        <v>2.2407865524291992</v>
      </c>
      <c r="BM88" s="56">
        <f>[3]Ineq_redistr_US!$Y88</f>
        <v>2.1197774410247803</v>
      </c>
      <c r="BN88" s="56">
        <f>[3]Ineq_redistr_US!AU88</f>
        <v>1.7737767696380615</v>
      </c>
      <c r="BO88" s="56">
        <f>[3]Ineq_redistr_US!BF88</f>
        <v>2.2413225173950195</v>
      </c>
      <c r="BQ88" s="55">
        <f>-[3]Ineq_redistr_Fr!$AA88</f>
        <v>0.26010856032371521</v>
      </c>
      <c r="BR88" s="55">
        <f>-[3]Ineq_redistr_US!$AA88</f>
        <v>0.31953534483909607</v>
      </c>
      <c r="BS88" s="55">
        <f>-[3]Ineq_redistr_Fr!$AD88</f>
        <v>0.14835716784000397</v>
      </c>
      <c r="BT88" s="55">
        <f>-[3]Ineq_redistr_US!$AD88</f>
        <v>0.20009082555770874</v>
      </c>
      <c r="BU88" s="55">
        <f>-[3]Ineq_redistr_Fr!AB88</f>
        <v>7.774711400270462E-2</v>
      </c>
      <c r="BV88" s="55">
        <f>-[3]Ineq_redistr_US!AB88</f>
        <v>0.12965622544288635</v>
      </c>
      <c r="BW88" s="55">
        <f>-[3]Ineq_redistr_Fr!AC88</f>
        <v>0.1977347731590271</v>
      </c>
      <c r="BX88" s="55">
        <f>-[3]Ineq_redistr_US!AC88</f>
        <v>0.21816568076610565</v>
      </c>
      <c r="BY88" s="55">
        <f>-[3]Ineq_redistr_Fr!$AW88</f>
        <v>0.41911986470222473</v>
      </c>
      <c r="BZ88" s="55">
        <f>-[3]Ineq_redistr_US!$AW88</f>
        <v>0.49026468396186829</v>
      </c>
      <c r="CA88" s="55">
        <f>-[3]Ineq_redistr_Fr!$AZ88</f>
        <v>0.26915231347084045</v>
      </c>
      <c r="CB88" s="55">
        <f>-[3]Ineq_redistr_US!$AZ88</f>
        <v>0.33222323656082153</v>
      </c>
      <c r="CC88" s="55">
        <f>-[3]Ineq_redistr_Fr!$BH88</f>
        <v>0.12852440774440765</v>
      </c>
      <c r="CD88" s="55">
        <f>-[3]Ineq_redistr_US!$BH88</f>
        <v>0.2736218273639679</v>
      </c>
      <c r="CE88" s="55">
        <f>-[3]Ineq_redistr_Fr!$BK88</f>
        <v>6.2942557036876678E-2</v>
      </c>
      <c r="CF88" s="55">
        <f>-[3]Ineq_redistr_US!$BK88</f>
        <v>0.17584452033042908</v>
      </c>
      <c r="CH88" s="57">
        <f>[3]incomelev!AG88</f>
        <v>26648.159229722576</v>
      </c>
      <c r="CI88" s="57">
        <f>[3]incomelev!C88</f>
        <v>12933.8251953125</v>
      </c>
      <c r="CJ88" s="57">
        <f>[3]incomelev!D88</f>
        <v>31893.763671875</v>
      </c>
      <c r="CK88" s="57">
        <f>[3]incomelev!E88</f>
        <v>74237.4140625</v>
      </c>
      <c r="CL88" s="57">
        <f>[3]incomelev!M88</f>
        <v>15529.13671875</v>
      </c>
      <c r="CM88" s="57">
        <f>[3]incomelev!N88</f>
        <v>30721.6171875</v>
      </c>
      <c r="CN88" s="57">
        <f>[3]incomelev!O88</f>
        <v>65949.4453125</v>
      </c>
      <c r="CO88" s="57">
        <f>[3]USincomelev!AL88</f>
        <v>33455.337007734706</v>
      </c>
      <c r="CP88" s="57">
        <f>[3]USincomelev!C88</f>
        <v>13983.865234375</v>
      </c>
      <c r="CQ88" s="57">
        <f>[3]USincomelev!D88</f>
        <v>37915.078125</v>
      </c>
      <c r="CR88" s="57">
        <f>[3]USincomelev!E88</f>
        <v>112963.6875</v>
      </c>
      <c r="CS88" s="57">
        <f>[3]USincomelev!M88</f>
        <v>17630.0625</v>
      </c>
      <c r="CT88" s="57">
        <f>[3]USincomelev!N88</f>
        <v>37370.921875</v>
      </c>
      <c r="CU88" s="57">
        <f>[3]USincomelev!O88</f>
        <v>96913.1640625</v>
      </c>
      <c r="CV88" s="55">
        <f t="shared" si="0"/>
        <v>0.79652939151566926</v>
      </c>
      <c r="CW88" s="55">
        <f t="shared" si="3"/>
        <v>0.92491060079145349</v>
      </c>
      <c r="CX88" s="55">
        <f t="shared" si="4"/>
        <v>0.84118944887114089</v>
      </c>
      <c r="CY88" s="55">
        <f t="shared" si="5"/>
        <v>0.65717945036541059</v>
      </c>
      <c r="CZ88" s="55">
        <f t="shared" si="6"/>
        <v>0.88083276612036965</v>
      </c>
      <c r="DA88" s="55">
        <f t="shared" si="7"/>
        <v>0.82207276797342854</v>
      </c>
      <c r="DB88" s="55">
        <f t="shared" si="8"/>
        <v>0.68050038351826725</v>
      </c>
      <c r="DD88" s="58">
        <f>[2]comptanat2!H87</f>
        <v>0.14246135205626381</v>
      </c>
      <c r="DE88" s="58">
        <f>[2]comptanat2!G87</f>
        <v>0</v>
      </c>
      <c r="DF88" s="58">
        <f>[2]comptanat2!E87</f>
        <v>5.6467694936714177E-2</v>
      </c>
      <c r="DG88" s="58">
        <f>[2]comptanat2!F87</f>
        <v>1.7893546484904536E-2</v>
      </c>
      <c r="DH88" s="58">
        <f>[2]comptanat2!D87</f>
        <v>0.14395668289203611</v>
      </c>
      <c r="DI88" s="79">
        <f>[2]comptanat2!J87</f>
        <v>0.10021964894506594</v>
      </c>
      <c r="DJ88" s="58">
        <f>[2]comptanat2!M87</f>
        <v>3.2269024642219368E-2</v>
      </c>
      <c r="DK88" s="58">
        <f>[2]comptanat2!O87</f>
        <v>0.10395633235517776</v>
      </c>
      <c r="DL88" s="58">
        <f>[2]comptanat2!P87</f>
        <v>5.9475381768825726E-2</v>
      </c>
      <c r="DM88" s="58">
        <f>[2]comptanat2!Q87</f>
        <v>9.667051672235985E-2</v>
      </c>
      <c r="DN88" s="58">
        <f>[2]comptanat!P17</f>
        <v>6.4391309101668398E-3</v>
      </c>
      <c r="DO88" s="58">
        <f>[2]comptanat!N17</f>
        <v>4.6929901370711289E-3</v>
      </c>
      <c r="DP88" s="58">
        <f>[2]comptanat!O17</f>
        <v>2.1136903594981396E-2</v>
      </c>
      <c r="DQ88" s="55">
        <f>[2]comptanatUS!C87</f>
        <v>1.4066907393149697E-2</v>
      </c>
      <c r="DR88" s="55">
        <f>[2]comptanatUS!D87</f>
        <v>0.12003324523583897</v>
      </c>
      <c r="DS88" s="55">
        <f>[2]comptanatUS!E87</f>
        <v>6.434345792410999E-2</v>
      </c>
      <c r="DT88" s="55">
        <f>[2]comptanatUS!F87</f>
        <v>5.0438754089257735E-2</v>
      </c>
      <c r="DU88" s="55">
        <f>[2]comptanatUS!G87</f>
        <v>5.4114839776117571E-2</v>
      </c>
      <c r="DV88" s="55">
        <f>[2]comptanatUS!I87</f>
        <v>2.1642434276159535E-2</v>
      </c>
      <c r="DW88" s="55">
        <f>[2]comptanatUS!K87+[2]comptanatUS!M87</f>
        <v>2.8048659098405988E-2</v>
      </c>
      <c r="DX88" s="55">
        <f>[2]comptanatUS!L87</f>
        <v>5.3120512640822459E-2</v>
      </c>
      <c r="DY88" s="55">
        <f>[2]comptanatUS!N87</f>
        <v>0.12752547514396373</v>
      </c>
    </row>
    <row r="89" spans="1:129">
      <c r="A89">
        <v>1980</v>
      </c>
      <c r="B89" s="55">
        <f>[3]shares!C89</f>
        <v>0.24196618515998125</v>
      </c>
      <c r="C89" s="55">
        <f>[3]shares!D89</f>
        <v>0.48103458434343338</v>
      </c>
      <c r="D89" s="55">
        <f>[3]shares!E89</f>
        <v>0.27699924167245626</v>
      </c>
      <c r="E89" s="55">
        <f>[3]USshares!C89</f>
        <v>0.20543628931045532</v>
      </c>
      <c r="F89" s="55">
        <f>[3]USshares!D89</f>
        <v>0.46115893125534058</v>
      </c>
      <c r="G89" s="55">
        <f>[3]USshares!E89</f>
        <v>0.33340471982955933</v>
      </c>
      <c r="H89" s="55">
        <f>[3]shares!M89</f>
        <v>0.29234468564391136</v>
      </c>
      <c r="I89" s="55">
        <f>[3]shares!N89</f>
        <v>0.46289642155170441</v>
      </c>
      <c r="J89" s="55">
        <f>[3]shares!O89</f>
        <v>0.24425398372113705</v>
      </c>
      <c r="K89" s="55">
        <f>[3]USshares!M89</f>
        <v>0.26343008875846863</v>
      </c>
      <c r="L89" s="55">
        <f>[3]USshares!N89</f>
        <v>0.45265305042266846</v>
      </c>
      <c r="M89" s="55">
        <f>[3]USshares!O89</f>
        <v>0.28391686081886292</v>
      </c>
      <c r="N89" s="55"/>
      <c r="O89" s="58">
        <f>[3]shares!W89</f>
        <v>0.33154125139117241</v>
      </c>
      <c r="P89" s="58">
        <f>[3]shares!X89</f>
        <v>0.45125585049390793</v>
      </c>
      <c r="Q89" s="58">
        <f>[3]shares!Y89</f>
        <v>0.21669799881055951</v>
      </c>
      <c r="R89" s="58">
        <f>[3]USshares!R89</f>
        <v>0.27639594674110413</v>
      </c>
      <c r="S89" s="58">
        <f>[3]USshares!S89</f>
        <v>0.44966524839401245</v>
      </c>
      <c r="T89" s="58">
        <f>[3]USshares!T89</f>
        <v>0.27393883466720581</v>
      </c>
      <c r="U89" s="58">
        <f>[3]shares!AB89</f>
        <v>0.26694952417165041</v>
      </c>
      <c r="V89" s="58">
        <f>[3]shares!AC89</f>
        <v>0.47044281661510468</v>
      </c>
      <c r="W89" s="58">
        <f>[3]shares!AD89</f>
        <v>0.26210276782512665</v>
      </c>
      <c r="X89" s="58">
        <f>[3]USshares!AB89</f>
        <v>0.25106683373451233</v>
      </c>
      <c r="Y89" s="58">
        <f>[3]USshares!AC89</f>
        <v>0.45849975943565369</v>
      </c>
      <c r="Z89" s="58">
        <f>[3]USshares!AD89</f>
        <v>0.29043340682983398</v>
      </c>
      <c r="AB89" s="56">
        <f>[3]Ineq_redistr_Fr!$E89</f>
        <v>5.7239246368408203</v>
      </c>
      <c r="AC89" s="56">
        <f>[3]Ineq_redistr_Fr!$L89</f>
        <v>4.9041829109191895</v>
      </c>
      <c r="AD89" s="56">
        <f>[3]Ineq_redistr_Fr!$W89</f>
        <v>4.1774997711181641</v>
      </c>
      <c r="AE89" s="56">
        <f>[3]Ineq_redistr_Fr!$AS89</f>
        <v>3.2680397033691406</v>
      </c>
      <c r="AF89" s="56">
        <f>[3]Ineq_redistr_Fr!$BD89</f>
        <v>4.9092197418212891</v>
      </c>
      <c r="AG89" s="56">
        <f>[3]Ineq_redistr_US!$E89</f>
        <v>8.1145524978637695</v>
      </c>
      <c r="AH89" s="56">
        <f>[3]Ineq_redistr_US!$L89</f>
        <v>5.8012113571166992</v>
      </c>
      <c r="AI89" s="56">
        <f>[3]Ineq_redistr_US!$W89</f>
        <v>5.3888463973999023</v>
      </c>
      <c r="AJ89" s="56">
        <f>[3]Ineq_redistr_US!$AS89</f>
        <v>4.0352234840393066</v>
      </c>
      <c r="AK89" s="56">
        <f>[3]Ineq_redistr_US!$BD89</f>
        <v>5.7839860916137695</v>
      </c>
      <c r="AL89" s="56">
        <f>[3]Ineq_redistr_Fr!$H89</f>
        <v>3.4481196403503418</v>
      </c>
      <c r="AM89" s="56">
        <f>[3]Ineq_redistr_Fr!$O89</f>
        <v>3.1882045269012451</v>
      </c>
      <c r="AN89" s="56">
        <f>[3]Ineq_redistr_Fr!$Z89</f>
        <v>2.9087626934051514</v>
      </c>
      <c r="AO89" s="56">
        <f>[3]Ineq_redistr_Fr!AV89</f>
        <v>2.489821195602417</v>
      </c>
      <c r="AP89" s="56">
        <f>[3]Ineq_redistr_Fr!$BG89</f>
        <v>3.1968204975128174</v>
      </c>
      <c r="AQ89" s="56">
        <f>[3]Ineq_redistr_US!$H89</f>
        <v>4.5014457702636719</v>
      </c>
      <c r="AR89" s="56">
        <f>[3]Ineq_redistr_US!$O89</f>
        <v>3.6935644149780273</v>
      </c>
      <c r="AS89" s="56">
        <f>[3]Ineq_redistr_US!$Z89</f>
        <v>3.5683729648590088</v>
      </c>
      <c r="AT89" s="56">
        <f>[3]Ineq_redistr_US!$AV89</f>
        <v>2.9852714538574219</v>
      </c>
      <c r="AU89" s="56">
        <f>[3]Ineq_redistr_US!$BG89</f>
        <v>3.6837990283966064</v>
      </c>
      <c r="AV89" s="56">
        <f>[3]Ineq_redistr_Fr!$F89</f>
        <v>2.3033623695373535</v>
      </c>
      <c r="AW89" s="56">
        <f>[3]Ineq_redistr_Fr!$M89</f>
        <v>2.2213122844696045</v>
      </c>
      <c r="AX89" s="56">
        <f>[3]Ineq_redistr_Fr!$X89</f>
        <v>2.1106576919555664</v>
      </c>
      <c r="AY89" s="56">
        <f>[3]Ineq_redistr_Fr!$AT89</f>
        <v>1.9208438396453857</v>
      </c>
      <c r="AZ89" s="56">
        <f>[3]Ineq_redistr_Fr!$BE89</f>
        <v>2.2285621166229248</v>
      </c>
      <c r="BA89" s="56">
        <f>[3]Ineq_redistr_US!$F89</f>
        <v>2.89188551902771</v>
      </c>
      <c r="BB89" s="56">
        <f>[3]Ineq_redistr_US!$M89</f>
        <v>2.5400347709655762</v>
      </c>
      <c r="BC89" s="56">
        <f>[3]Ineq_redistr_US!$X89</f>
        <v>2.5089137554168701</v>
      </c>
      <c r="BD89" s="56">
        <f>[3]Ineq_redistr_US!$AT89</f>
        <v>2.2526168823242188</v>
      </c>
      <c r="BE89" s="56">
        <f>[3]Ineq_redistr_US!$BE89</f>
        <v>2.5337715148925781</v>
      </c>
      <c r="BF89" s="56">
        <f>[3]Ineq_redistr_Fr!$G89</f>
        <v>2.485029935836792</v>
      </c>
      <c r="BG89" s="56">
        <f>[3]Ineq_redistr_Fr!$N89</f>
        <v>2.2077863216400146</v>
      </c>
      <c r="BH89" s="56">
        <f>[3]Ineq_redistr_Fr!$Y89</f>
        <v>1.9792407751083374</v>
      </c>
      <c r="BI89" s="56">
        <f>[3]Ineq_redistr_Fr!$AU89</f>
        <v>1.7013562917709351</v>
      </c>
      <c r="BJ89" s="56">
        <f>[3]Ineq_redistr_Fr!$BF89</f>
        <v>2.2028641700744629</v>
      </c>
      <c r="BK89" s="56">
        <f>[3]Ineq_redistr_US!$G89</f>
        <v>2.8059728145599365</v>
      </c>
      <c r="BL89" s="56">
        <f>[3]Ineq_redistr_US!$N89</f>
        <v>2.2839100360870361</v>
      </c>
      <c r="BM89" s="56">
        <f>[3]Ineq_redistr_US!$Y89</f>
        <v>2.1478803157806396</v>
      </c>
      <c r="BN89" s="56">
        <f>[3]Ineq_redistr_US!AU89</f>
        <v>1.7913490533828735</v>
      </c>
      <c r="BO89" s="56">
        <f>[3]Ineq_redistr_US!BF89</f>
        <v>2.2827575206756592</v>
      </c>
      <c r="BQ89" s="55">
        <f>-[3]Ineq_redistr_Fr!$AA89</f>
        <v>0.27016863226890564</v>
      </c>
      <c r="BR89" s="55">
        <f>-[3]Ineq_redistr_US!$AA89</f>
        <v>0.33590343594551086</v>
      </c>
      <c r="BS89" s="55">
        <f>-[3]Ineq_redistr_Fr!$AD89</f>
        <v>0.15642060339450836</v>
      </c>
      <c r="BT89" s="55">
        <f>-[3]Ineq_redistr_US!$AD89</f>
        <v>0.20728291571140289</v>
      </c>
      <c r="BU89" s="55">
        <f>-[3]Ineq_redistr_Fr!AB89</f>
        <v>8.3662338554859161E-2</v>
      </c>
      <c r="BV89" s="55">
        <f>-[3]Ineq_redistr_US!AB89</f>
        <v>0.13242977857589722</v>
      </c>
      <c r="BW89" s="55">
        <f>-[3]Ineq_redistr_Fr!AC89</f>
        <v>0.20353443920612335</v>
      </c>
      <c r="BX89" s="55">
        <f>-[3]Ineq_redistr_US!AC89</f>
        <v>0.23453274369239807</v>
      </c>
      <c r="BY89" s="55">
        <f>-[3]Ineq_redistr_Fr!$AW89</f>
        <v>0.42905613780021667</v>
      </c>
      <c r="BZ89" s="55">
        <f>-[3]Ineq_redistr_US!$AW89</f>
        <v>0.50271767377853394</v>
      </c>
      <c r="CA89" s="55">
        <f>-[3]Ineq_redistr_Fr!$AZ89</f>
        <v>0.27791914343833923</v>
      </c>
      <c r="CB89" s="55">
        <f>-[3]Ineq_redistr_US!$AZ89</f>
        <v>0.33681941032409668</v>
      </c>
      <c r="CC89" s="55">
        <f>-[3]Ineq_redistr_Fr!$BH89</f>
        <v>0.1423332691192627</v>
      </c>
      <c r="CD89" s="55">
        <f>-[3]Ineq_redistr_US!$BH89</f>
        <v>0.28720825910568237</v>
      </c>
      <c r="CE89" s="55">
        <f>-[3]Ineq_redistr_Fr!$BK89</f>
        <v>7.2880052030086517E-2</v>
      </c>
      <c r="CF89" s="55">
        <f>-[3]Ineq_redistr_US!$BK89</f>
        <v>0.18164092302322388</v>
      </c>
      <c r="CH89" s="57">
        <f>[3]incomelev!AG89</f>
        <v>26745.192587563077</v>
      </c>
      <c r="CI89" s="57">
        <f>[3]incomelev!C89</f>
        <v>12942.8642578125</v>
      </c>
      <c r="CJ89" s="57">
        <f>[3]incomelev!D89</f>
        <v>32163.40625</v>
      </c>
      <c r="CK89" s="57">
        <f>[3]incomelev!E89</f>
        <v>74083.9765625</v>
      </c>
      <c r="CL89" s="57">
        <f>[3]incomelev!M89</f>
        <v>15637.6298828125</v>
      </c>
      <c r="CM89" s="57">
        <f>[3]incomelev!N89</f>
        <v>30950.634765625</v>
      </c>
      <c r="CN89" s="57">
        <f>[3]incomelev!O89</f>
        <v>65326.19921875</v>
      </c>
      <c r="CO89" s="57">
        <f>[3]USincomelev!AL89</f>
        <v>32480.525674522756</v>
      </c>
      <c r="CP89" s="57">
        <f>[3]USincomelev!C89</f>
        <v>13345.45703125</v>
      </c>
      <c r="CQ89" s="57">
        <f>[3]USincomelev!D89</f>
        <v>37448.69140625</v>
      </c>
      <c r="CR89" s="57">
        <f>[3]USincomelev!E89</f>
        <v>108270.2890625</v>
      </c>
      <c r="CS89" s="57">
        <f>[3]USincomelev!M89</f>
        <v>17113.8203125</v>
      </c>
      <c r="CT89" s="57">
        <f>[3]USincomelev!N89</f>
        <v>36755.34375</v>
      </c>
      <c r="CU89" s="57">
        <f>[3]USincomelev!O89</f>
        <v>92200.640625</v>
      </c>
      <c r="CV89" s="55">
        <f t="shared" ref="CV89:CV127" si="9">CH89/CO89</f>
        <v>0.8234224056460272</v>
      </c>
      <c r="CW89" s="55">
        <f t="shared" si="3"/>
        <v>0.96983297218710607</v>
      </c>
      <c r="CX89" s="55">
        <f t="shared" si="4"/>
        <v>0.85886595878840477</v>
      </c>
      <c r="CY89" s="55">
        <f t="shared" si="5"/>
        <v>0.68425028882793837</v>
      </c>
      <c r="CZ89" s="55">
        <f t="shared" si="6"/>
        <v>0.91374278783275031</v>
      </c>
      <c r="DA89" s="55">
        <f t="shared" si="7"/>
        <v>0.84207169918319702</v>
      </c>
      <c r="DB89" s="55">
        <f t="shared" si="8"/>
        <v>0.70852218353282181</v>
      </c>
      <c r="DD89" s="58">
        <f>[2]comptanat2!H88</f>
        <v>0.14459410763466685</v>
      </c>
      <c r="DE89" s="58">
        <f>[2]comptanat2!G88</f>
        <v>0</v>
      </c>
      <c r="DF89" s="58">
        <f>[2]comptanat2!E88</f>
        <v>6.0000852967534012E-2</v>
      </c>
      <c r="DG89" s="58">
        <f>[2]comptanat2!F88</f>
        <v>1.7874647496581911E-2</v>
      </c>
      <c r="DH89" s="58">
        <f>[2]comptanat2!D88</f>
        <v>0.14115880101262093</v>
      </c>
      <c r="DI89" s="79">
        <f>[2]comptanat2!J88</f>
        <v>0.10439034209426098</v>
      </c>
      <c r="DJ89" s="58">
        <f>[2]comptanat2!M88</f>
        <v>3.3496799455552471E-2</v>
      </c>
      <c r="DK89" s="58">
        <f>[2]comptanat2!O88</f>
        <v>0.10425312813140186</v>
      </c>
      <c r="DL89" s="58">
        <f>[2]comptanat2!P88</f>
        <v>6.0587438529425768E-2</v>
      </c>
      <c r="DM89" s="58">
        <f>[2]comptanat2!Q88</f>
        <v>0.10050584696288509</v>
      </c>
      <c r="DN89" s="58">
        <f>[2]comptanat!P18</f>
        <v>6.8829603463036043E-3</v>
      </c>
      <c r="DO89" s="58">
        <f>[2]comptanat!N18</f>
        <v>5.0173939831391597E-3</v>
      </c>
      <c r="DP89" s="58">
        <f>[2]comptanat!O18</f>
        <v>2.1011582998054768E-2</v>
      </c>
      <c r="DQ89" s="55">
        <f>[2]comptanatUS!C88</f>
        <v>1.3906770699885794E-2</v>
      </c>
      <c r="DR89" s="55">
        <f>[2]comptanatUS!D88</f>
        <v>0.12383565042121039</v>
      </c>
      <c r="DS89" s="55">
        <f>[2]comptanatUS!E88</f>
        <v>5.924357847950798E-2</v>
      </c>
      <c r="DT89" s="55">
        <f>[2]comptanatUS!F88</f>
        <v>5.251868313607938E-2</v>
      </c>
      <c r="DU89" s="55">
        <f>[2]comptanatUS!G88</f>
        <v>5.4804997350142638E-2</v>
      </c>
      <c r="DV89" s="55">
        <f>[2]comptanatUS!I88</f>
        <v>2.3240891002118971E-2</v>
      </c>
      <c r="DW89" s="55">
        <f>[2]comptanatUS!K88+[2]comptanatUS!M88</f>
        <v>3.1646906816889767E-2</v>
      </c>
      <c r="DX89" s="55">
        <f>[2]comptanatUS!L88</f>
        <v>5.3680913742312264E-2</v>
      </c>
      <c r="DY89" s="55">
        <f>[2]comptanatUS!N88</f>
        <v>0.13388433510775749</v>
      </c>
    </row>
    <row r="90" spans="1:129">
      <c r="A90">
        <v>1981</v>
      </c>
      <c r="B90" s="55">
        <f>[3]shares!C90</f>
        <v>0.24265373405069113</v>
      </c>
      <c r="C90" s="55">
        <f>[3]shares!D90</f>
        <v>0.481761634349823</v>
      </c>
      <c r="D90" s="55">
        <f>[3]shares!E90</f>
        <v>0.27558469120413065</v>
      </c>
      <c r="E90" s="55">
        <f>[3]USshares!C90</f>
        <v>0.2017751932144165</v>
      </c>
      <c r="F90" s="55">
        <f>[3]USshares!D90</f>
        <v>0.4603845477104187</v>
      </c>
      <c r="G90" s="55">
        <f>[3]USshares!E90</f>
        <v>0.33784028887748718</v>
      </c>
      <c r="H90" s="55">
        <f>[3]shares!M90</f>
        <v>0.29475914873182774</v>
      </c>
      <c r="I90" s="55">
        <f>[3]shares!N90</f>
        <v>0.46426969021558762</v>
      </c>
      <c r="J90" s="55">
        <f>[3]shares!O90</f>
        <v>0.24104860937222838</v>
      </c>
      <c r="K90" s="55">
        <f>[3]USshares!M90</f>
        <v>0.25697055459022522</v>
      </c>
      <c r="L90" s="55">
        <f>[3]USshares!N90</f>
        <v>0.4495093822479248</v>
      </c>
      <c r="M90" s="55">
        <f>[3]USshares!O90</f>
        <v>0.29352009296417236</v>
      </c>
      <c r="N90" s="55"/>
      <c r="O90" s="58">
        <f>[3]shares!W90</f>
        <v>0.33356843143701553</v>
      </c>
      <c r="P90" s="58">
        <f>[3]shares!X90</f>
        <v>0.45257627218961716</v>
      </c>
      <c r="Q90" s="58">
        <f>[3]shares!Y90</f>
        <v>0.21393275633454323</v>
      </c>
      <c r="R90" s="58">
        <f>[3]USshares!R90</f>
        <v>0.26988118886947632</v>
      </c>
      <c r="S90" s="58">
        <f>[3]USshares!S90</f>
        <v>0.4468231201171875</v>
      </c>
      <c r="T90" s="58">
        <f>[3]USshares!T90</f>
        <v>0.28329569101333618</v>
      </c>
      <c r="U90" s="58">
        <f>[3]shares!AB90</f>
        <v>0.26991735119372606</v>
      </c>
      <c r="V90" s="58">
        <f>[3]shares!AC90</f>
        <v>0.47175835818052292</v>
      </c>
      <c r="W90" s="58">
        <f>[3]shares!AD90</f>
        <v>0.25840173568576574</v>
      </c>
      <c r="X90" s="58">
        <f>[3]USshares!AB90</f>
        <v>0.24520988762378693</v>
      </c>
      <c r="Y90" s="58">
        <f>[3]USshares!AC90</f>
        <v>0.45466199517250061</v>
      </c>
      <c r="Z90" s="58">
        <f>[3]USshares!AD90</f>
        <v>0.30012813210487366</v>
      </c>
      <c r="AB90" s="56">
        <f>[3]Ineq_redistr_Fr!$E90</f>
        <v>5.6785588264465332</v>
      </c>
      <c r="AC90" s="56">
        <f>[3]Ineq_redistr_Fr!$L90</f>
        <v>4.7432489395141602</v>
      </c>
      <c r="AD90" s="56">
        <f>[3]Ineq_redistr_Fr!$W90</f>
        <v>4.0889081954956055</v>
      </c>
      <c r="AE90" s="56">
        <f>[3]Ineq_redistr_Fr!$AS90</f>
        <v>3.2067296504974365</v>
      </c>
      <c r="AF90" s="56">
        <f>[3]Ineq_redistr_Fr!$BD90</f>
        <v>4.7866826057434082</v>
      </c>
      <c r="AG90" s="56">
        <f>[3]Ineq_redistr_US!$E90</f>
        <v>8.3717002868652344</v>
      </c>
      <c r="AH90" s="56">
        <f>[3]Ineq_redistr_US!$L90</f>
        <v>6.1319098472595215</v>
      </c>
      <c r="AI90" s="56">
        <f>[3]Ineq_redistr_US!$W90</f>
        <v>5.7111620903015137</v>
      </c>
      <c r="AJ90" s="56">
        <f>[3]Ineq_redistr_US!$AS90</f>
        <v>4.2389874458312988</v>
      </c>
      <c r="AK90" s="56">
        <f>[3]Ineq_redistr_US!$BD90</f>
        <v>6.1198210716247559</v>
      </c>
      <c r="AL90" s="56">
        <f>[3]Ineq_redistr_Fr!$H90</f>
        <v>3.4238126277923584</v>
      </c>
      <c r="AM90" s="56">
        <f>[3]Ineq_redistr_Fr!$O90</f>
        <v>3.1162185668945313</v>
      </c>
      <c r="AN90" s="56">
        <f>[3]Ineq_redistr_Fr!$Z90</f>
        <v>2.8584668636322021</v>
      </c>
      <c r="AO90" s="56">
        <f>[3]Ineq_redistr_Fr!AV90</f>
        <v>2.4494020938873291</v>
      </c>
      <c r="AP90" s="56">
        <f>[3]Ineq_redistr_Fr!$BG90</f>
        <v>3.1359508037567139</v>
      </c>
      <c r="AQ90" s="56">
        <f>[3]Ineq_redistr_US!$H90</f>
        <v>4.5918869972229004</v>
      </c>
      <c r="AR90" s="56">
        <f>[3]Ineq_redistr_US!$O90</f>
        <v>3.8659510612487793</v>
      </c>
      <c r="AS90" s="56">
        <f>[3]Ineq_redistr_US!$Z90</f>
        <v>3.7392158508300781</v>
      </c>
      <c r="AT90" s="56">
        <f>[3]Ineq_redistr_US!$AV90</f>
        <v>3.1123254299163818</v>
      </c>
      <c r="AU90" s="56">
        <f>[3]Ineq_redistr_US!$BG90</f>
        <v>3.8594968318939209</v>
      </c>
      <c r="AV90" s="56">
        <f>[3]Ineq_redistr_Fr!$F90</f>
        <v>2.2881414890289307</v>
      </c>
      <c r="AW90" s="56">
        <f>[3]Ineq_redistr_Fr!$M90</f>
        <v>2.1755452156066895</v>
      </c>
      <c r="AX90" s="56">
        <f>[3]Ineq_redistr_Fr!$X90</f>
        <v>2.0767982006072998</v>
      </c>
      <c r="AY90" s="56">
        <f>[3]Ineq_redistr_Fr!$AT90</f>
        <v>1.8907995223999023</v>
      </c>
      <c r="AZ90" s="56">
        <f>[3]Ineq_redistr_Fr!$BE90</f>
        <v>2.1909668445587158</v>
      </c>
      <c r="BA90" s="56">
        <f>[3]Ineq_redistr_US!$F90</f>
        <v>2.9352877140045166</v>
      </c>
      <c r="BB90" s="56">
        <f>[3]Ineq_redistr_US!$M90</f>
        <v>2.644434928894043</v>
      </c>
      <c r="BC90" s="56">
        <f>[3]Ineq_redistr_US!$X90</f>
        <v>2.611915111541748</v>
      </c>
      <c r="BD90" s="56">
        <f>[3]Ineq_redistr_US!$AT90</f>
        <v>2.3361735343933105</v>
      </c>
      <c r="BE90" s="56">
        <f>[3]Ineq_redistr_US!$BE90</f>
        <v>2.6404504776000977</v>
      </c>
      <c r="BF90" s="56">
        <f>[3]Ineq_redistr_Fr!$G90</f>
        <v>2.481734037399292</v>
      </c>
      <c r="BG90" s="56">
        <f>[3]Ineq_redistr_Fr!$N90</f>
        <v>2.1802575588226318</v>
      </c>
      <c r="BH90" s="56">
        <f>[3]Ineq_redistr_Fr!$Y90</f>
        <v>1.9688519239425659</v>
      </c>
      <c r="BI90" s="56">
        <f>[3]Ineq_redistr_Fr!$AU90</f>
        <v>1.6959648132324219</v>
      </c>
      <c r="BJ90" s="56">
        <f>[3]Ineq_redistr_Fr!$BF90</f>
        <v>2.1847352981567383</v>
      </c>
      <c r="BK90" s="56">
        <f>[3]Ineq_redistr_US!$G90</f>
        <v>2.852088451385498</v>
      </c>
      <c r="BL90" s="56">
        <f>[3]Ineq_redistr_US!$N90</f>
        <v>2.3187978267669678</v>
      </c>
      <c r="BM90" s="56">
        <f>[3]Ineq_redistr_US!$Y90</f>
        <v>2.1865801811218262</v>
      </c>
      <c r="BN90" s="56">
        <f>[3]Ineq_redistr_US!AU90</f>
        <v>1.8145003318786621</v>
      </c>
      <c r="BO90" s="56">
        <f>[3]Ineq_redistr_US!BF90</f>
        <v>2.317718505859375</v>
      </c>
      <c r="BQ90" s="55">
        <f>-[3]Ineq_redistr_Fr!$AA90</f>
        <v>0.27993908524513245</v>
      </c>
      <c r="BR90" s="55">
        <f>-[3]Ineq_redistr_US!$AA90</f>
        <v>0.31780141592025757</v>
      </c>
      <c r="BS90" s="55">
        <f>-[3]Ineq_redistr_Fr!$AD90</f>
        <v>0.16512170433998108</v>
      </c>
      <c r="BT90" s="55">
        <f>-[3]Ineq_redistr_US!$AD90</f>
        <v>0.18569079041481018</v>
      </c>
      <c r="BU90" s="55">
        <f>-[3]Ineq_redistr_Fr!AB90</f>
        <v>9.2364609241485596E-2</v>
      </c>
      <c r="BV90" s="55">
        <f>-[3]Ineq_redistr_US!AB90</f>
        <v>0.1101672574877739</v>
      </c>
      <c r="BW90" s="55">
        <f>-[3]Ineq_redistr_Fr!AC90</f>
        <v>0.20666280388832092</v>
      </c>
      <c r="BX90" s="55">
        <f>-[3]Ineq_redistr_US!AC90</f>
        <v>0.23334068059921265</v>
      </c>
      <c r="BY90" s="55">
        <f>-[3]Ineq_redistr_Fr!$AW90</f>
        <v>0.43529164791107178</v>
      </c>
      <c r="BZ90" s="55">
        <f>-[3]Ineq_redistr_US!$AW90</f>
        <v>0.49365276098251343</v>
      </c>
      <c r="CA90" s="55">
        <f>-[3]Ineq_redistr_Fr!$AZ90</f>
        <v>0.28459808230400085</v>
      </c>
      <c r="CB90" s="55">
        <f>-[3]Ineq_redistr_US!$AZ90</f>
        <v>0.3222121000289917</v>
      </c>
      <c r="CC90" s="55">
        <f>-[3]Ineq_redistr_Fr!$BH90</f>
        <v>0.15706031024456024</v>
      </c>
      <c r="CD90" s="55">
        <f>-[3]Ineq_redistr_US!$BH90</f>
        <v>0.26898708939552307</v>
      </c>
      <c r="CE90" s="55">
        <f>-[3]Ineq_redistr_Fr!$BK90</f>
        <v>8.4076397120952606E-2</v>
      </c>
      <c r="CF90" s="55">
        <f>-[3]Ineq_redistr_US!$BK90</f>
        <v>0.15949656069278717</v>
      </c>
      <c r="CH90" s="57">
        <f>[3]incomelev!AG90</f>
        <v>26688.929022502733</v>
      </c>
      <c r="CI90" s="57">
        <f>[3]incomelev!C90</f>
        <v>12952.3369140625</v>
      </c>
      <c r="CJ90" s="57">
        <f>[3]incomelev!D90</f>
        <v>32144.25390625</v>
      </c>
      <c r="CK90" s="57">
        <f>[3]incomelev!E90</f>
        <v>73550.6015625</v>
      </c>
      <c r="CL90" s="57">
        <f>[3]incomelev!M90</f>
        <v>15733.6123046875</v>
      </c>
      <c r="CM90" s="57">
        <f>[3]incomelev!N90</f>
        <v>30977.15234375</v>
      </c>
      <c r="CN90" s="57">
        <f>[3]incomelev!O90</f>
        <v>64333.29296875</v>
      </c>
      <c r="CO90" s="57">
        <f>[3]USincomelev!AL90</f>
        <v>32730.319988938041</v>
      </c>
      <c r="CP90" s="57">
        <f>[3]USincomelev!C90</f>
        <v>13208.5029296875</v>
      </c>
      <c r="CQ90" s="57">
        <f>[3]USincomelev!D90</f>
        <v>37672.625</v>
      </c>
      <c r="CR90" s="57">
        <f>[3]USincomelev!E90</f>
        <v>110488.7734375</v>
      </c>
      <c r="CS90" s="57">
        <f>[3]USincomelev!M90</f>
        <v>16822.55078125</v>
      </c>
      <c r="CT90" s="57">
        <f>[3]USincomelev!N90</f>
        <v>36780.359375</v>
      </c>
      <c r="CU90" s="57">
        <f>[3]USincomelev!O90</f>
        <v>96042.703125</v>
      </c>
      <c r="CV90" s="55">
        <f t="shared" si="9"/>
        <v>0.81541912915983916</v>
      </c>
      <c r="CW90" s="55">
        <f t="shared" si="3"/>
        <v>0.98060597654490878</v>
      </c>
      <c r="CX90" s="55">
        <f t="shared" si="4"/>
        <v>0.85325229941502612</v>
      </c>
      <c r="CY90" s="55">
        <f t="shared" si="5"/>
        <v>0.66568393579013929</v>
      </c>
      <c r="CZ90" s="55">
        <f t="shared" si="6"/>
        <v>0.93526912233927073</v>
      </c>
      <c r="DA90" s="55">
        <f t="shared" si="7"/>
        <v>0.84221994755183116</v>
      </c>
      <c r="DB90" s="55">
        <f t="shared" si="8"/>
        <v>0.66984050714420162</v>
      </c>
      <c r="DD90" s="58">
        <f>[2]comptanat2!H89</f>
        <v>0.13946680904757508</v>
      </c>
      <c r="DE90" s="58">
        <f>[2]comptanat2!G89</f>
        <v>0</v>
      </c>
      <c r="DF90" s="58">
        <f>[2]comptanat2!E89</f>
        <v>6.22468811677694E-2</v>
      </c>
      <c r="DG90" s="58">
        <f>[2]comptanat2!F89</f>
        <v>1.8639397909107798E-2</v>
      </c>
      <c r="DH90" s="58">
        <f>[2]comptanat2!D89</f>
        <v>0.14085916296198051</v>
      </c>
      <c r="DI90" s="79">
        <f>[2]comptanat2!J89</f>
        <v>0.11037729306769395</v>
      </c>
      <c r="DJ90" s="58">
        <f>[2]comptanat2!M89</f>
        <v>3.59431090959502E-2</v>
      </c>
      <c r="DK90" s="58">
        <f>[2]comptanat2!O89</f>
        <v>0.10705172053990133</v>
      </c>
      <c r="DL90" s="58">
        <f>[2]comptanat2!P89</f>
        <v>6.2835274630242577E-2</v>
      </c>
      <c r="DM90" s="58">
        <f>[2]comptanat2!Q89</f>
        <v>0.10444865174620359</v>
      </c>
      <c r="DN90" s="58">
        <f>[2]comptanat!P19</f>
        <v>7.5203412270315436E-3</v>
      </c>
      <c r="DO90" s="58">
        <f>[2]comptanat!N19</f>
        <v>5.750895457590899E-3</v>
      </c>
      <c r="DP90" s="58">
        <f>[2]comptanat!O19</f>
        <v>2.2671872411327738E-2</v>
      </c>
      <c r="DQ90" s="55">
        <f>[2]comptanatUS!C89</f>
        <v>1.6089285683153799E-2</v>
      </c>
      <c r="DR90" s="55">
        <f>[2]comptanatUS!D89</f>
        <v>0.12737520799128582</v>
      </c>
      <c r="DS90" s="55">
        <f>[2]comptanatUS!E89</f>
        <v>5.3481526395415702E-2</v>
      </c>
      <c r="DT90" s="55">
        <f>[2]comptanatUS!F89</f>
        <v>5.6672721452470778E-2</v>
      </c>
      <c r="DU90" s="55">
        <f>[2]comptanatUS!G89</f>
        <v>5.6001221515361514E-2</v>
      </c>
      <c r="DV90" s="55">
        <f>[2]comptanatUS!I89</f>
        <v>2.2663636695169961E-2</v>
      </c>
      <c r="DW90" s="55">
        <f>[2]comptanatUS!K89+[2]comptanatUS!M89</f>
        <v>3.222543400510635E-2</v>
      </c>
      <c r="DX90" s="55">
        <f>[2]comptanatUS!L89</f>
        <v>5.2230907993164509E-2</v>
      </c>
      <c r="DY90" s="55">
        <f>[2]comptanatUS!N89</f>
        <v>0.13454812154905757</v>
      </c>
    </row>
    <row r="91" spans="1:129">
      <c r="A91">
        <v>1982</v>
      </c>
      <c r="B91" s="55">
        <f>[3]shares!C91</f>
        <v>0.24350350303575397</v>
      </c>
      <c r="C91" s="55">
        <f>[3]shares!D91</f>
        <v>0.48374113440513611</v>
      </c>
      <c r="D91" s="55">
        <f>[3]shares!E91</f>
        <v>0.2727558477781713</v>
      </c>
      <c r="E91" s="55">
        <f>[3]USshares!C91</f>
        <v>0.19567562639713287</v>
      </c>
      <c r="F91" s="55">
        <f>[3]USshares!D91</f>
        <v>0.46411457657814026</v>
      </c>
      <c r="G91" s="55">
        <f>[3]USshares!E91</f>
        <v>0.34020984172821045</v>
      </c>
      <c r="H91" s="55">
        <f>[3]shares!M91</f>
        <v>0.29689421132206917</v>
      </c>
      <c r="I91" s="55">
        <f>[3]shares!N91</f>
        <v>0.46498622000217438</v>
      </c>
      <c r="J91" s="55">
        <f>[3]shares!O91</f>
        <v>0.23818802461028099</v>
      </c>
      <c r="K91" s="55">
        <f>[3]USshares!M91</f>
        <v>0.24870666861534119</v>
      </c>
      <c r="L91" s="55">
        <f>[3]USshares!N91</f>
        <v>0.45320788025856018</v>
      </c>
      <c r="M91" s="55">
        <f>[3]USshares!O91</f>
        <v>0.29808551073074341</v>
      </c>
      <c r="N91" s="55"/>
      <c r="O91" s="58">
        <f>[3]shares!W91</f>
        <v>0.33596019074320793</v>
      </c>
      <c r="P91" s="58">
        <f>[3]shares!X91</f>
        <v>0.45304300636053085</v>
      </c>
      <c r="Q91" s="58">
        <f>[3]shares!Y91</f>
        <v>0.21106526162475348</v>
      </c>
      <c r="R91" s="58">
        <f>[3]USshares!R91</f>
        <v>0.26153498888015747</v>
      </c>
      <c r="S91" s="58">
        <f>[3]USshares!S91</f>
        <v>0.45043516159057617</v>
      </c>
      <c r="T91" s="58">
        <f>[3]USshares!T91</f>
        <v>0.28802987933158875</v>
      </c>
      <c r="U91" s="58">
        <f>[3]shares!AB91</f>
        <v>0.27231341134756804</v>
      </c>
      <c r="V91" s="58">
        <f>[3]shares!AC91</f>
        <v>0.47250320762395859</v>
      </c>
      <c r="W91" s="58">
        <f>[3]shares!AD91</f>
        <v>0.25525183789432049</v>
      </c>
      <c r="X91" s="58">
        <f>[3]USshares!AB91</f>
        <v>0.23720557987689972</v>
      </c>
      <c r="Y91" s="58">
        <f>[3]USshares!AC91</f>
        <v>0.45811468362808228</v>
      </c>
      <c r="Z91" s="58">
        <f>[3]USshares!AD91</f>
        <v>0.30467978119850159</v>
      </c>
      <c r="AB91" s="56">
        <f>[3]Ineq_redistr_Fr!$E91</f>
        <v>5.6006555557250977</v>
      </c>
      <c r="AC91" s="56">
        <f>[3]Ineq_redistr_Fr!$L91</f>
        <v>4.6275105476379395</v>
      </c>
      <c r="AD91" s="56">
        <f>[3]Ineq_redistr_Fr!$W91</f>
        <v>4.0113282203674316</v>
      </c>
      <c r="AE91" s="56">
        <f>[3]Ineq_redistr_Fr!$AS91</f>
        <v>3.1412243843078613</v>
      </c>
      <c r="AF91" s="56">
        <f>[3]Ineq_redistr_Fr!$BD91</f>
        <v>4.6867289543151855</v>
      </c>
      <c r="AG91" s="56">
        <f>[3]Ineq_redistr_US!$E91</f>
        <v>8.6932096481323242</v>
      </c>
      <c r="AH91" s="56">
        <f>[3]Ineq_redistr_US!$L91</f>
        <v>6.460968017578125</v>
      </c>
      <c r="AI91" s="56">
        <f>[3]Ineq_redistr_US!$W91</f>
        <v>5.9927124977111816</v>
      </c>
      <c r="AJ91" s="56">
        <f>[3]Ineq_redistr_US!$AS91</f>
        <v>4.4192390441894531</v>
      </c>
      <c r="AK91" s="56">
        <f>[3]Ineq_redistr_US!$BD91</f>
        <v>6.4222726821899414</v>
      </c>
      <c r="AL91" s="56">
        <f>[3]Ineq_redistr_Fr!$H91</f>
        <v>3.3754861354827881</v>
      </c>
      <c r="AM91" s="56">
        <f>[3]Ineq_redistr_Fr!$O91</f>
        <v>3.0581233501434326</v>
      </c>
      <c r="AN91" s="56">
        <f>[3]Ineq_redistr_Fr!$Z91</f>
        <v>2.8139386177062988</v>
      </c>
      <c r="AO91" s="56">
        <f>[3]Ineq_redistr_Fr!AV91</f>
        <v>2.4077877998352051</v>
      </c>
      <c r="AP91" s="56">
        <f>[3]Ineq_redistr_Fr!$BG91</f>
        <v>3.0846219062805176</v>
      </c>
      <c r="AQ91" s="56">
        <f>[3]Ineq_redistr_US!$H91</f>
        <v>4.6407008171081543</v>
      </c>
      <c r="AR91" s="56">
        <f>[3]Ineq_redistr_US!$O91</f>
        <v>3.9647777080535889</v>
      </c>
      <c r="AS91" s="56">
        <f>[3]Ineq_redistr_US!$Z91</f>
        <v>3.8220746517181396</v>
      </c>
      <c r="AT91" s="56">
        <f>[3]Ineq_redistr_US!$AV91</f>
        <v>3.1822504997253418</v>
      </c>
      <c r="AU91" s="56">
        <f>[3]Ineq_redistr_US!$BG91</f>
        <v>3.9436764717102051</v>
      </c>
      <c r="AV91" s="56">
        <f>[3]Ineq_redistr_Fr!$F91</f>
        <v>2.2553868293762207</v>
      </c>
      <c r="AW91" s="56">
        <f>[3]Ineq_redistr_Fr!$M91</f>
        <v>2.1415858268737793</v>
      </c>
      <c r="AX91" s="56">
        <f>[3]Ineq_redistr_Fr!$X91</f>
        <v>2.04899001121521</v>
      </c>
      <c r="AY91" s="56">
        <f>[3]Ineq_redistr_Fr!$AT91</f>
        <v>1.8635339736938477</v>
      </c>
      <c r="AZ91" s="56">
        <f>[3]Ineq_redistr_Fr!$BE91</f>
        <v>2.1608474254608154</v>
      </c>
      <c r="BA91" s="56">
        <f>[3]Ineq_redistr_US!$F91</f>
        <v>2.9321193695068359</v>
      </c>
      <c r="BB91" s="56">
        <f>[3]Ineq_redistr_US!$M91</f>
        <v>2.6735990047454834</v>
      </c>
      <c r="BC91" s="56">
        <f>[3]Ineq_redistr_US!$X91</f>
        <v>2.6308944225311279</v>
      </c>
      <c r="BD91" s="56">
        <f>[3]Ineq_redistr_US!$AT91</f>
        <v>2.3574190139770508</v>
      </c>
      <c r="BE91" s="56">
        <f>[3]Ineq_redistr_US!$BE91</f>
        <v>2.6602926254272461</v>
      </c>
      <c r="BF91" s="56">
        <f>[3]Ineq_redistr_Fr!$G91</f>
        <v>2.4832348823547363</v>
      </c>
      <c r="BG91" s="56">
        <f>[3]Ineq_redistr_Fr!$N91</f>
        <v>2.1607868671417236</v>
      </c>
      <c r="BH91" s="56">
        <f>[3]Ineq_redistr_Fr!$Y91</f>
        <v>1.9577100276947021</v>
      </c>
      <c r="BI91" s="56">
        <f>[3]Ineq_redistr_Fr!$AU91</f>
        <v>1.6856275796890259</v>
      </c>
      <c r="BJ91" s="56">
        <f>[3]Ineq_redistr_Fr!$BF91</f>
        <v>2.1689310073852539</v>
      </c>
      <c r="BK91" s="56">
        <f>[3]Ineq_redistr_US!$G91</f>
        <v>2.9648211002349854</v>
      </c>
      <c r="BL91" s="56">
        <f>[3]Ineq_redistr_US!$N91</f>
        <v>2.4165806770324707</v>
      </c>
      <c r="BM91" s="56">
        <f>[3]Ineq_redistr_US!$Y91</f>
        <v>2.2778232097625732</v>
      </c>
      <c r="BN91" s="56">
        <f>[3]Ineq_redistr_US!AU91</f>
        <v>1.874609112739563</v>
      </c>
      <c r="BO91" s="56">
        <f>[3]Ineq_redistr_US!BF91</f>
        <v>2.4141225814819336</v>
      </c>
      <c r="BQ91" s="55">
        <f>-[3]Ineq_redistr_Fr!$AA91</f>
        <v>0.28377524018287659</v>
      </c>
      <c r="BR91" s="55">
        <f>-[3]Ineq_redistr_US!$AA91</f>
        <v>0.31064441800117493</v>
      </c>
      <c r="BS91" s="55">
        <f>-[3]Ineq_redistr_Fr!$AD91</f>
        <v>0.16636048257350922</v>
      </c>
      <c r="BT91" s="55">
        <f>-[3]Ineq_redistr_US!$AD91</f>
        <v>0.17640140652656555</v>
      </c>
      <c r="BU91" s="55">
        <f>-[3]Ineq_redistr_Fr!AB91</f>
        <v>9.1512821614742279E-2</v>
      </c>
      <c r="BV91" s="55">
        <f>-[3]Ineq_redistr_US!AB91</f>
        <v>0.10273283720016479</v>
      </c>
      <c r="BW91" s="55">
        <f>-[3]Ineq_redistr_Fr!AC91</f>
        <v>0.21162913739681244</v>
      </c>
      <c r="BX91" s="55">
        <f>-[3]Ineq_redistr_US!AC91</f>
        <v>0.23171646893024445</v>
      </c>
      <c r="BY91" s="55">
        <f>-[3]Ineq_redistr_Fr!$AW91</f>
        <v>0.43913272023200989</v>
      </c>
      <c r="BZ91" s="55">
        <f>-[3]Ineq_redistr_US!$AW91</f>
        <v>0.49164471030235291</v>
      </c>
      <c r="CA91" s="55">
        <f>-[3]Ineq_redistr_Fr!$AZ91</f>
        <v>0.28668412566184998</v>
      </c>
      <c r="CB91" s="55">
        <f>-[3]Ineq_redistr_US!$AZ91</f>
        <v>0.31427371501922607</v>
      </c>
      <c r="CC91" s="55">
        <f>-[3]Ineq_redistr_Fr!$BH91</f>
        <v>0.16318207979202271</v>
      </c>
      <c r="CD91" s="55">
        <f>-[3]Ineq_redistr_US!$BH91</f>
        <v>0.26123112440109253</v>
      </c>
      <c r="CE91" s="55">
        <f>-[3]Ineq_redistr_Fr!$BK91</f>
        <v>8.6169585585594177E-2</v>
      </c>
      <c r="CF91" s="55">
        <f>-[3]Ineq_redistr_US!$BK91</f>
        <v>0.1501980721950531</v>
      </c>
      <c r="CH91" s="57">
        <f>[3]incomelev!AG91</f>
        <v>26933.860137929198</v>
      </c>
      <c r="CI91" s="57">
        <f>[3]incomelev!C91</f>
        <v>13116.978515625</v>
      </c>
      <c r="CJ91" s="57">
        <f>[3]incomelev!D91</f>
        <v>32572.5390625</v>
      </c>
      <c r="CK91" s="57">
        <f>[3]incomelev!E91</f>
        <v>73463.6796875</v>
      </c>
      <c r="CL91" s="57">
        <f>[3]incomelev!M91</f>
        <v>15993.0146484375</v>
      </c>
      <c r="CM91" s="57">
        <f>[3]incomelev!N91</f>
        <v>31309.68359375</v>
      </c>
      <c r="CN91" s="57">
        <f>[3]incomelev!O91</f>
        <v>64153.2265625</v>
      </c>
      <c r="CO91" s="57">
        <f>[3]USincomelev!AL91</f>
        <v>31654.891226804772</v>
      </c>
      <c r="CP91" s="57">
        <f>[3]USincomelev!C91</f>
        <v>12388.5537109375</v>
      </c>
      <c r="CQ91" s="57">
        <f>[3]USincomelev!D91</f>
        <v>36729.46875</v>
      </c>
      <c r="CR91" s="57">
        <f>[3]USincomelev!E91</f>
        <v>107648.8515625</v>
      </c>
      <c r="CS91" s="57">
        <f>[3]USincomelev!M91</f>
        <v>15747.14453125</v>
      </c>
      <c r="CT91" s="57">
        <f>[3]USincomelev!N91</f>
        <v>35861.98828125</v>
      </c>
      <c r="CU91" s="57">
        <f>[3]USincomelev!O91</f>
        <v>94344.390625</v>
      </c>
      <c r="CV91" s="55">
        <f t="shared" si="9"/>
        <v>0.85085934887440418</v>
      </c>
      <c r="CW91" s="55">
        <f t="shared" si="3"/>
        <v>1.0587982117754711</v>
      </c>
      <c r="CX91" s="55">
        <f t="shared" si="4"/>
        <v>0.8868230380408102</v>
      </c>
      <c r="CY91" s="55">
        <f t="shared" si="5"/>
        <v>0.68243811820739786</v>
      </c>
      <c r="CZ91" s="55">
        <f t="shared" si="6"/>
        <v>1.0156136318365259</v>
      </c>
      <c r="DA91" s="55">
        <f t="shared" si="7"/>
        <v>0.87306044908056268</v>
      </c>
      <c r="DB91" s="55">
        <f t="shared" si="8"/>
        <v>0.67998983445127315</v>
      </c>
      <c r="DD91" s="58">
        <f>[2]comptanat2!H90</f>
        <v>0.1432508588074633</v>
      </c>
      <c r="DE91" s="58">
        <f>[2]comptanat2!G90</f>
        <v>0</v>
      </c>
      <c r="DF91" s="58">
        <f>[2]comptanat2!E90</f>
        <v>6.0076365274093789E-2</v>
      </c>
      <c r="DG91" s="58">
        <f>[2]comptanat2!F90</f>
        <v>1.9145101531324628E-2</v>
      </c>
      <c r="DH91" s="58">
        <f>[2]comptanat2!D90</f>
        <v>0.14371509566653498</v>
      </c>
      <c r="DI91" s="79">
        <f>[2]comptanat2!J90</f>
        <v>0.1152411558391328</v>
      </c>
      <c r="DJ91" s="58">
        <f>[2]comptanat2!M90</f>
        <v>3.8623589711474483E-2</v>
      </c>
      <c r="DK91" s="58">
        <f>[2]comptanat2!O90</f>
        <v>0.1079414852882539</v>
      </c>
      <c r="DL91" s="58">
        <f>[2]comptanat2!P90</f>
        <v>6.4646954193200934E-2</v>
      </c>
      <c r="DM91" s="58">
        <f>[2]comptanat2!Q90</f>
        <v>0.10685520503454451</v>
      </c>
      <c r="DN91" s="58">
        <f>[2]comptanat!P20</f>
        <v>8.0273721271548106E-3</v>
      </c>
      <c r="DO91" s="58">
        <f>[2]comptanat!N20</f>
        <v>7.4450747318032902E-3</v>
      </c>
      <c r="DP91" s="58">
        <f>[2]comptanat!O20</f>
        <v>2.3151142852516383E-2</v>
      </c>
      <c r="DQ91" s="55">
        <f>[2]comptanatUS!C90</f>
        <v>1.6397147692814237E-2</v>
      </c>
      <c r="DR91" s="55">
        <f>[2]comptanatUS!D90</f>
        <v>0.12515258509132526</v>
      </c>
      <c r="DS91" s="55">
        <f>[2]comptanatUS!E90</f>
        <v>4.645642734268389E-2</v>
      </c>
      <c r="DT91" s="55">
        <f>[2]comptanatUS!F90</f>
        <v>5.3701484996916543E-2</v>
      </c>
      <c r="DU91" s="55">
        <f>[2]comptanatUS!G90</f>
        <v>5.7300216624641784E-2</v>
      </c>
      <c r="DV91" s="55">
        <f>[2]comptanatUS!I90</f>
        <v>2.219804380620952E-2</v>
      </c>
      <c r="DW91" s="55">
        <f>[2]comptanatUS!K90+[2]comptanatUS!M90</f>
        <v>3.3902466904029094E-2</v>
      </c>
      <c r="DX91" s="55">
        <f>[2]comptanatUS!L90</f>
        <v>5.3344100725211362E-2</v>
      </c>
      <c r="DY91" s="55">
        <f>[2]comptanatUS!N90</f>
        <v>0.1422925654193144</v>
      </c>
    </row>
    <row r="92" spans="1:129">
      <c r="A92">
        <v>1983</v>
      </c>
      <c r="B92" s="55">
        <f>[3]shares!C92</f>
        <v>0.24268221622332931</v>
      </c>
      <c r="C92" s="55">
        <f>[3]shares!D92</f>
        <v>0.48400784283876419</v>
      </c>
      <c r="D92" s="55">
        <f>[3]shares!E92</f>
        <v>0.27330969506874681</v>
      </c>
      <c r="E92" s="55">
        <f>[3]USshares!C92</f>
        <v>0.18897950649261475</v>
      </c>
      <c r="F92" s="55">
        <f>[3]USshares!D92</f>
        <v>0.46473732590675354</v>
      </c>
      <c r="G92" s="55">
        <f>[3]USshares!E92</f>
        <v>0.34628316760063171</v>
      </c>
      <c r="H92" s="55">
        <f>[3]shares!M92</f>
        <v>0.29774496704339981</v>
      </c>
      <c r="I92" s="55">
        <f>[3]shares!N92</f>
        <v>0.46480750292539597</v>
      </c>
      <c r="J92" s="55">
        <f>[3]shares!O92</f>
        <v>0.23751145275309682</v>
      </c>
      <c r="K92" s="55">
        <f>[3]USshares!M92</f>
        <v>0.24024130403995514</v>
      </c>
      <c r="L92" s="55">
        <f>[3]USshares!N92</f>
        <v>0.45417720079421997</v>
      </c>
      <c r="M92" s="55">
        <f>[3]USshares!O92</f>
        <v>0.30558153986930847</v>
      </c>
      <c r="N92" s="55"/>
      <c r="O92" s="58">
        <f>[3]shares!W92</f>
        <v>0.3374040424823761</v>
      </c>
      <c r="P92" s="58">
        <f>[3]shares!X92</f>
        <v>0.45250604301691055</v>
      </c>
      <c r="Q92" s="58">
        <f>[3]shares!Y92</f>
        <v>0.21015384048223495</v>
      </c>
      <c r="R92" s="58">
        <f>[3]USshares!R92</f>
        <v>0.25306642055511475</v>
      </c>
      <c r="S92" s="58">
        <f>[3]USshares!S92</f>
        <v>0.45148488879203796</v>
      </c>
      <c r="T92" s="58">
        <f>[3]USshares!T92</f>
        <v>0.29544875025749207</v>
      </c>
      <c r="U92" s="58">
        <f>[3]shares!AB92</f>
        <v>0.27309889625757933</v>
      </c>
      <c r="V92" s="58">
        <f>[3]shares!AC92</f>
        <v>0.47245299071073532</v>
      </c>
      <c r="W92" s="58">
        <f>[3]shares!AD92</f>
        <v>0.25451204460114241</v>
      </c>
      <c r="X92" s="58">
        <f>[3]USshares!AB92</f>
        <v>0.22795513272285461</v>
      </c>
      <c r="Y92" s="58">
        <f>[3]USshares!AC92</f>
        <v>0.45953872799873352</v>
      </c>
      <c r="Z92" s="58">
        <f>[3]USshares!AD92</f>
        <v>0.31250616908073425</v>
      </c>
      <c r="AB92" s="56">
        <f>[3]Ineq_redistr_Fr!$E92</f>
        <v>5.6310200691223145</v>
      </c>
      <c r="AC92" s="56">
        <f>[3]Ineq_redistr_Fr!$L92</f>
        <v>4.617642879486084</v>
      </c>
      <c r="AD92" s="56">
        <f>[3]Ineq_redistr_Fr!$W92</f>
        <v>3.9885048866271973</v>
      </c>
      <c r="AE92" s="56">
        <f>[3]Ineq_redistr_Fr!$AS92</f>
        <v>3.1142756938934326</v>
      </c>
      <c r="AF92" s="56">
        <f>[3]Ineq_redistr_Fr!$BD92</f>
        <v>4.6597046852111816</v>
      </c>
      <c r="AG92" s="56">
        <f>[3]Ineq_redistr_US!$E92</f>
        <v>9.1619234085083008</v>
      </c>
      <c r="AH92" s="56">
        <f>[3]Ineq_redistr_US!$L92</f>
        <v>6.8963718414306641</v>
      </c>
      <c r="AI92" s="56">
        <f>[3]Ineq_redistr_US!$W92</f>
        <v>6.3598875999450684</v>
      </c>
      <c r="AJ92" s="56">
        <f>[3]Ineq_redistr_US!$AS92</f>
        <v>4.6577544212341309</v>
      </c>
      <c r="AK92" s="56">
        <f>[3]Ineq_redistr_US!$BD92</f>
        <v>6.8545541763305664</v>
      </c>
      <c r="AL92" s="56">
        <f>[3]Ineq_redistr_Fr!$H92</f>
        <v>3.384918212890625</v>
      </c>
      <c r="AM92" s="56">
        <f>[3]Ineq_redistr_Fr!$O92</f>
        <v>3.0530040264129639</v>
      </c>
      <c r="AN92" s="56">
        <f>[3]Ineq_redistr_Fr!$Z92</f>
        <v>2.8034560680389404</v>
      </c>
      <c r="AO92" s="56">
        <f>[3]Ineq_redistr_Fr!AV92</f>
        <v>2.3946239948272705</v>
      </c>
      <c r="AP92" s="56">
        <f>[3]Ineq_redistr_Fr!$BG92</f>
        <v>3.0726296901702881</v>
      </c>
      <c r="AQ92" s="56">
        <f>[3]Ineq_redistr_US!$H92</f>
        <v>4.7674288749694824</v>
      </c>
      <c r="AR92" s="56">
        <f>[3]Ineq_redistr_US!$O92</f>
        <v>4.1143794059753418</v>
      </c>
      <c r="AS92" s="56">
        <f>[3]Ineq_redistr_US!$Z92</f>
        <v>3.9604849815368652</v>
      </c>
      <c r="AT92" s="56">
        <f>[3]Ineq_redistr_US!$AV92</f>
        <v>3.2957408428192139</v>
      </c>
      <c r="AU92" s="56">
        <f>[3]Ineq_redistr_US!$BG92</f>
        <v>4.091026782989502</v>
      </c>
      <c r="AV92" s="56">
        <f>[3]Ineq_redistr_Fr!$F92</f>
        <v>2.2587211132049561</v>
      </c>
      <c r="AW92" s="56">
        <f>[3]Ineq_redistr_Fr!$M92</f>
        <v>2.1409287452697754</v>
      </c>
      <c r="AX92" s="56">
        <f>[3]Ineq_redistr_Fr!$X92</f>
        <v>2.0439553260803223</v>
      </c>
      <c r="AY92" s="56">
        <f>[3]Ineq_redistr_Fr!$AT92</f>
        <v>1.8576886653900146</v>
      </c>
      <c r="AZ92" s="56">
        <f>[3]Ineq_redistr_Fr!$BE92</f>
        <v>2.1548137664794922</v>
      </c>
      <c r="BA92" s="56">
        <f>[3]Ineq_redistr_US!$F92</f>
        <v>2.9804635047912598</v>
      </c>
      <c r="BB92" s="56">
        <f>[3]Ineq_redistr_US!$M92</f>
        <v>2.7351713180541992</v>
      </c>
      <c r="BC92" s="56">
        <f>[3]Ineq_redistr_US!$X92</f>
        <v>2.6912980079650879</v>
      </c>
      <c r="BD92" s="56">
        <f>[3]Ineq_redistr_US!$AT92</f>
        <v>2.4135372638702393</v>
      </c>
      <c r="BE92" s="56">
        <f>[3]Ineq_redistr_US!$BE92</f>
        <v>2.720172643661499</v>
      </c>
      <c r="BF92" s="56">
        <f>[3]Ineq_redistr_Fr!$G92</f>
        <v>2.4930124282836914</v>
      </c>
      <c r="BG92" s="56">
        <f>[3]Ineq_redistr_Fr!$N92</f>
        <v>2.1568408012390137</v>
      </c>
      <c r="BH92" s="56">
        <f>[3]Ineq_redistr_Fr!$Y92</f>
        <v>1.9513659477233887</v>
      </c>
      <c r="BI92" s="56">
        <f>[3]Ineq_redistr_Fr!$AU92</f>
        <v>1.6764249801635742</v>
      </c>
      <c r="BJ92" s="56">
        <f>[3]Ineq_redistr_Fr!$BF92</f>
        <v>2.1624629497528076</v>
      </c>
      <c r="BK92" s="56">
        <f>[3]Ineq_redistr_US!$G92</f>
        <v>3.0739929676055908</v>
      </c>
      <c r="BL92" s="56">
        <f>[3]Ineq_redistr_US!$N92</f>
        <v>2.5213675498962402</v>
      </c>
      <c r="BM92" s="56">
        <f>[3]Ineq_redistr_US!$Y92</f>
        <v>2.3631303310394287</v>
      </c>
      <c r="BN92" s="56">
        <f>[3]Ineq_redistr_US!AU92</f>
        <v>1.9298456907272339</v>
      </c>
      <c r="BO92" s="56">
        <f>[3]Ineq_redistr_US!BF92</f>
        <v>2.5198967456817627</v>
      </c>
      <c r="BQ92" s="55">
        <f>-[3]Ineq_redistr_Fr!$AA92</f>
        <v>0.29169052839279175</v>
      </c>
      <c r="BR92" s="55">
        <f>-[3]Ineq_redistr_US!$AA92</f>
        <v>0.30583488941192627</v>
      </c>
      <c r="BS92" s="55">
        <f>-[3]Ineq_redistr_Fr!$AD92</f>
        <v>0.17178025841712952</v>
      </c>
      <c r="BT92" s="55">
        <f>-[3]Ineq_redistr_US!$AD92</f>
        <v>0.16926185786724091</v>
      </c>
      <c r="BU92" s="55">
        <f>-[3]Ineq_redistr_Fr!AB92</f>
        <v>9.508291631937027E-2</v>
      </c>
      <c r="BV92" s="55">
        <f>-[3]Ineq_redistr_US!AB92</f>
        <v>9.7020313143730164E-2</v>
      </c>
      <c r="BW92" s="55">
        <f>-[3]Ineq_redistr_Fr!AC92</f>
        <v>0.21726585924625397</v>
      </c>
      <c r="BX92" s="55">
        <f>-[3]Ineq_redistr_US!AC92</f>
        <v>0.2312505692243576</v>
      </c>
      <c r="BY92" s="55">
        <f>-[3]Ineq_redistr_Fr!$AW92</f>
        <v>0.44694289565086365</v>
      </c>
      <c r="BZ92" s="55">
        <f>-[3]Ineq_redistr_US!$AW92</f>
        <v>0.49161827564239502</v>
      </c>
      <c r="CA92" s="55">
        <f>-[3]Ineq_redistr_Fr!$AZ92</f>
        <v>0.29256075620651245</v>
      </c>
      <c r="CB92" s="55">
        <f>-[3]Ineq_redistr_US!$AZ92</f>
        <v>0.30869638919830322</v>
      </c>
      <c r="CC92" s="55">
        <f>-[3]Ineq_redistr_Fr!$BH92</f>
        <v>0.17249368131160736</v>
      </c>
      <c r="CD92" s="55">
        <f>-[3]Ineq_redistr_US!$BH92</f>
        <v>0.25184333324432373</v>
      </c>
      <c r="CE92" s="55">
        <f>-[3]Ineq_redistr_Fr!$BK92</f>
        <v>9.2258810997009277E-2</v>
      </c>
      <c r="CF92" s="55">
        <f>-[3]Ineq_redistr_US!$BK92</f>
        <v>0.1418798565864563</v>
      </c>
      <c r="CH92" s="57">
        <f>[3]incomelev!AG92</f>
        <v>26868.323649335256</v>
      </c>
      <c r="CI92" s="57">
        <f>[3]incomelev!C92</f>
        <v>13040.9287109375</v>
      </c>
      <c r="CJ92" s="57">
        <f>[3]incomelev!D92</f>
        <v>32511.197265625</v>
      </c>
      <c r="CK92" s="57">
        <f>[3]incomelev!E92</f>
        <v>73433.734375</v>
      </c>
      <c r="CL92" s="57">
        <f>[3]incomelev!M92</f>
        <v>15999.81640625</v>
      </c>
      <c r="CM92" s="57">
        <f>[3]incomelev!N92</f>
        <v>31221.49609375</v>
      </c>
      <c r="CN92" s="57">
        <f>[3]incomelev!O92</f>
        <v>63815.34375</v>
      </c>
      <c r="CO92" s="57">
        <f>[3]USincomelev!AL92</f>
        <v>32150.559858617664</v>
      </c>
      <c r="CP92" s="57">
        <f>[3]USincomelev!C92</f>
        <v>12152.75</v>
      </c>
      <c r="CQ92" s="57">
        <f>[3]USincomelev!D92</f>
        <v>37350.46875</v>
      </c>
      <c r="CR92" s="57">
        <f>[3]USincomelev!E92</f>
        <v>111317.1484375</v>
      </c>
      <c r="CS92" s="57">
        <f>[3]USincomelev!M92</f>
        <v>15448.9580078125</v>
      </c>
      <c r="CT92" s="57">
        <f>[3]USincomelev!N92</f>
        <v>36503.45703125</v>
      </c>
      <c r="CU92" s="57">
        <f>[3]USincomelev!O92</f>
        <v>98222.2109375</v>
      </c>
      <c r="CV92" s="55">
        <f t="shared" si="9"/>
        <v>0.83570313448627076</v>
      </c>
      <c r="CW92" s="55">
        <f t="shared" si="3"/>
        <v>1.0730845866933409</v>
      </c>
      <c r="CX92" s="55">
        <f t="shared" si="4"/>
        <v>0.8704361244629627</v>
      </c>
      <c r="CY92" s="55">
        <f t="shared" si="5"/>
        <v>0.65968034041251089</v>
      </c>
      <c r="CZ92" s="55">
        <f t="shared" si="6"/>
        <v>1.0356566700588437</v>
      </c>
      <c r="DA92" s="55">
        <f t="shared" si="7"/>
        <v>0.85530244620452789</v>
      </c>
      <c r="DB92" s="55">
        <f t="shared" si="8"/>
        <v>0.64970380060581701</v>
      </c>
      <c r="DD92" s="58">
        <f>[2]comptanat2!H91</f>
        <v>0.14739080656855844</v>
      </c>
      <c r="DE92" s="58">
        <f>[2]comptanat2!G91</f>
        <v>1.8032343717824327E-3</v>
      </c>
      <c r="DF92" s="58">
        <f>[2]comptanat2!E91</f>
        <v>6.0441363788548697E-2</v>
      </c>
      <c r="DG92" s="58">
        <f>[2]comptanat2!F91</f>
        <v>2.0210080291918273E-2</v>
      </c>
      <c r="DH92" s="58">
        <f>[2]comptanat2!D91</f>
        <v>0.14598600816679524</v>
      </c>
      <c r="DI92" s="79">
        <f>[2]comptanat2!J91</f>
        <v>0.11727125018672194</v>
      </c>
      <c r="DJ92" s="58">
        <f>[2]comptanat2!M91</f>
        <v>3.86106301671897E-2</v>
      </c>
      <c r="DK92" s="58">
        <f>[2]comptanat2!O91</f>
        <v>0.10863121731829442</v>
      </c>
      <c r="DL92" s="58">
        <f>[2]comptanat2!P91</f>
        <v>6.5249896859690348E-2</v>
      </c>
      <c r="DM92" s="58">
        <f>[2]comptanat2!Q91</f>
        <v>0.10949860766638403</v>
      </c>
      <c r="DN92" s="58">
        <f>[2]comptanat!P21</f>
        <v>8.1233443774964813E-3</v>
      </c>
      <c r="DO92" s="58">
        <f>[2]comptanat!N21</f>
        <v>7.7259130431911157E-3</v>
      </c>
      <c r="DP92" s="58">
        <f>[2]comptanat!O21</f>
        <v>2.2761372746502098E-2</v>
      </c>
      <c r="DQ92" s="55">
        <f>[2]comptanatUS!C91</f>
        <v>1.6663172015776433E-2</v>
      </c>
      <c r="DR92" s="55">
        <f>[2]comptanatUS!D91</f>
        <v>0.11563945476799457</v>
      </c>
      <c r="DS92" s="55">
        <f>[2]comptanatUS!E91</f>
        <v>4.7609325767766823E-2</v>
      </c>
      <c r="DT92" s="55">
        <f>[2]comptanatUS!F91</f>
        <v>5.5552187498463905E-2</v>
      </c>
      <c r="DU92" s="55">
        <f>[2]comptanatUS!G91</f>
        <v>5.7382598241585002E-2</v>
      </c>
      <c r="DV92" s="55">
        <f>[2]comptanatUS!I91</f>
        <v>2.1640513248207049E-2</v>
      </c>
      <c r="DW92" s="55">
        <f>[2]comptanatUS!K91+[2]comptanatUS!M91</f>
        <v>3.5350289771247025E-2</v>
      </c>
      <c r="DX92" s="55">
        <f>[2]comptanatUS!L91</f>
        <v>5.2581561143617415E-2</v>
      </c>
      <c r="DY92" s="55">
        <f>[2]comptanatUS!N91</f>
        <v>0.14253042311353756</v>
      </c>
    </row>
    <row r="93" spans="1:129">
      <c r="A93">
        <v>1984</v>
      </c>
      <c r="B93" s="55">
        <f>[3]shares!C93</f>
        <v>0.24068803712725639</v>
      </c>
      <c r="C93" s="55">
        <f>[3]shares!D93</f>
        <v>0.48438327759504318</v>
      </c>
      <c r="D93" s="55">
        <f>[3]shares!E93</f>
        <v>0.27492868527770042</v>
      </c>
      <c r="E93" s="55">
        <f>[3]USshares!C93</f>
        <v>0.19076065719127655</v>
      </c>
      <c r="F93" s="55">
        <f>[3]USshares!D93</f>
        <v>0.45117893815040588</v>
      </c>
      <c r="G93" s="55">
        <f>[3]USshares!E93</f>
        <v>0.35806041955947876</v>
      </c>
      <c r="H93" s="55">
        <f>[3]shares!M93</f>
        <v>0.29827658459544182</v>
      </c>
      <c r="I93" s="55">
        <f>[3]shares!N93</f>
        <v>0.46349647641181946</v>
      </c>
      <c r="J93" s="55">
        <f>[3]shares!O93</f>
        <v>0.23822694458067417</v>
      </c>
      <c r="K93" s="55">
        <f>[3]USshares!M93</f>
        <v>0.23755908012390137</v>
      </c>
      <c r="L93" s="55">
        <f>[3]USshares!N93</f>
        <v>0.44106379151344299</v>
      </c>
      <c r="M93" s="55">
        <f>[3]USshares!O93</f>
        <v>0.32137715816497803</v>
      </c>
      <c r="N93" s="55"/>
      <c r="O93" s="58">
        <f>[3]shares!W93</f>
        <v>0.33815033733844757</v>
      </c>
      <c r="P93" s="58">
        <f>[3]shares!X93</f>
        <v>0.45095677673816681</v>
      </c>
      <c r="Q93" s="58">
        <f>[3]shares!Y93</f>
        <v>0.21089289337396622</v>
      </c>
      <c r="R93" s="58">
        <f>[3]USshares!R93</f>
        <v>0.25021782517433167</v>
      </c>
      <c r="S93" s="58">
        <f>[3]USshares!S93</f>
        <v>0.43908169865608215</v>
      </c>
      <c r="T93" s="58">
        <f>[3]USshares!T93</f>
        <v>0.31070047616958618</v>
      </c>
      <c r="U93" s="58">
        <f>[3]shares!AB93</f>
        <v>0.27269198838621378</v>
      </c>
      <c r="V93" s="58">
        <f>[3]shares!AC93</f>
        <v>0.47153947502374649</v>
      </c>
      <c r="W93" s="58">
        <f>[3]shares!AD93</f>
        <v>0.25576853938400745</v>
      </c>
      <c r="X93" s="58">
        <f>[3]USshares!AB93</f>
        <v>0.22596801817417145</v>
      </c>
      <c r="Y93" s="58">
        <f>[3]USshares!AC93</f>
        <v>0.44536340236663818</v>
      </c>
      <c r="Z93" s="58">
        <f>[3]USshares!AD93</f>
        <v>0.32866859436035156</v>
      </c>
      <c r="AB93" s="56">
        <f>[3]Ineq_redistr_Fr!$E93</f>
        <v>5.7113075256347656</v>
      </c>
      <c r="AC93" s="56">
        <f>[3]Ineq_redistr_Fr!$L93</f>
        <v>4.6893768310546875</v>
      </c>
      <c r="AD93" s="56">
        <f>[3]Ineq_redistr_Fr!$W93</f>
        <v>3.9933900833129883</v>
      </c>
      <c r="AE93" s="56">
        <f>[3]Ineq_redistr_Fr!$AS93</f>
        <v>3.1183304786682129</v>
      </c>
      <c r="AF93" s="56">
        <f>[3]Ineq_redistr_Fr!$BD93</f>
        <v>4.6896967887878418</v>
      </c>
      <c r="AG93" s="56">
        <f>[3]Ineq_redistr_US!$E93</f>
        <v>9.3850698471069336</v>
      </c>
      <c r="AH93" s="56">
        <f>[3]Ineq_redistr_US!$L93</f>
        <v>7.2971339225769043</v>
      </c>
      <c r="AI93" s="56">
        <f>[3]Ineq_redistr_US!$W93</f>
        <v>6.7641520500183105</v>
      </c>
      <c r="AJ93" s="56">
        <f>[3]Ineq_redistr_US!$AS93</f>
        <v>4.9671545028686523</v>
      </c>
      <c r="AK93" s="56">
        <f>[3]Ineq_redistr_US!$BD93</f>
        <v>7.2724580764770508</v>
      </c>
      <c r="AL93" s="56">
        <f>[3]Ineq_redistr_Fr!$H93</f>
        <v>3.4125721454620361</v>
      </c>
      <c r="AM93" s="56">
        <f>[3]Ineq_redistr_Fr!$O93</f>
        <v>3.0929625034332275</v>
      </c>
      <c r="AN93" s="56">
        <f>[3]Ineq_redistr_Fr!$Z93</f>
        <v>2.814542293548584</v>
      </c>
      <c r="AO93" s="56">
        <f>[3]Ineq_redistr_Fr!AV93</f>
        <v>2.4052958488464355</v>
      </c>
      <c r="AP93" s="56">
        <f>[3]Ineq_redistr_Fr!$BG93</f>
        <v>3.0930120944976807</v>
      </c>
      <c r="AQ93" s="56">
        <f>[3]Ineq_redistr_US!$H93</f>
        <v>5.0200109481811523</v>
      </c>
      <c r="AR93" s="56">
        <f>[3]Ineq_redistr_US!$O93</f>
        <v>4.4201064109802246</v>
      </c>
      <c r="AS93" s="56">
        <f>[3]Ineq_redistr_US!$Z93</f>
        <v>4.262153148651123</v>
      </c>
      <c r="AT93" s="56">
        <f>[3]Ineq_redistr_US!$AV93</f>
        <v>3.5381326675415039</v>
      </c>
      <c r="AU93" s="56">
        <f>[3]Ineq_redistr_US!$BG93</f>
        <v>4.4061951637268066</v>
      </c>
      <c r="AV93" s="56">
        <f>[3]Ineq_redistr_Fr!$F93</f>
        <v>2.2703399658203125</v>
      </c>
      <c r="AW93" s="56">
        <f>[3]Ineq_redistr_Fr!$M93</f>
        <v>2.169677734375</v>
      </c>
      <c r="AX93" s="56">
        <f>[3]Ineq_redistr_Fr!$X93</f>
        <v>2.0559115409851074</v>
      </c>
      <c r="AY93" s="56">
        <f>[3]Ineq_redistr_Fr!$AT93</f>
        <v>1.8706262111663818</v>
      </c>
      <c r="AZ93" s="56">
        <f>[3]Ineq_redistr_Fr!$BE93</f>
        <v>2.1696469783782959</v>
      </c>
      <c r="BA93" s="56">
        <f>[3]Ineq_redistr_US!$F93</f>
        <v>3.1744427680969238</v>
      </c>
      <c r="BB93" s="56">
        <f>[3]Ineq_redistr_US!$M93</f>
        <v>2.9608802795410156</v>
      </c>
      <c r="BC93" s="56">
        <f>[3]Ineq_redistr_US!$X93</f>
        <v>2.9145638942718506</v>
      </c>
      <c r="BD93" s="56">
        <f>[3]Ineq_redistr_US!$AT93</f>
        <v>2.6022989749908447</v>
      </c>
      <c r="BE93" s="56">
        <f>[3]Ineq_redistr_US!$BE93</f>
        <v>2.9519138336181641</v>
      </c>
      <c r="BF93" s="56">
        <f>[3]Ineq_redistr_Fr!$G93</f>
        <v>2.515617847442627</v>
      </c>
      <c r="BG93" s="56">
        <f>[3]Ineq_redistr_Fr!$N93</f>
        <v>2.1613240242004395</v>
      </c>
      <c r="BH93" s="56">
        <f>[3]Ineq_redistr_Fr!$Y93</f>
        <v>1.9423937797546387</v>
      </c>
      <c r="BI93" s="56">
        <f>[3]Ineq_redistr_Fr!$AU93</f>
        <v>1.6669981479644775</v>
      </c>
      <c r="BJ93" s="56">
        <f>[3]Ineq_redistr_Fr!$BF93</f>
        <v>2.1615021228790283</v>
      </c>
      <c r="BK93" s="56">
        <f>[3]Ineq_redistr_US!$G93</f>
        <v>2.9564464092254639</v>
      </c>
      <c r="BL93" s="56">
        <f>[3]Ineq_redistr_US!$N93</f>
        <v>2.464515209197998</v>
      </c>
      <c r="BM93" s="56">
        <f>[3]Ineq_redistr_US!$Y93</f>
        <v>2.3208110332489014</v>
      </c>
      <c r="BN93" s="56">
        <f>[3]Ineq_redistr_US!AU93</f>
        <v>1.9087562561035156</v>
      </c>
      <c r="BO93" s="56">
        <f>[3]Ineq_redistr_US!BF93</f>
        <v>2.463641881942749</v>
      </c>
      <c r="BQ93" s="55">
        <f>-[3]Ineq_redistr_Fr!$AA93</f>
        <v>0.30079230666160583</v>
      </c>
      <c r="BR93" s="55">
        <f>-[3]Ineq_redistr_US!$AA93</f>
        <v>0.27926459908485413</v>
      </c>
      <c r="BS93" s="55">
        <f>-[3]Ineq_redistr_Fr!$AD93</f>
        <v>0.17524313926696777</v>
      </c>
      <c r="BT93" s="55">
        <f>-[3]Ineq_redistr_US!$AD93</f>
        <v>0.15096735954284668</v>
      </c>
      <c r="BU93" s="55">
        <f>-[3]Ineq_redistr_Fr!AB93</f>
        <v>9.4447717070579529E-2</v>
      </c>
      <c r="BV93" s="55">
        <f>-[3]Ineq_redistr_US!AB93</f>
        <v>8.1865981221199036E-2</v>
      </c>
      <c r="BW93" s="55">
        <f>-[3]Ineq_redistr_Fr!AC93</f>
        <v>0.22786611318588257</v>
      </c>
      <c r="BX93" s="55">
        <f>-[3]Ineq_redistr_US!AC93</f>
        <v>0.21499979496002197</v>
      </c>
      <c r="BY93" s="55">
        <f>-[3]Ineq_redistr_Fr!$AW93</f>
        <v>0.4540075957775116</v>
      </c>
      <c r="BZ93" s="55">
        <f>-[3]Ineq_redistr_US!$AW93</f>
        <v>0.47073867917060852</v>
      </c>
      <c r="CA93" s="55">
        <f>-[3]Ineq_redistr_Fr!$AZ93</f>
        <v>0.29516631364822388</v>
      </c>
      <c r="CB93" s="55">
        <f>-[3]Ineq_redistr_US!$AZ93</f>
        <v>0.29519423842430115</v>
      </c>
      <c r="CC93" s="55">
        <f>-[3]Ineq_redistr_Fr!$BH93</f>
        <v>0.17887510359287262</v>
      </c>
      <c r="CD93" s="55">
        <f>-[3]Ineq_redistr_US!$BH93</f>
        <v>0.2251034677028656</v>
      </c>
      <c r="CE93" s="55">
        <f>-[3]Ineq_redistr_Fr!$BK93</f>
        <v>9.3641988933086395E-2</v>
      </c>
      <c r="CF93" s="55">
        <f>-[3]Ineq_redistr_US!$BK93</f>
        <v>0.12227379530668259</v>
      </c>
      <c r="CH93" s="57">
        <f>[3]incomelev!AG93</f>
        <v>27031.244059086988</v>
      </c>
      <c r="CI93" s="57">
        <f>[3]incomelev!C93</f>
        <v>13012.1943359375</v>
      </c>
      <c r="CJ93" s="57">
        <f>[3]incomelev!D93</f>
        <v>32733.705078125</v>
      </c>
      <c r="CK93" s="57">
        <f>[3]incomelev!E93</f>
        <v>74316.640625</v>
      </c>
      <c r="CL93" s="57">
        <f>[3]incomelev!M93</f>
        <v>16125.57421875</v>
      </c>
      <c r="CM93" s="57">
        <f>[3]incomelev!N93</f>
        <v>31322.21484375</v>
      </c>
      <c r="CN93" s="57">
        <f>[3]incomelev!O93</f>
        <v>64395.70703125</v>
      </c>
      <c r="CO93" s="57">
        <f>[3]USincomelev!AL93</f>
        <v>34293.491677375816</v>
      </c>
      <c r="CP93" s="57">
        <f>[3]USincomelev!C93</f>
        <v>13085.2529296875</v>
      </c>
      <c r="CQ93" s="57">
        <f>[3]USincomelev!D93</f>
        <v>38676.12109375</v>
      </c>
      <c r="CR93" s="57">
        <f>[3]USincomelev!E93</f>
        <v>122755.296875</v>
      </c>
      <c r="CS93" s="57">
        <f>[3]USincomelev!M93</f>
        <v>16295.8125</v>
      </c>
      <c r="CT93" s="57">
        <f>[3]USincomelev!N93</f>
        <v>37808.8203125</v>
      </c>
      <c r="CU93" s="57">
        <f>[3]USincomelev!O93</f>
        <v>110097.8828125</v>
      </c>
      <c r="CV93" s="55">
        <f t="shared" si="9"/>
        <v>0.78823248193534357</v>
      </c>
      <c r="CW93" s="55">
        <f t="shared" si="3"/>
        <v>0.99441672284497873</v>
      </c>
      <c r="CX93" s="55">
        <f t="shared" si="4"/>
        <v>0.84635439522953393</v>
      </c>
      <c r="CY93" s="55">
        <f t="shared" si="5"/>
        <v>0.60540475659209714</v>
      </c>
      <c r="CZ93" s="55">
        <f t="shared" si="6"/>
        <v>0.98955324987631021</v>
      </c>
      <c r="DA93" s="55">
        <f t="shared" si="7"/>
        <v>0.8284367135727464</v>
      </c>
      <c r="DB93" s="55">
        <f t="shared" si="8"/>
        <v>0.58489505325836122</v>
      </c>
      <c r="DD93" s="58">
        <f>[2]comptanat2!H92</f>
        <v>0.15344907244233036</v>
      </c>
      <c r="DE93" s="58">
        <f>[2]comptanat2!G92</f>
        <v>1.8326606996494897E-3</v>
      </c>
      <c r="DF93" s="58">
        <f>[2]comptanat2!E92</f>
        <v>5.6868787359041918E-2</v>
      </c>
      <c r="DG93" s="58">
        <f>[2]comptanat2!F92</f>
        <v>2.2478374609244633E-2</v>
      </c>
      <c r="DH93" s="58">
        <f>[2]comptanat2!D92</f>
        <v>0.14557539323642632</v>
      </c>
      <c r="DI93" s="79">
        <f>[2]comptanat2!J92</f>
        <v>0.11666709059562408</v>
      </c>
      <c r="DJ93" s="58">
        <f>[2]comptanat2!M92</f>
        <v>3.8030691400537553E-2</v>
      </c>
      <c r="DK93" s="58">
        <f>[2]comptanat2!O92</f>
        <v>0.11326058401385307</v>
      </c>
      <c r="DL93" s="58">
        <f>[2]comptanat2!P92</f>
        <v>6.6157054984218769E-2</v>
      </c>
      <c r="DM93" s="58">
        <f>[2]comptanat2!Q92</f>
        <v>0.11029275263896134</v>
      </c>
      <c r="DN93" s="58">
        <f>[2]comptanat!P22</f>
        <v>8.1581819381074082E-3</v>
      </c>
      <c r="DO93" s="58">
        <f>[2]comptanat!N22</f>
        <v>7.9349257572771774E-3</v>
      </c>
      <c r="DP93" s="58">
        <f>[2]comptanat!O22</f>
        <v>2.1937583705152953E-2</v>
      </c>
      <c r="DQ93" s="55">
        <f>[2]comptanatUS!C92</f>
        <v>1.6517467125812244E-2</v>
      </c>
      <c r="DR93" s="55">
        <f>[2]comptanatUS!D92</f>
        <v>0.11005455317966729</v>
      </c>
      <c r="DS93" s="55">
        <f>[2]comptanatUS!E92</f>
        <v>4.9061459909834224E-2</v>
      </c>
      <c r="DT93" s="55">
        <f>[2]comptanatUS!F92</f>
        <v>5.5099497742652159E-2</v>
      </c>
      <c r="DU93" s="55">
        <f>[2]comptanatUS!G92</f>
        <v>5.8461485358784718E-2</v>
      </c>
      <c r="DV93" s="55">
        <f>[2]comptanatUS!I92</f>
        <v>1.9495051831781789E-2</v>
      </c>
      <c r="DW93" s="55">
        <f>[2]comptanatUS!K92+[2]comptanatUS!M92</f>
        <v>3.4546173050618585E-2</v>
      </c>
      <c r="DX93" s="55">
        <f>[2]comptanatUS!L92</f>
        <v>5.0298247151851092E-2</v>
      </c>
      <c r="DY93" s="55">
        <f>[2]comptanatUS!N92</f>
        <v>0.13454363948598341</v>
      </c>
    </row>
    <row r="94" spans="1:129">
      <c r="A94">
        <v>1985</v>
      </c>
      <c r="B94" s="55">
        <f>[3]shares!C94</f>
        <v>0.24257363006472588</v>
      </c>
      <c r="C94" s="55">
        <f>[3]shares!D94</f>
        <v>0.47958427667617798</v>
      </c>
      <c r="D94" s="55">
        <f>[3]shares!E94</f>
        <v>0.2778423554264009</v>
      </c>
      <c r="E94" s="55">
        <f>[3]USshares!C94</f>
        <v>0.18821743130683899</v>
      </c>
      <c r="F94" s="55">
        <f>[3]USshares!D94</f>
        <v>0.45190134644508362</v>
      </c>
      <c r="G94" s="55">
        <f>[3]USshares!E94</f>
        <v>0.35988122224807739</v>
      </c>
      <c r="H94" s="55">
        <f>[3]shares!M94</f>
        <v>0.2991129606962204</v>
      </c>
      <c r="I94" s="55">
        <f>[3]shares!N94</f>
        <v>0.45917650312185287</v>
      </c>
      <c r="J94" s="55">
        <f>[3]shares!O94</f>
        <v>0.24176193168386817</v>
      </c>
      <c r="K94" s="55">
        <f>[3]USshares!M94</f>
        <v>0.23484008014202118</v>
      </c>
      <c r="L94" s="55">
        <f>[3]USshares!N94</f>
        <v>0.44256037473678589</v>
      </c>
      <c r="M94" s="55">
        <f>[3]USshares!O94</f>
        <v>0.32259956002235413</v>
      </c>
      <c r="N94" s="55"/>
      <c r="O94" s="58">
        <f>[3]shares!W94</f>
        <v>0.33917268738150597</v>
      </c>
      <c r="P94" s="58">
        <f>[3]shares!X94</f>
        <v>0.44756839424371719</v>
      </c>
      <c r="Q94" s="58">
        <f>[3]shares!Y94</f>
        <v>0.21331030130386353</v>
      </c>
      <c r="R94" s="58">
        <f>[3]USshares!R94</f>
        <v>0.24788211286067963</v>
      </c>
      <c r="S94" s="58">
        <f>[3]USshares!S94</f>
        <v>0.44047471880912781</v>
      </c>
      <c r="T94" s="58">
        <f>[3]USshares!T94</f>
        <v>0.31164318323135376</v>
      </c>
      <c r="U94" s="58">
        <f>[3]shares!AB94</f>
        <v>0.27265819348394871</v>
      </c>
      <c r="V94" s="58">
        <f>[3]shares!AC94</f>
        <v>0.46683848649263382</v>
      </c>
      <c r="W94" s="58">
        <f>[3]shares!AD94</f>
        <v>0.26055470714345574</v>
      </c>
      <c r="X94" s="58">
        <f>[3]USshares!AB94</f>
        <v>0.2224336713552475</v>
      </c>
      <c r="Y94" s="58">
        <f>[3]USshares!AC94</f>
        <v>0.44753140211105347</v>
      </c>
      <c r="Z94" s="58">
        <f>[3]USshares!AD94</f>
        <v>0.33003491163253784</v>
      </c>
      <c r="AB94" s="56">
        <f>[3]Ineq_redistr_Fr!$E94</f>
        <v>5.7269697189331055</v>
      </c>
      <c r="AC94" s="56">
        <f>[3]Ineq_redistr_Fr!$L94</f>
        <v>4.7597098350524902</v>
      </c>
      <c r="AD94" s="56">
        <f>[3]Ineq_redistr_Fr!$W94</f>
        <v>4.0413150787353516</v>
      </c>
      <c r="AE94" s="56">
        <f>[3]Ineq_redistr_Fr!$AS94</f>
        <v>3.1445677280426025</v>
      </c>
      <c r="AF94" s="56">
        <f>[3]Ineq_redistr_Fr!$BD94</f>
        <v>4.7780466079711914</v>
      </c>
      <c r="AG94" s="56">
        <f>[3]Ineq_redistr_US!$E94</f>
        <v>9.5602521896362305</v>
      </c>
      <c r="AH94" s="56">
        <f>[3]Ineq_redistr_US!$L94</f>
        <v>7.4403882026672363</v>
      </c>
      <c r="AI94" s="56">
        <f>[3]Ineq_redistr_US!$W94</f>
        <v>6.8684945106506348</v>
      </c>
      <c r="AJ94" s="56">
        <f>[3]Ineq_redistr_US!$AS94</f>
        <v>4.9873828887939453</v>
      </c>
      <c r="AK94" s="56">
        <f>[3]Ineq_redistr_US!$BD94</f>
        <v>7.4187264442443848</v>
      </c>
      <c r="AL94" s="56">
        <f>[3]Ineq_redistr_Fr!$H94</f>
        <v>3.4626529216766357</v>
      </c>
      <c r="AM94" s="56">
        <f>[3]Ineq_redistr_Fr!$O94</f>
        <v>3.1600596904754639</v>
      </c>
      <c r="AN94" s="56">
        <f>[3]Ineq_redistr_Fr!$Z94</f>
        <v>2.8696229457855225</v>
      </c>
      <c r="AO94" s="56">
        <f>[3]Ineq_redistr_Fr!AV94</f>
        <v>2.440342903137207</v>
      </c>
      <c r="AP94" s="56">
        <f>[3]Ineq_redistr_Fr!$BG94</f>
        <v>3.17128586769104</v>
      </c>
      <c r="AQ94" s="56">
        <f>[3]Ineq_redistr_US!$H94</f>
        <v>5.0598907470703125</v>
      </c>
      <c r="AR94" s="56">
        <f>[3]Ineq_redistr_US!$O94</f>
        <v>4.4463539123535156</v>
      </c>
      <c r="AS94" s="56">
        <f>[3]Ineq_redistr_US!$Z94</f>
        <v>4.2860851287841797</v>
      </c>
      <c r="AT94" s="56">
        <f>[3]Ineq_redistr_US!$AV94</f>
        <v>3.5397086143493652</v>
      </c>
      <c r="AU94" s="56">
        <f>[3]Ineq_redistr_US!$BG94</f>
        <v>4.4335355758666992</v>
      </c>
      <c r="AV94" s="56">
        <f>[3]Ineq_redistr_Fr!$F94</f>
        <v>2.3173599243164063</v>
      </c>
      <c r="AW94" s="56">
        <f>[3]Ineq_redistr_Fr!$M94</f>
        <v>2.2254514694213867</v>
      </c>
      <c r="AX94" s="56">
        <f>[3]Ineq_redistr_Fr!$X94</f>
        <v>2.1060478687286377</v>
      </c>
      <c r="AY94" s="56">
        <f>[3]Ineq_redistr_Fr!$AT94</f>
        <v>1.9063929319381714</v>
      </c>
      <c r="AZ94" s="56">
        <f>[3]Ineq_redistr_Fr!$BE94</f>
        <v>2.23250412940979</v>
      </c>
      <c r="BA94" s="56">
        <f>[3]Ineq_redistr_US!$F94</f>
        <v>3.1854848861694336</v>
      </c>
      <c r="BB94" s="56">
        <f>[3]Ineq_redistr_US!$M94</f>
        <v>2.9583120346069336</v>
      </c>
      <c r="BC94" s="56">
        <f>[3]Ineq_redistr_US!$X94</f>
        <v>2.9157564640045166</v>
      </c>
      <c r="BD94" s="56">
        <f>[3]Ineq_redistr_US!$AT94</f>
        <v>2.5973143577575684</v>
      </c>
      <c r="BE94" s="56">
        <f>[3]Ineq_redistr_US!$BE94</f>
        <v>2.9498257637023926</v>
      </c>
      <c r="BF94" s="56">
        <f>[3]Ineq_redistr_Fr!$G94</f>
        <v>2.4713335037231445</v>
      </c>
      <c r="BG94" s="56">
        <f>[3]Ineq_redistr_Fr!$N94</f>
        <v>2.1387615203857422</v>
      </c>
      <c r="BH94" s="56">
        <f>[3]Ineq_redistr_Fr!$Y94</f>
        <v>1.9189093112945557</v>
      </c>
      <c r="BI94" s="56">
        <f>[3]Ineq_redistr_Fr!$AU94</f>
        <v>1.64948570728302</v>
      </c>
      <c r="BJ94" s="56">
        <f>[3]Ineq_redistr_Fr!$BF94</f>
        <v>2.1402184963226318</v>
      </c>
      <c r="BK94" s="56">
        <f>[3]Ineq_redistr_US!$G94</f>
        <v>3.0011920928955078</v>
      </c>
      <c r="BL94" s="56">
        <f>[3]Ineq_redistr_US!$N94</f>
        <v>2.5150790214538574</v>
      </c>
      <c r="BM94" s="56">
        <f>[3]Ineq_redistr_US!$Y94</f>
        <v>2.3556475639343262</v>
      </c>
      <c r="BN94" s="56">
        <f>[3]Ineq_redistr_US!AU94</f>
        <v>1.9202075004577637</v>
      </c>
      <c r="BO94" s="56">
        <f>[3]Ineq_redistr_US!BF94</f>
        <v>2.5149710178375244</v>
      </c>
      <c r="BQ94" s="55">
        <f>-[3]Ineq_redistr_Fr!$AA94</f>
        <v>0.2943362295627594</v>
      </c>
      <c r="BR94" s="55">
        <f>-[3]Ineq_redistr_US!$AA94</f>
        <v>0.28155717253684998</v>
      </c>
      <c r="BS94" s="55">
        <f>-[3]Ineq_redistr_Fr!$AD94</f>
        <v>0.17126463353633881</v>
      </c>
      <c r="BT94" s="55">
        <f>-[3]Ineq_redistr_US!$AD94</f>
        <v>0.15292932093143463</v>
      </c>
      <c r="BU94" s="55">
        <f>-[3]Ineq_redistr_Fr!AB94</f>
        <v>9.1186553239822388E-2</v>
      </c>
      <c r="BV94" s="55">
        <f>-[3]Ineq_redistr_US!AB94</f>
        <v>8.4674209356307983E-2</v>
      </c>
      <c r="BW94" s="55">
        <f>-[3]Ineq_redistr_Fr!AC94</f>
        <v>0.22353284060955048</v>
      </c>
      <c r="BX94" s="55">
        <f>-[3]Ineq_redistr_US!AC94</f>
        <v>0.21509604156017303</v>
      </c>
      <c r="BY94" s="55">
        <f>-[3]Ineq_redistr_Fr!$AW94</f>
        <v>0.45091944932937622</v>
      </c>
      <c r="BZ94" s="55">
        <f>-[3]Ineq_redistr_US!$AW94</f>
        <v>0.47832098603248596</v>
      </c>
      <c r="CA94" s="55">
        <f>-[3]Ineq_redistr_Fr!$AZ94</f>
        <v>0.29523894190788269</v>
      </c>
      <c r="CB94" s="55">
        <f>-[3]Ineq_redistr_US!$AZ94</f>
        <v>0.30043774843215942</v>
      </c>
      <c r="CC94" s="55">
        <f>-[3]Ineq_redistr_Fr!$BH94</f>
        <v>0.16569375991821289</v>
      </c>
      <c r="CD94" s="55">
        <f>-[3]Ineq_redistr_US!$BH94</f>
        <v>0.22400306165218353</v>
      </c>
      <c r="CE94" s="55">
        <f>-[3]Ineq_redistr_Fr!$BK94</f>
        <v>8.4145613014698029E-2</v>
      </c>
      <c r="CF94" s="55">
        <f>-[3]Ineq_redistr_US!$BK94</f>
        <v>0.12378828227519989</v>
      </c>
      <c r="CH94" s="57">
        <f>[3]incomelev!AG94</f>
        <v>27447.746074466271</v>
      </c>
      <c r="CI94" s="57">
        <f>[3]incomelev!C94</f>
        <v>13316.19921875</v>
      </c>
      <c r="CJ94" s="57">
        <f>[3]incomelev!D94</f>
        <v>32908.76953125</v>
      </c>
      <c r="CK94" s="57">
        <f>[3]incomelev!E94</f>
        <v>76261.4609375</v>
      </c>
      <c r="CL94" s="57">
        <f>[3]incomelev!M94</f>
        <v>16419.953125</v>
      </c>
      <c r="CM94" s="57">
        <f>[3]incomelev!N94</f>
        <v>31508.400390625</v>
      </c>
      <c r="CN94" s="57">
        <f>[3]incomelev!O94</f>
        <v>66358.203125</v>
      </c>
      <c r="CO94" s="57">
        <f>[3]USincomelev!AL94</f>
        <v>34884.179920583556</v>
      </c>
      <c r="CP94" s="57">
        <f>[3]USincomelev!C94</f>
        <v>13132.59375</v>
      </c>
      <c r="CQ94" s="57">
        <f>[3]USincomelev!D94</f>
        <v>39409.03515625</v>
      </c>
      <c r="CR94" s="57">
        <f>[3]USincomelev!E94</f>
        <v>125520.65625</v>
      </c>
      <c r="CS94" s="57">
        <f>[3]USincomelev!M94</f>
        <v>16386.4140625</v>
      </c>
      <c r="CT94" s="57">
        <f>[3]USincomelev!N94</f>
        <v>38595.4375</v>
      </c>
      <c r="CU94" s="57">
        <f>[3]USincomelev!O94</f>
        <v>112488.2578125</v>
      </c>
      <c r="CV94" s="55">
        <f t="shared" si="9"/>
        <v>0.78682503464186682</v>
      </c>
      <c r="CW94" s="55">
        <f t="shared" si="3"/>
        <v>1.0139808991464463</v>
      </c>
      <c r="CX94" s="55">
        <f t="shared" si="4"/>
        <v>0.83505646359451402</v>
      </c>
      <c r="CY94" s="55">
        <f t="shared" si="5"/>
        <v>0.60756104386205356</v>
      </c>
      <c r="CZ94" s="55">
        <f t="shared" si="6"/>
        <v>1.0020467603450076</v>
      </c>
      <c r="DA94" s="55">
        <f t="shared" si="7"/>
        <v>0.81637629812137769</v>
      </c>
      <c r="DB94" s="55">
        <f t="shared" si="8"/>
        <v>0.58991226653726425</v>
      </c>
      <c r="DD94" s="58">
        <f>[2]comptanat2!H93</f>
        <v>0.15097973050893493</v>
      </c>
      <c r="DE94" s="58">
        <f>[2]comptanat2!G93</f>
        <v>1.9299990283134466E-3</v>
      </c>
      <c r="DF94" s="58">
        <f>[2]comptanat2!E93</f>
        <v>5.5896323189639718E-2</v>
      </c>
      <c r="DG94" s="58">
        <f>[2]comptanat2!F93</f>
        <v>2.5348442862119628E-2</v>
      </c>
      <c r="DH94" s="58">
        <f>[2]comptanat2!D93</f>
        <v>0.14823254351840223</v>
      </c>
      <c r="DI94" s="79">
        <f>[2]comptanat2!J93</f>
        <v>0.11616092168455872</v>
      </c>
      <c r="DJ94" s="58">
        <f>[2]comptanat2!M93</f>
        <v>3.7191942183292345E-2</v>
      </c>
      <c r="DK94" s="58">
        <f>[2]comptanat2!O93</f>
        <v>0.11574699969662229</v>
      </c>
      <c r="DL94" s="58">
        <f>[2]comptanat2!P93</f>
        <v>6.5199228691436115E-2</v>
      </c>
      <c r="DM94" s="58">
        <f>[2]comptanat2!Q93</f>
        <v>0.11006678414830529</v>
      </c>
      <c r="DN94" s="58">
        <f>[2]comptanat!P23</f>
        <v>8.0342594579516577E-3</v>
      </c>
      <c r="DO94" s="58">
        <f>[2]comptanat!N23</f>
        <v>8.061555190490944E-3</v>
      </c>
      <c r="DP94" s="58">
        <f>[2]comptanat!O23</f>
        <v>2.109612753484973E-2</v>
      </c>
      <c r="DQ94" s="55">
        <f>[2]comptanatUS!C93</f>
        <v>1.6996825300655515E-2</v>
      </c>
      <c r="DR94" s="55">
        <f>[2]comptanatUS!D93</f>
        <v>0.11384748943850791</v>
      </c>
      <c r="DS94" s="55">
        <f>[2]comptanatUS!E93</f>
        <v>4.8141166494456579E-2</v>
      </c>
      <c r="DT94" s="55">
        <f>[2]comptanatUS!F93</f>
        <v>5.5181616246168852E-2</v>
      </c>
      <c r="DU94" s="55">
        <f>[2]comptanatUS!G93</f>
        <v>5.9672086636773362E-2</v>
      </c>
      <c r="DV94" s="55">
        <f>[2]comptanatUS!I93</f>
        <v>1.901886027440261E-2</v>
      </c>
      <c r="DW94" s="55">
        <f>[2]comptanatUS!K93+[2]comptanatUS!M93</f>
        <v>3.4796792096646913E-2</v>
      </c>
      <c r="DX94" s="55">
        <f>[2]comptanatUS!L93</f>
        <v>5.0915056829328897E-2</v>
      </c>
      <c r="DY94" s="55">
        <f>[2]comptanatUS!N93</f>
        <v>0.13727351103670471</v>
      </c>
    </row>
    <row r="95" spans="1:129">
      <c r="A95">
        <v>1986</v>
      </c>
      <c r="B95" s="55">
        <f>[3]shares!C95</f>
        <v>0.24156626500189304</v>
      </c>
      <c r="C95" s="55">
        <f>[3]shares!D95</f>
        <v>0.47279559075832367</v>
      </c>
      <c r="D95" s="55">
        <f>[3]shares!E95</f>
        <v>0.28563886322081089</v>
      </c>
      <c r="E95" s="55">
        <f>[3]USshares!C95</f>
        <v>0.18578355014324188</v>
      </c>
      <c r="F95" s="55">
        <f>[3]USshares!D95</f>
        <v>0.45681050419807434</v>
      </c>
      <c r="G95" s="55">
        <f>[3]USshares!E95</f>
        <v>0.35740596055984497</v>
      </c>
      <c r="H95" s="55">
        <f>[3]shares!M95</f>
        <v>0.29685215651988983</v>
      </c>
      <c r="I95" s="55">
        <f>[3]shares!N95</f>
        <v>0.45297696441411972</v>
      </c>
      <c r="J95" s="55">
        <f>[3]shares!O95</f>
        <v>0.25021700095385313</v>
      </c>
      <c r="K95" s="55">
        <f>[3]USshares!M95</f>
        <v>0.23204199969768524</v>
      </c>
      <c r="L95" s="55">
        <f>[3]USshares!N95</f>
        <v>0.44997835159301758</v>
      </c>
      <c r="M95" s="55">
        <f>[3]USshares!O95</f>
        <v>0.31797963380813599</v>
      </c>
      <c r="N95" s="55"/>
      <c r="O95" s="58">
        <f>[3]shares!W95</f>
        <v>0.33660241961479187</v>
      </c>
      <c r="P95" s="58">
        <f>[3]shares!X95</f>
        <v>0.44244185835123062</v>
      </c>
      <c r="Q95" s="58">
        <f>[3]shares!Y95</f>
        <v>0.22100185928866267</v>
      </c>
      <c r="R95" s="58">
        <f>[3]USshares!R95</f>
        <v>0.24546796083450317</v>
      </c>
      <c r="S95" s="58">
        <f>[3]USshares!S95</f>
        <v>0.44765239953994751</v>
      </c>
      <c r="T95" s="58">
        <f>[3]USshares!T95</f>
        <v>0.30687960982322693</v>
      </c>
      <c r="U95" s="58">
        <f>[3]shares!AB95</f>
        <v>0.27045835927128792</v>
      </c>
      <c r="V95" s="58">
        <f>[3]shares!AC95</f>
        <v>0.45996687561273575</v>
      </c>
      <c r="W95" s="58">
        <f>[3]shares!AD95</f>
        <v>0.26962089678272605</v>
      </c>
      <c r="X95" s="58">
        <f>[3]USshares!AB95</f>
        <v>0.21926432847976685</v>
      </c>
      <c r="Y95" s="58">
        <f>[3]USshares!AC95</f>
        <v>0.4552212655544281</v>
      </c>
      <c r="Z95" s="58">
        <f>[3]USshares!AD95</f>
        <v>0.32551440596580505</v>
      </c>
      <c r="AB95" s="56">
        <f>[3]Ineq_redistr_Fr!$E95</f>
        <v>5.9122257232666016</v>
      </c>
      <c r="AC95" s="56">
        <f>[3]Ineq_redistr_Fr!$L95</f>
        <v>4.9952058792114258</v>
      </c>
      <c r="AD95" s="56">
        <f>[3]Ineq_redistr_Fr!$W95</f>
        <v>4.2145051956176758</v>
      </c>
      <c r="AE95" s="56">
        <f>[3]Ineq_redistr_Fr!$AS95</f>
        <v>3.2828323841094971</v>
      </c>
      <c r="AF95" s="56">
        <f>[3]Ineq_redistr_Fr!$BD95</f>
        <v>4.9845175743103027</v>
      </c>
      <c r="AG95" s="56">
        <f>[3]Ineq_redistr_US!$E95</f>
        <v>9.6188802719116211</v>
      </c>
      <c r="AH95" s="56">
        <f>[3]Ineq_redistr_US!$L95</f>
        <v>7.4453630447387695</v>
      </c>
      <c r="AI95" s="56">
        <f>[3]Ineq_redistr_US!$W95</f>
        <v>6.851768970489502</v>
      </c>
      <c r="AJ95" s="56">
        <f>[3]Ineq_redistr_US!$AS95</f>
        <v>4.9309306144714355</v>
      </c>
      <c r="AK95" s="56">
        <f>[3]Ineq_redistr_US!$BD95</f>
        <v>7.4228763580322266</v>
      </c>
      <c r="AL95" s="56">
        <f>[3]Ineq_redistr_Fr!$H95</f>
        <v>3.5986697673797607</v>
      </c>
      <c r="AM95" s="56">
        <f>[3]Ineq_redistr_Fr!$O95</f>
        <v>3.3306105136871338</v>
      </c>
      <c r="AN95" s="56">
        <f>[3]Ineq_redistr_Fr!$Z95</f>
        <v>3.0034730434417725</v>
      </c>
      <c r="AO95" s="56">
        <f>[3]Ineq_redistr_Fr!AV95</f>
        <v>2.5533010959625244</v>
      </c>
      <c r="AP95" s="56">
        <f>[3]Ineq_redistr_Fr!$BG95</f>
        <v>3.3223679065704346</v>
      </c>
      <c r="AQ95" s="56">
        <f>[3]Ineq_redistr_US!$H95</f>
        <v>5.0057320594787598</v>
      </c>
      <c r="AR95" s="56">
        <f>[3]Ineq_redistr_US!$O95</f>
        <v>4.3596096038818359</v>
      </c>
      <c r="AS95" s="56">
        <f>[3]Ineq_redistr_US!$Z95</f>
        <v>4.1960868835449219</v>
      </c>
      <c r="AT95" s="56">
        <f>[3]Ineq_redistr_US!$AV95</f>
        <v>3.4592928886413574</v>
      </c>
      <c r="AU95" s="56">
        <f>[3]Ineq_redistr_US!$BG95</f>
        <v>4.3435020446777344</v>
      </c>
      <c r="AV95" s="56">
        <f>[3]Ineq_redistr_Fr!$F95</f>
        <v>2.4165949821472168</v>
      </c>
      <c r="AW95" s="56">
        <f>[3]Ineq_redistr_Fr!$M95</f>
        <v>2.3503053188323975</v>
      </c>
      <c r="AX95" s="56">
        <f>[3]Ineq_redistr_Fr!$X95</f>
        <v>2.2095339298248291</v>
      </c>
      <c r="AY95" s="56">
        <f>[3]Ineq_redistr_Fr!$AT95</f>
        <v>1.9980194568634033</v>
      </c>
      <c r="AZ95" s="56">
        <f>[3]Ineq_redistr_Fr!$BE95</f>
        <v>2.344698429107666</v>
      </c>
      <c r="BA95" s="56">
        <f>[3]Ineq_redistr_US!$F95</f>
        <v>3.1295773983001709</v>
      </c>
      <c r="BB95" s="56">
        <f>[3]Ineq_redistr_US!$M95</f>
        <v>2.8718178272247314</v>
      </c>
      <c r="BC95" s="56">
        <f>[3]Ineq_redistr_US!$X95</f>
        <v>2.8266215324401855</v>
      </c>
      <c r="BD95" s="56">
        <f>[3]Ineq_redistr_US!$AT95</f>
        <v>2.5193989276885986</v>
      </c>
      <c r="BE95" s="56">
        <f>[3]Ineq_redistr_US!$BE95</f>
        <v>2.860274076461792</v>
      </c>
      <c r="BF95" s="56">
        <f>[3]Ineq_redistr_Fr!$G95</f>
        <v>2.4465107917785645</v>
      </c>
      <c r="BG95" s="56">
        <f>[3]Ineq_redistr_Fr!$N95</f>
        <v>2.1253433227539063</v>
      </c>
      <c r="BH95" s="56">
        <f>[3]Ineq_redistr_Fr!$Y95</f>
        <v>1.9074182510375977</v>
      </c>
      <c r="BI95" s="56">
        <f>[3]Ineq_redistr_Fr!$AU95</f>
        <v>1.6430431604385376</v>
      </c>
      <c r="BJ95" s="56">
        <f>[3]Ineq_redistr_Fr!$BF95</f>
        <v>2.1258673667907715</v>
      </c>
      <c r="BK95" s="56">
        <f>[3]Ineq_redistr_US!$G95</f>
        <v>3.0735397338867188</v>
      </c>
      <c r="BL95" s="56">
        <f>[3]Ineq_redistr_US!$N95</f>
        <v>2.5925610065460205</v>
      </c>
      <c r="BM95" s="56">
        <f>[3]Ineq_redistr_US!$Y95</f>
        <v>2.424013614654541</v>
      </c>
      <c r="BN95" s="56">
        <f>[3]Ineq_redistr_US!AU95</f>
        <v>1.9571853876113892</v>
      </c>
      <c r="BO95" s="56">
        <f>[3]Ineq_redistr_US!BF95</f>
        <v>2.5951626300811768</v>
      </c>
      <c r="BQ95" s="55">
        <f>-[3]Ineq_redistr_Fr!$AA95</f>
        <v>0.28715422749519348</v>
      </c>
      <c r="BR95" s="55">
        <f>-[3]Ineq_redistr_US!$AA95</f>
        <v>0.28767499327659607</v>
      </c>
      <c r="BS95" s="55">
        <f>-[3]Ineq_redistr_Fr!$AD95</f>
        <v>0.16539353132247925</v>
      </c>
      <c r="BT95" s="55">
        <f>-[3]Ineq_redistr_US!$AD95</f>
        <v>0.16174361109733582</v>
      </c>
      <c r="BU95" s="55">
        <f>-[3]Ineq_redistr_Fr!AB95</f>
        <v>8.5682980716228485E-2</v>
      </c>
      <c r="BV95" s="55">
        <f>-[3]Ineq_redistr_US!AB95</f>
        <v>9.680408239364624E-2</v>
      </c>
      <c r="BW95" s="55">
        <f>-[3]Ineq_redistr_Fr!AC95</f>
        <v>0.22035159170627594</v>
      </c>
      <c r="BX95" s="55">
        <f>-[3]Ineq_redistr_US!AC95</f>
        <v>0.21132835745811462</v>
      </c>
      <c r="BY95" s="55">
        <f>-[3]Ineq_redistr_Fr!$AW95</f>
        <v>0.44473832845687866</v>
      </c>
      <c r="BZ95" s="55">
        <f>-[3]Ineq_redistr_US!$AW95</f>
        <v>0.48736956715583801</v>
      </c>
      <c r="CA95" s="55">
        <f>-[3]Ineq_redistr_Fr!$AZ95</f>
        <v>0.29048752784729004</v>
      </c>
      <c r="CB95" s="55">
        <f>-[3]Ineq_redistr_US!$AZ95</f>
        <v>0.30893367528915405</v>
      </c>
      <c r="CC95" s="55">
        <f>-[3]Ineq_redistr_Fr!$BH95</f>
        <v>0.15691351890563965</v>
      </c>
      <c r="CD95" s="55">
        <f>-[3]Ineq_redistr_US!$BH95</f>
        <v>0.22830140590667725</v>
      </c>
      <c r="CE95" s="55">
        <f>-[3]Ineq_redistr_Fr!$BK95</f>
        <v>7.6778888702392578E-2</v>
      </c>
      <c r="CF95" s="55">
        <f>-[3]Ineq_redistr_US!$BK95</f>
        <v>0.13229434192180634</v>
      </c>
      <c r="CH95" s="57">
        <f>[3]incomelev!AG95</f>
        <v>28106.545284792901</v>
      </c>
      <c r="CI95" s="57">
        <f>[3]incomelev!C95</f>
        <v>13579.1865234375</v>
      </c>
      <c r="CJ95" s="57">
        <f>[3]incomelev!D95</f>
        <v>33221.625</v>
      </c>
      <c r="CK95" s="57">
        <f>[3]incomelev!E95</f>
        <v>80283.21875</v>
      </c>
      <c r="CL95" s="57">
        <f>[3]incomelev!M95</f>
        <v>16686.9765625</v>
      </c>
      <c r="CM95" s="57">
        <f>[3]incomelev!N95</f>
        <v>31829.04296875</v>
      </c>
      <c r="CN95" s="57">
        <f>[3]incomelev!O95</f>
        <v>70327.3515625</v>
      </c>
      <c r="CO95" s="57">
        <f>[3]USincomelev!AL95</f>
        <v>35193.629397882818</v>
      </c>
      <c r="CP95" s="57">
        <f>[3]USincomelev!C95</f>
        <v>13080.2783203125</v>
      </c>
      <c r="CQ95" s="57">
        <f>[3]USincomelev!D95</f>
        <v>40178.859375</v>
      </c>
      <c r="CR95" s="57">
        <f>[3]USincomelev!E95</f>
        <v>125775.1015625</v>
      </c>
      <c r="CS95" s="57">
        <f>[3]USincomelev!M95</f>
        <v>16333.5478515625</v>
      </c>
      <c r="CT95" s="57">
        <f>[3]USincomelev!N95</f>
        <v>39597.3984375</v>
      </c>
      <c r="CU95" s="57">
        <f>[3]USincomelev!O95</f>
        <v>111833.3125</v>
      </c>
      <c r="CV95" s="55">
        <f t="shared" si="9"/>
        <v>0.79862593786600866</v>
      </c>
      <c r="CW95" s="55">
        <f t="shared" si="3"/>
        <v>1.0381420173873701</v>
      </c>
      <c r="CX95" s="55">
        <f t="shared" si="4"/>
        <v>0.8268434076222454</v>
      </c>
      <c r="CY95" s="55">
        <f t="shared" si="5"/>
        <v>0.63830772348934073</v>
      </c>
      <c r="CZ95" s="55">
        <f t="shared" si="6"/>
        <v>1.0216382083151452</v>
      </c>
      <c r="DA95" s="55">
        <f t="shared" si="7"/>
        <v>0.80381651888036365</v>
      </c>
      <c r="DB95" s="55">
        <f t="shared" si="8"/>
        <v>0.6288587004207713</v>
      </c>
      <c r="DD95" s="58">
        <f>[2]comptanat2!H94</f>
        <v>0.14620489649073978</v>
      </c>
      <c r="DE95" s="58">
        <f>[2]comptanat2!G94</f>
        <v>1.8895201584253653E-3</v>
      </c>
      <c r="DF95" s="58">
        <f>[2]comptanat2!E94</f>
        <v>5.276974445281133E-2</v>
      </c>
      <c r="DG95" s="58">
        <f>[2]comptanat2!F94</f>
        <v>2.9627249906187217E-2</v>
      </c>
      <c r="DH95" s="58">
        <f>[2]comptanat2!D94</f>
        <v>0.14279172115709968</v>
      </c>
      <c r="DI95" s="79">
        <f>[2]comptanat2!J94</f>
        <v>0.11386132777726779</v>
      </c>
      <c r="DJ95" s="58">
        <f>[2]comptanat2!M94</f>
        <v>3.6514345529642431E-2</v>
      </c>
      <c r="DK95" s="58">
        <f>[2]comptanat2!O94</f>
        <v>0.11389179914249725</v>
      </c>
      <c r="DL95" s="58">
        <f>[2]comptanat2!P94</f>
        <v>6.3407778811037457E-2</v>
      </c>
      <c r="DM95" s="58">
        <f>[2]comptanat2!Q94</f>
        <v>0.10808021388694979</v>
      </c>
      <c r="DN95" s="58">
        <f>[2]comptanat!P24</f>
        <v>7.8388566317897975E-3</v>
      </c>
      <c r="DO95" s="58">
        <f>[2]comptanat!N24</f>
        <v>8.2554954708498451E-3</v>
      </c>
      <c r="DP95" s="58">
        <f>[2]comptanat!O24</f>
        <v>2.041999342700276E-2</v>
      </c>
      <c r="DQ95" s="55">
        <f>[2]comptanatUS!C94</f>
        <v>1.8573890447011021E-2</v>
      </c>
      <c r="DR95" s="55">
        <f>[2]comptanatUS!D94</f>
        <v>0.11427266368068825</v>
      </c>
      <c r="DS95" s="55">
        <f>[2]comptanatUS!E94</f>
        <v>5.0415270251928879E-2</v>
      </c>
      <c r="DT95" s="55">
        <f>[2]comptanatUS!F94</f>
        <v>5.4748854156878718E-2</v>
      </c>
      <c r="DU95" s="55">
        <f>[2]comptanatUS!G94</f>
        <v>6.0627099310874177E-2</v>
      </c>
      <c r="DV95" s="55">
        <f>[2]comptanatUS!I94</f>
        <v>1.910869587914096E-2</v>
      </c>
      <c r="DW95" s="55">
        <f>[2]comptanatUS!K94+[2]comptanatUS!M94</f>
        <v>3.618410749522348E-2</v>
      </c>
      <c r="DX95" s="55">
        <f>[2]comptanatUS!L94</f>
        <v>5.2491621511573279E-2</v>
      </c>
      <c r="DY95" s="55">
        <f>[2]comptanatUS!N94</f>
        <v>0.14013243753980437</v>
      </c>
    </row>
    <row r="96" spans="1:129">
      <c r="A96">
        <v>1987</v>
      </c>
      <c r="B96" s="55">
        <f>[3]shares!C96</f>
        <v>0.24214303772896528</v>
      </c>
      <c r="C96" s="55">
        <f>[3]shares!D96</f>
        <v>0.46820318698883057</v>
      </c>
      <c r="D96" s="55">
        <f>[3]shares!E96</f>
        <v>0.28965390287339687</v>
      </c>
      <c r="E96" s="55">
        <f>[3]USshares!C96</f>
        <v>0.18238116800785065</v>
      </c>
      <c r="F96" s="55">
        <f>[3]USshares!D96</f>
        <v>0.45269888639450073</v>
      </c>
      <c r="G96" s="55">
        <f>[3]USshares!E96</f>
        <v>0.36491996049880981</v>
      </c>
      <c r="H96" s="55">
        <f>[3]shares!M96</f>
        <v>0.29604106768965721</v>
      </c>
      <c r="I96" s="55">
        <f>[3]shares!N96</f>
        <v>0.44773939251899719</v>
      </c>
      <c r="J96" s="55">
        <f>[3]shares!O96</f>
        <v>0.25626105256378651</v>
      </c>
      <c r="K96" s="55">
        <f>[3]USshares!M96</f>
        <v>0.2327326238155365</v>
      </c>
      <c r="L96" s="55">
        <f>[3]USshares!N96</f>
        <v>0.44688341021537781</v>
      </c>
      <c r="M96" s="55">
        <f>[3]USshares!O96</f>
        <v>0.32038396596908569</v>
      </c>
      <c r="N96" s="55"/>
      <c r="O96" s="58">
        <f>[3]shares!W96</f>
        <v>0.33586383238434792</v>
      </c>
      <c r="P96" s="58">
        <f>[3]shares!X96</f>
        <v>0.43816243857145309</v>
      </c>
      <c r="Q96" s="58">
        <f>[3]shares!Y96</f>
        <v>0.22601525159552693</v>
      </c>
      <c r="R96" s="58">
        <f>[3]USshares!R96</f>
        <v>0.2466595470905304</v>
      </c>
      <c r="S96" s="58">
        <f>[3]USshares!S96</f>
        <v>0.44439336657524109</v>
      </c>
      <c r="T96" s="58">
        <f>[3]USshares!T96</f>
        <v>0.30894708633422852</v>
      </c>
      <c r="U96" s="58">
        <f>[3]shares!AB96</f>
        <v>0.26939415745437145</v>
      </c>
      <c r="V96" s="58">
        <f>[3]shares!AC96</f>
        <v>0.45414212346076965</v>
      </c>
      <c r="W96" s="58">
        <f>[3]shares!AD96</f>
        <v>0.27650523092597723</v>
      </c>
      <c r="X96" s="58">
        <f>[3]USshares!AB96</f>
        <v>0.21853695809841156</v>
      </c>
      <c r="Y96" s="58">
        <f>[3]USshares!AC96</f>
        <v>0.45279145240783691</v>
      </c>
      <c r="Z96" s="58">
        <f>[3]USshares!AD96</f>
        <v>0.32867160439491272</v>
      </c>
      <c r="AB96" s="56">
        <f>[3]Ineq_redistr_Fr!$E96</f>
        <v>5.9810495376586914</v>
      </c>
      <c r="AC96" s="56">
        <f>[3]Ineq_redistr_Fr!$L96</f>
        <v>5.1551313400268555</v>
      </c>
      <c r="AD96" s="56">
        <f>[3]Ineq_redistr_Fr!$W96</f>
        <v>4.3281335830688477</v>
      </c>
      <c r="AE96" s="56">
        <f>[3]Ineq_redistr_Fr!$AS96</f>
        <v>3.3646857738494873</v>
      </c>
      <c r="AF96" s="56">
        <f>[3]Ineq_redistr_Fr!$BD96</f>
        <v>5.1319828033447266</v>
      </c>
      <c r="AG96" s="56">
        <f>[3]Ineq_redistr_US!$E96</f>
        <v>10.004321098327637</v>
      </c>
      <c r="AH96" s="56">
        <f>[3]Ineq_redistr_US!$L96</f>
        <v>7.5462994575500488</v>
      </c>
      <c r="AI96" s="56">
        <f>[3]Ineq_redistr_US!$W96</f>
        <v>6.8830909729003906</v>
      </c>
      <c r="AJ96" s="56">
        <f>[3]Ineq_redistr_US!$AS96</f>
        <v>4.9360532760620117</v>
      </c>
      <c r="AK96" s="56">
        <f>[3]Ineq_redistr_US!$BD96</f>
        <v>7.5198173522949219</v>
      </c>
      <c r="AL96" s="56">
        <f>[3]Ineq_redistr_Fr!$H96</f>
        <v>3.6698801517486572</v>
      </c>
      <c r="AM96" s="56">
        <f>[3]Ineq_redistr_Fr!$O96</f>
        <v>3.4544153213500977</v>
      </c>
      <c r="AN96" s="56">
        <f>[3]Ineq_redistr_Fr!$Z96</f>
        <v>3.1010200977325439</v>
      </c>
      <c r="AO96" s="56">
        <f>[3]Ineq_redistr_Fr!AV96</f>
        <v>2.628136157989502</v>
      </c>
      <c r="AP96" s="56">
        <f>[3]Ineq_redistr_Fr!$BG96</f>
        <v>3.4396200180053711</v>
      </c>
      <c r="AQ96" s="56">
        <f>[3]Ineq_redistr_US!$H96</f>
        <v>5.1714420318603516</v>
      </c>
      <c r="AR96" s="56">
        <f>[3]Ineq_redistr_US!$O96</f>
        <v>4.4221687316894531</v>
      </c>
      <c r="AS96" s="56">
        <f>[3]Ineq_redistr_US!$Z96</f>
        <v>4.2427716255187988</v>
      </c>
      <c r="AT96" s="56">
        <f>[3]Ineq_redistr_US!$AV96</f>
        <v>3.4865026473999023</v>
      </c>
      <c r="AU96" s="56">
        <f>[3]Ineq_redistr_US!$BG96</f>
        <v>4.4062557220458984</v>
      </c>
      <c r="AV96" s="56">
        <f>[3]Ineq_redistr_Fr!$F96</f>
        <v>2.474600076675415</v>
      </c>
      <c r="AW96" s="56">
        <f>[3]Ineq_redistr_Fr!$M96</f>
        <v>2.44557785987854</v>
      </c>
      <c r="AX96" s="56">
        <f>[3]Ineq_redistr_Fr!$X96</f>
        <v>2.289376974105835</v>
      </c>
      <c r="AY96" s="56">
        <f>[3]Ineq_redistr_Fr!$AT96</f>
        <v>2.0633010864257813</v>
      </c>
      <c r="AZ96" s="56">
        <f>[3]Ineq_redistr_Fr!$BE96</f>
        <v>2.4354069232940674</v>
      </c>
      <c r="BA96" s="56">
        <f>[3]Ineq_redistr_US!$F96</f>
        <v>3.2243945598602295</v>
      </c>
      <c r="BB96" s="56">
        <f>[3]Ineq_redistr_US!$M96</f>
        <v>2.9141263961791992</v>
      </c>
      <c r="BC96" s="56">
        <f>[3]Ineq_redistr_US!$X96</f>
        <v>2.8677186965942383</v>
      </c>
      <c r="BD96" s="56">
        <f>[3]Ineq_redistr_US!$AT96</f>
        <v>2.5503237247467041</v>
      </c>
      <c r="BE96" s="56">
        <f>[3]Ineq_redistr_US!$BE96</f>
        <v>2.9035141468048096</v>
      </c>
      <c r="BF96" s="56">
        <f>[3]Ineq_redistr_Fr!$G96</f>
        <v>2.4169762134552002</v>
      </c>
      <c r="BG96" s="56">
        <f>[3]Ineq_redistr_Fr!$N96</f>
        <v>2.1079399585723877</v>
      </c>
      <c r="BH96" s="56">
        <f>[3]Ineq_redistr_Fr!$Y96</f>
        <v>1.8905290365219116</v>
      </c>
      <c r="BI96" s="56">
        <f>[3]Ineq_redistr_Fr!$AU96</f>
        <v>1.6307294368743896</v>
      </c>
      <c r="BJ96" s="56">
        <f>[3]Ineq_redistr_Fr!$BF96</f>
        <v>2.1072382926940918</v>
      </c>
      <c r="BK96" s="56">
        <f>[3]Ineq_redistr_US!$G96</f>
        <v>3.1026976108551025</v>
      </c>
      <c r="BL96" s="56">
        <f>[3]Ineq_redistr_US!$N96</f>
        <v>2.5895581245422363</v>
      </c>
      <c r="BM96" s="56">
        <f>[3]Ineq_redistr_US!$Y96</f>
        <v>2.4001975059509277</v>
      </c>
      <c r="BN96" s="56">
        <f>[3]Ineq_redistr_US!AU96</f>
        <v>1.9354615211486816</v>
      </c>
      <c r="BO96" s="56">
        <f>[3]Ineq_redistr_US!BF96</f>
        <v>2.5899021625518799</v>
      </c>
      <c r="BQ96" s="55">
        <f>-[3]Ineq_redistr_Fr!$AA96</f>
        <v>0.27635884284973145</v>
      </c>
      <c r="BR96" s="55">
        <f>-[3]Ineq_redistr_US!$AA96</f>
        <v>0.31198820471763611</v>
      </c>
      <c r="BS96" s="55">
        <f>-[3]Ineq_redistr_Fr!$AD96</f>
        <v>0.15500779449939728</v>
      </c>
      <c r="BT96" s="55">
        <f>-[3]Ineq_redistr_US!$AD96</f>
        <v>0.17957668006420135</v>
      </c>
      <c r="BU96" s="55">
        <f>-[3]Ineq_redistr_Fr!AB96</f>
        <v>7.4849709868431091E-2</v>
      </c>
      <c r="BV96" s="55">
        <f>-[3]Ineq_redistr_US!AB96</f>
        <v>0.11061793565750122</v>
      </c>
      <c r="BW96" s="55">
        <f>-[3]Ineq_redistr_Fr!AC96</f>
        <v>0.21781231462955475</v>
      </c>
      <c r="BX96" s="55">
        <f>-[3]Ineq_redistr_US!AC96</f>
        <v>0.22641591727733612</v>
      </c>
      <c r="BY96" s="55">
        <f>-[3]Ineq_redistr_Fr!$AW96</f>
        <v>0.43744224309921265</v>
      </c>
      <c r="BZ96" s="55">
        <f>-[3]Ineq_redistr_US!$AW96</f>
        <v>0.50660789012908936</v>
      </c>
      <c r="CA96" s="55">
        <f>-[3]Ineq_redistr_Fr!$AZ96</f>
        <v>0.28386321663856506</v>
      </c>
      <c r="CB96" s="55">
        <f>-[3]Ineq_redistr_US!$AZ96</f>
        <v>0.32581615447998047</v>
      </c>
      <c r="CC96" s="55">
        <f>-[3]Ineq_redistr_Fr!$BH96</f>
        <v>0.14195948839187622</v>
      </c>
      <c r="CD96" s="55">
        <f>-[3]Ineq_redistr_US!$BH96</f>
        <v>0.24834306538105011</v>
      </c>
      <c r="CE96" s="55">
        <f>-[3]Ineq_redistr_Fr!$BK96</f>
        <v>6.2743231654167175E-2</v>
      </c>
      <c r="CF96" s="55">
        <f>-[3]Ineq_redistr_US!$BK96</f>
        <v>0.14796382188796997</v>
      </c>
      <c r="CH96" s="57">
        <f>[3]incomelev!AG96</f>
        <v>28674.25488909976</v>
      </c>
      <c r="CI96" s="57">
        <f>[3]incomelev!C96</f>
        <v>13886.5419921875</v>
      </c>
      <c r="CJ96" s="57">
        <f>[3]incomelev!D96</f>
        <v>33563.44140625</v>
      </c>
      <c r="CK96" s="57">
        <f>[3]incomelev!E96</f>
        <v>83056.09375</v>
      </c>
      <c r="CL96" s="57">
        <f>[3]incomelev!M96</f>
        <v>16977.513671875</v>
      </c>
      <c r="CM96" s="57">
        <f>[3]incomelev!N96</f>
        <v>32096.482421875</v>
      </c>
      <c r="CN96" s="57">
        <f>[3]incomelev!O96</f>
        <v>73480.9453125</v>
      </c>
      <c r="CO96" s="57">
        <f>[3]USincomelev!AL96</f>
        <v>36258.433561048187</v>
      </c>
      <c r="CP96" s="57">
        <f>[3]USincomelev!C96</f>
        <v>13225.99609375</v>
      </c>
      <c r="CQ96" s="57">
        <f>[3]USincomelev!D96</f>
        <v>41036.70703125</v>
      </c>
      <c r="CR96" s="57">
        <f>[3]USincomelev!E96</f>
        <v>132286.984375</v>
      </c>
      <c r="CS96" s="57">
        <f>[3]USincomelev!M96</f>
        <v>16878.3359375</v>
      </c>
      <c r="CT96" s="57">
        <f>[3]USincomelev!N96</f>
        <v>40505.92578125</v>
      </c>
      <c r="CU96" s="57">
        <f>[3]USincomelev!O96</f>
        <v>116108.1171875</v>
      </c>
      <c r="CV96" s="55">
        <f t="shared" si="9"/>
        <v>0.79082994142096696</v>
      </c>
      <c r="CW96" s="55">
        <f t="shared" si="3"/>
        <v>1.0499429981496549</v>
      </c>
      <c r="CX96" s="55">
        <f t="shared" si="4"/>
        <v>0.81788827209480996</v>
      </c>
      <c r="CY96" s="55">
        <f t="shared" si="5"/>
        <v>0.6278478124087935</v>
      </c>
      <c r="CZ96" s="55">
        <f t="shared" si="6"/>
        <v>1.0058760374685189</v>
      </c>
      <c r="DA96" s="55">
        <f t="shared" si="7"/>
        <v>0.79238979983349278</v>
      </c>
      <c r="DB96" s="55">
        <f t="shared" si="8"/>
        <v>0.63286656516733897</v>
      </c>
      <c r="DD96" s="58">
        <f>[2]comptanat2!H95</f>
        <v>0.14941029302570324</v>
      </c>
      <c r="DE96" s="58">
        <f>[2]comptanat2!G95</f>
        <v>1.8476052015415504E-3</v>
      </c>
      <c r="DF96" s="58">
        <f>[2]comptanat2!E95</f>
        <v>5.0771015138737441E-2</v>
      </c>
      <c r="DG96" s="58">
        <f>[2]comptanat2!F95</f>
        <v>2.9699567544072717E-2</v>
      </c>
      <c r="DH96" s="58">
        <f>[2]comptanat2!D95</f>
        <v>0.1487638813656999</v>
      </c>
      <c r="DI96" s="79">
        <f>[2]comptanat2!J95</f>
        <v>0.11301794076944766</v>
      </c>
      <c r="DJ96" s="58">
        <f>[2]comptanat2!M95</f>
        <v>3.5802472267090102E-2</v>
      </c>
      <c r="DK96" s="58">
        <f>[2]comptanat2!O95</f>
        <v>0.11281667721341196</v>
      </c>
      <c r="DL96" s="58">
        <f>[2]comptanat2!P95</f>
        <v>6.186191455660256E-2</v>
      </c>
      <c r="DM96" s="58">
        <f>[2]comptanat2!Q95</f>
        <v>0.10663752776946922</v>
      </c>
      <c r="DN96" s="58">
        <f>[2]comptanat!P25</f>
        <v>7.7015312229280729E-3</v>
      </c>
      <c r="DO96" s="58">
        <f>[2]comptanat!N25</f>
        <v>8.3118447661643009E-3</v>
      </c>
      <c r="DP96" s="58">
        <f>[2]comptanat!O25</f>
        <v>1.9789096277997693E-2</v>
      </c>
      <c r="DQ96" s="55">
        <f>[2]comptanatUS!C95</f>
        <v>1.8816352014194002E-2</v>
      </c>
      <c r="DR96" s="55">
        <f>[2]comptanatUS!D95</f>
        <v>0.11945537054717428</v>
      </c>
      <c r="DS96" s="55">
        <f>[2]comptanatUS!E95</f>
        <v>5.3536263206988517E-2</v>
      </c>
      <c r="DT96" s="55">
        <f>[2]comptanatUS!F95</f>
        <v>5.4622760121830136E-2</v>
      </c>
      <c r="DU96" s="55">
        <f>[2]comptanatUS!G95</f>
        <v>6.0020918172677129E-2</v>
      </c>
      <c r="DV96" s="55">
        <f>[2]comptanatUS!I95</f>
        <v>1.8306728839112326E-2</v>
      </c>
      <c r="DW96" s="55">
        <f>[2]comptanatUS!K95+[2]comptanatUS!M95</f>
        <v>3.6624193331548927E-2</v>
      </c>
      <c r="DX96" s="55">
        <f>[2]comptanatUS!L95</f>
        <v>5.2562978636293875E-2</v>
      </c>
      <c r="DY96" s="55">
        <f>[2]comptanatUS!N95</f>
        <v>0.13699279222875332</v>
      </c>
    </row>
    <row r="97" spans="1:129">
      <c r="A97">
        <v>1988</v>
      </c>
      <c r="B97" s="55">
        <f>[3]shares!C97</f>
        <v>0.24313545878976583</v>
      </c>
      <c r="C97" s="55">
        <f>[3]shares!D97</f>
        <v>0.4640950933098793</v>
      </c>
      <c r="D97" s="55">
        <f>[3]shares!E97</f>
        <v>0.2927694721147418</v>
      </c>
      <c r="E97" s="55">
        <f>[3]USshares!C97</f>
        <v>0.17696212232112885</v>
      </c>
      <c r="F97" s="55">
        <f>[3]USshares!D97</f>
        <v>0.4411797821521759</v>
      </c>
      <c r="G97" s="55">
        <f>[3]USshares!E97</f>
        <v>0.38185805082321167</v>
      </c>
      <c r="H97" s="55">
        <f>[3]shares!M97</f>
        <v>0.29522170126438141</v>
      </c>
      <c r="I97" s="55">
        <f>[3]shares!N97</f>
        <v>0.44430684298276901</v>
      </c>
      <c r="J97" s="55">
        <f>[3]shares!O97</f>
        <v>0.2604714659973979</v>
      </c>
      <c r="K97" s="55">
        <f>[3]USshares!M97</f>
        <v>0.22598773241043091</v>
      </c>
      <c r="L97" s="55">
        <f>[3]USshares!N97</f>
        <v>0.43634653091430664</v>
      </c>
      <c r="M97" s="55">
        <f>[3]USshares!O97</f>
        <v>0.33766567707061768</v>
      </c>
      <c r="N97" s="55"/>
      <c r="O97" s="58">
        <f>[3]shares!W97</f>
        <v>0.33528599143028259</v>
      </c>
      <c r="P97" s="58">
        <f>[3]shares!X97</f>
        <v>0.43564701080322266</v>
      </c>
      <c r="Q97" s="58">
        <f>[3]shares!Y97</f>
        <v>0.22906700940802693</v>
      </c>
      <c r="R97" s="58">
        <f>[3]USshares!R97</f>
        <v>0.24015741050243378</v>
      </c>
      <c r="S97" s="58">
        <f>[3]USshares!S97</f>
        <v>0.43439668416976929</v>
      </c>
      <c r="T97" s="58">
        <f>[3]USshares!T97</f>
        <v>0.32544586062431335</v>
      </c>
      <c r="U97" s="58">
        <f>[3]shares!AB97</f>
        <v>0.26897021755576134</v>
      </c>
      <c r="V97" s="58">
        <f>[3]shares!AC97</f>
        <v>0.44997629523277283</v>
      </c>
      <c r="W97" s="58">
        <f>[3]shares!AD97</f>
        <v>0.28105351887643337</v>
      </c>
      <c r="X97" s="58">
        <f>[3]USshares!AB97</f>
        <v>0.21099866926670074</v>
      </c>
      <c r="Y97" s="58">
        <f>[3]USshares!AC97</f>
        <v>0.44207119941711426</v>
      </c>
      <c r="Z97" s="58">
        <f>[3]USshares!AD97</f>
        <v>0.34693008661270142</v>
      </c>
      <c r="AB97" s="56">
        <f>[3]Ineq_redistr_Fr!$E97</f>
        <v>6.0207071304321289</v>
      </c>
      <c r="AC97" s="56">
        <f>[3]Ineq_redistr_Fr!$L97</f>
        <v>5.2382898330688477</v>
      </c>
      <c r="AD97" s="56">
        <f>[3]Ineq_redistr_Fr!$W97</f>
        <v>4.4114551544189453</v>
      </c>
      <c r="AE97" s="56">
        <f>[3]Ineq_redistr_Fr!$AS97</f>
        <v>3.41599440574646</v>
      </c>
      <c r="AF97" s="56">
        <f>[3]Ineq_redistr_Fr!$BD97</f>
        <v>5.2246217727661133</v>
      </c>
      <c r="AG97" s="56">
        <f>[3]Ineq_redistr_US!$E97</f>
        <v>10.789259910583496</v>
      </c>
      <c r="AH97" s="56">
        <f>[3]Ineq_redistr_US!$L97</f>
        <v>8.2383537292480469</v>
      </c>
      <c r="AI97" s="56">
        <f>[3]Ineq_redistr_US!$W97</f>
        <v>7.4708852767944336</v>
      </c>
      <c r="AJ97" s="56">
        <f>[3]Ineq_redistr_US!$AS97</f>
        <v>5.3274369239807129</v>
      </c>
      <c r="AK97" s="56">
        <f>[3]Ineq_redistr_US!$BD97</f>
        <v>8.2211437225341797</v>
      </c>
      <c r="AL97" s="56">
        <f>[3]Ineq_redistr_Fr!$H97</f>
        <v>3.7256948947906494</v>
      </c>
      <c r="AM97" s="56">
        <f>[3]Ineq_redistr_Fr!$O97</f>
        <v>3.5242598056793213</v>
      </c>
      <c r="AN97" s="56">
        <f>[3]Ineq_redistr_Fr!$Z97</f>
        <v>3.1699159145355225</v>
      </c>
      <c r="AO97" s="56">
        <f>[3]Ineq_redistr_Fr!AV97</f>
        <v>2.6741664409637451</v>
      </c>
      <c r="AP97" s="56">
        <f>[3]Ineq_redistr_Fr!$BG97</f>
        <v>3.5183169841766357</v>
      </c>
      <c r="AQ97" s="56">
        <f>[3]Ineq_redistr_US!$H97</f>
        <v>5.5597624778747559</v>
      </c>
      <c r="AR97" s="56">
        <f>[3]Ineq_redistr_US!$O97</f>
        <v>4.793060302734375</v>
      </c>
      <c r="AS97" s="56">
        <f>[3]Ineq_redistr_US!$Z97</f>
        <v>4.5883035659790039</v>
      </c>
      <c r="AT97" s="56">
        <f>[3]Ineq_redistr_US!$AV97</f>
        <v>3.752899169921875</v>
      </c>
      <c r="AU97" s="56">
        <f>[3]Ineq_redistr_US!$BG97</f>
        <v>4.7810664176940918</v>
      </c>
      <c r="AV97" s="56">
        <f>[3]Ineq_redistr_Fr!$F97</f>
        <v>2.523357629776001</v>
      </c>
      <c r="AW97" s="56">
        <f>[3]Ineq_redistr_Fr!$M97</f>
        <v>2.5012228488922119</v>
      </c>
      <c r="AX97" s="56">
        <f>[3]Ineq_redistr_Fr!$X97</f>
        <v>2.3449692726135254</v>
      </c>
      <c r="AY97" s="56">
        <f>[3]Ineq_redistr_Fr!$AT97</f>
        <v>2.1032350063323975</v>
      </c>
      <c r="AZ97" s="56">
        <f>[3]Ineq_redistr_Fr!$BE97</f>
        <v>2.4983851909637451</v>
      </c>
      <c r="BA97" s="56">
        <f>[3]Ineq_redistr_US!$F97</f>
        <v>3.4621536731719971</v>
      </c>
      <c r="BB97" s="56">
        <f>[3]Ineq_redistr_US!$M97</f>
        <v>3.1476302146911621</v>
      </c>
      <c r="BC97" s="56">
        <f>[3]Ineq_redistr_US!$X97</f>
        <v>3.0953900814056396</v>
      </c>
      <c r="BD97" s="56">
        <f>[3]Ineq_redistr_US!$AT97</f>
        <v>2.7404615879058838</v>
      </c>
      <c r="BE97" s="56">
        <f>[3]Ineq_redistr_US!$BE97</f>
        <v>3.1391332149505615</v>
      </c>
      <c r="BF97" s="56">
        <f>[3]Ineq_redistr_Fr!$G97</f>
        <v>2.3859903812408447</v>
      </c>
      <c r="BG97" s="56">
        <f>[3]Ineq_redistr_Fr!$N97</f>
        <v>2.0942914485931396</v>
      </c>
      <c r="BH97" s="56">
        <f>[3]Ineq_redistr_Fr!$Y97</f>
        <v>1.8812422752380371</v>
      </c>
      <c r="BI97" s="56">
        <f>[3]Ineq_redistr_Fr!$AU97</f>
        <v>1.624161958694458</v>
      </c>
      <c r="BJ97" s="56">
        <f>[3]Ineq_redistr_Fr!$BF97</f>
        <v>2.0911993980407715</v>
      </c>
      <c r="BK97" s="56">
        <f>[3]Ineq_redistr_US!$G97</f>
        <v>3.1163432598114014</v>
      </c>
      <c r="BL97" s="56">
        <f>[3]Ineq_redistr_US!$N97</f>
        <v>2.6173193454742432</v>
      </c>
      <c r="BM97" s="56">
        <f>[3]Ineq_redistr_US!$Y97</f>
        <v>2.4135520458221436</v>
      </c>
      <c r="BN97" s="56">
        <f>[3]Ineq_redistr_US!AU97</f>
        <v>1.9439926147460938</v>
      </c>
      <c r="BO97" s="56">
        <f>[3]Ineq_redistr_US!BF97</f>
        <v>2.6189217567443848</v>
      </c>
      <c r="BQ97" s="55">
        <f>-[3]Ineq_redistr_Fr!$AA97</f>
        <v>0.26728621125221252</v>
      </c>
      <c r="BR97" s="55">
        <f>-[3]Ineq_redistr_US!$AA97</f>
        <v>0.30756276845932007</v>
      </c>
      <c r="BS97" s="55">
        <f>-[3]Ineq_redistr_Fr!$AD97</f>
        <v>0.14917458593845367</v>
      </c>
      <c r="BT97" s="55">
        <f>-[3]Ineq_redistr_US!$AD97</f>
        <v>0.17473028600215912</v>
      </c>
      <c r="BU97" s="55">
        <f>-[3]Ineq_redistr_Fr!AB97</f>
        <v>7.0694833993911743E-2</v>
      </c>
      <c r="BV97" s="55">
        <f>-[3]Ineq_redistr_US!AB97</f>
        <v>0.10593509674072266</v>
      </c>
      <c r="BW97" s="55">
        <f>-[3]Ineq_redistr_Fr!AC97</f>
        <v>0.21154658496379852</v>
      </c>
      <c r="BX97" s="55">
        <f>-[3]Ineq_redistr_US!AC97</f>
        <v>0.22551791369915009</v>
      </c>
      <c r="BY97" s="55">
        <f>-[3]Ineq_redistr_Fr!$AW97</f>
        <v>0.43262571096420288</v>
      </c>
      <c r="BZ97" s="55">
        <f>-[3]Ineq_redistr_US!$AW97</f>
        <v>0.50622779130935669</v>
      </c>
      <c r="CA97" s="55">
        <f>-[3]Ineq_redistr_Fr!$AZ97</f>
        <v>0.28223687410354614</v>
      </c>
      <c r="CB97" s="55">
        <f>-[3]Ineq_redistr_US!$AZ97</f>
        <v>0.32498928904533386</v>
      </c>
      <c r="CC97" s="55">
        <f>-[3]Ineq_redistr_Fr!$BH97</f>
        <v>0.13222455978393555</v>
      </c>
      <c r="CD97" s="55">
        <f>-[3]Ineq_redistr_US!$BH97</f>
        <v>0.2380252480506897</v>
      </c>
      <c r="CE97" s="55">
        <f>-[3]Ineq_redistr_Fr!$BK97</f>
        <v>5.5661540478467941E-2</v>
      </c>
      <c r="CF97" s="55">
        <f>-[3]Ineq_redistr_US!$BK97</f>
        <v>0.14005923271179199</v>
      </c>
      <c r="CH97" s="57">
        <f>[3]incomelev!AG97</f>
        <v>29788.264500577956</v>
      </c>
      <c r="CI97" s="57">
        <f>[3]incomelev!C97</f>
        <v>14485.1669921875</v>
      </c>
      <c r="CJ97" s="57">
        <f>[3]incomelev!D97</f>
        <v>34561.46875</v>
      </c>
      <c r="CK97" s="57">
        <f>[3]incomelev!E97</f>
        <v>87210.9453125</v>
      </c>
      <c r="CL97" s="57">
        <f>[3]incomelev!M97</f>
        <v>17588.28515625</v>
      </c>
      <c r="CM97" s="57">
        <f>[3]incomelev!N97</f>
        <v>33087.82421875</v>
      </c>
      <c r="CN97" s="57">
        <f>[3]incomelev!O97</f>
        <v>77589.9296875</v>
      </c>
      <c r="CO97" s="57">
        <f>[3]USincomelev!AL97</f>
        <v>37782.367550004179</v>
      </c>
      <c r="CP97" s="57">
        <f>[3]USincomelev!C97</f>
        <v>13372.1376953125</v>
      </c>
      <c r="CQ97" s="57">
        <f>[3]USincomelev!D97</f>
        <v>41673.77734375</v>
      </c>
      <c r="CR97" s="57">
        <f>[3]USincomelev!E97</f>
        <v>144243.78125</v>
      </c>
      <c r="CS97" s="57">
        <f>[3]USincomelev!M97</f>
        <v>17077.962890625</v>
      </c>
      <c r="CT97" s="57">
        <f>[3]USincomelev!N97</f>
        <v>41214.8828125</v>
      </c>
      <c r="CU97" s="57">
        <f>[3]USincomelev!O97</f>
        <v>127549.9609375</v>
      </c>
      <c r="CV97" s="55">
        <f t="shared" si="9"/>
        <v>0.78841709591527864</v>
      </c>
      <c r="CW97" s="55">
        <f t="shared" si="3"/>
        <v>1.0832349563125696</v>
      </c>
      <c r="CX97" s="55">
        <f t="shared" si="4"/>
        <v>0.82933371901751396</v>
      </c>
      <c r="CY97" s="55">
        <f t="shared" si="5"/>
        <v>0.60460800844750451</v>
      </c>
      <c r="CZ97" s="55">
        <f t="shared" si="6"/>
        <v>1.0298819167656783</v>
      </c>
      <c r="DA97" s="55">
        <f t="shared" si="7"/>
        <v>0.80281252695239602</v>
      </c>
      <c r="DB97" s="55">
        <f t="shared" si="8"/>
        <v>0.6083101015257808</v>
      </c>
      <c r="DD97" s="58">
        <f>[2]comptanat2!H96</f>
        <v>0.14716077134470537</v>
      </c>
      <c r="DE97" s="58">
        <f>[2]comptanat2!G96</f>
        <v>1.6242675120756321E-3</v>
      </c>
      <c r="DF97" s="58">
        <f>[2]comptanat2!E96</f>
        <v>5.0354482056670327E-2</v>
      </c>
      <c r="DG97" s="58">
        <f>[2]comptanat2!F96</f>
        <v>3.1580291404022687E-2</v>
      </c>
      <c r="DH97" s="58">
        <f>[2]comptanat2!D96</f>
        <v>0.14938961561865291</v>
      </c>
      <c r="DI97" s="79">
        <f>[2]comptanat2!J96</f>
        <v>0.11199474772728238</v>
      </c>
      <c r="DJ97" s="58">
        <f>[2]comptanat2!M96</f>
        <v>3.477715363979992E-2</v>
      </c>
      <c r="DK97" s="58">
        <f>[2]comptanat2!O96</f>
        <v>0.10890323101669486</v>
      </c>
      <c r="DL97" s="58">
        <f>[2]comptanat2!P96</f>
        <v>6.1097946891621735E-2</v>
      </c>
      <c r="DM97" s="58">
        <f>[2]comptanat2!Q96</f>
        <v>0.10511483841537848</v>
      </c>
      <c r="DN97" s="58">
        <f>[2]comptanat!P26</f>
        <v>7.4511581385074454E-3</v>
      </c>
      <c r="DO97" s="58">
        <f>[2]comptanat!N26</f>
        <v>8.229616482628618E-3</v>
      </c>
      <c r="DP97" s="58">
        <f>[2]comptanat!O26</f>
        <v>1.9096379018663848E-2</v>
      </c>
      <c r="DQ97" s="55">
        <f>[2]comptanatUS!C96</f>
        <v>1.9004510445738851E-2</v>
      </c>
      <c r="DR97" s="55">
        <f>[2]comptanatUS!D96</f>
        <v>0.11314506051083328</v>
      </c>
      <c r="DS97" s="55">
        <f>[2]comptanatUS!E96</f>
        <v>5.4203241974453871E-2</v>
      </c>
      <c r="DT97" s="55">
        <f>[2]comptanatUS!F96</f>
        <v>5.4460420843027872E-2</v>
      </c>
      <c r="DU97" s="55">
        <f>[2]comptanatUS!G96</f>
        <v>6.1835082397621782E-2</v>
      </c>
      <c r="DV97" s="55">
        <f>[2]comptanatUS!I96</f>
        <v>1.8069163672210103E-2</v>
      </c>
      <c r="DW97" s="55">
        <f>[2]comptanatUS!K96+[2]comptanatUS!M96</f>
        <v>3.6077051683559971E-2</v>
      </c>
      <c r="DX97" s="55">
        <f>[2]comptanatUS!L96</f>
        <v>5.1664551090930398E-2</v>
      </c>
      <c r="DY97" s="55">
        <f>[2]comptanatUS!N96</f>
        <v>0.13181669363690279</v>
      </c>
    </row>
    <row r="98" spans="1:129">
      <c r="A98">
        <v>1989</v>
      </c>
      <c r="B98" s="55">
        <f>[3]shares!C98</f>
        <v>0.23830788861960173</v>
      </c>
      <c r="C98" s="55">
        <f>[3]shares!D98</f>
        <v>0.46261118352413177</v>
      </c>
      <c r="D98" s="55">
        <f>[3]shares!E98</f>
        <v>0.29908108431845903</v>
      </c>
      <c r="E98" s="55">
        <f>[3]USshares!C98</f>
        <v>0.17664586007595062</v>
      </c>
      <c r="F98" s="55">
        <f>[3]USshares!D98</f>
        <v>0.44487741589546204</v>
      </c>
      <c r="G98" s="55">
        <f>[3]USshares!E98</f>
        <v>0.37847673892974854</v>
      </c>
      <c r="H98" s="55">
        <f>[3]shares!M98</f>
        <v>0.29300258867442608</v>
      </c>
      <c r="I98" s="55">
        <f>[3]shares!N98</f>
        <v>0.4432845264673233</v>
      </c>
      <c r="J98" s="55">
        <f>[3]shares!O98</f>
        <v>0.26376224961131811</v>
      </c>
      <c r="K98" s="55">
        <f>[3]USshares!M98</f>
        <v>0.22802521288394928</v>
      </c>
      <c r="L98" s="55">
        <f>[3]USshares!N98</f>
        <v>0.43932271003723145</v>
      </c>
      <c r="M98" s="55">
        <f>[3]USshares!O98</f>
        <v>0.33265212178230286</v>
      </c>
      <c r="N98" s="55"/>
      <c r="O98" s="58">
        <f>[3]shares!W98</f>
        <v>0.33238888159394264</v>
      </c>
      <c r="P98" s="58">
        <f>[3]shares!X98</f>
        <v>0.43472262471914291</v>
      </c>
      <c r="Q98" s="58">
        <f>[3]shares!Y98</f>
        <v>0.23293786868453026</v>
      </c>
      <c r="R98" s="58">
        <f>[3]USshares!R98</f>
        <v>0.24252223968505859</v>
      </c>
      <c r="S98" s="58">
        <f>[3]USshares!S98</f>
        <v>0.43717604875564575</v>
      </c>
      <c r="T98" s="58">
        <f>[3]USshares!T98</f>
        <v>0.32030174136161804</v>
      </c>
      <c r="U98" s="58">
        <f>[3]shares!AB98</f>
        <v>0.26684863306581974</v>
      </c>
      <c r="V98" s="58">
        <f>[3]shares!AC98</f>
        <v>0.44896912574768066</v>
      </c>
      <c r="W98" s="58">
        <f>[3]shares!AD98</f>
        <v>0.28423160593956709</v>
      </c>
      <c r="X98" s="58">
        <f>[3]USshares!AB98</f>
        <v>0.21241837739944458</v>
      </c>
      <c r="Y98" s="58">
        <f>[3]USshares!AC98</f>
        <v>0.44531199336051941</v>
      </c>
      <c r="Z98" s="58">
        <f>[3]USshares!AD98</f>
        <v>0.3422696590423584</v>
      </c>
      <c r="AB98" s="56">
        <f>[3]Ineq_redistr_Fr!$E98</f>
        <v>6.2750983238220215</v>
      </c>
      <c r="AC98" s="56">
        <f>[3]Ineq_redistr_Fr!$L98</f>
        <v>5.3750543594360352</v>
      </c>
      <c r="AD98" s="56">
        <f>[3]Ineq_redistr_Fr!$W98</f>
        <v>4.5010223388671875</v>
      </c>
      <c r="AE98" s="56">
        <f>[3]Ineq_redistr_Fr!$AS98</f>
        <v>3.5039961338043213</v>
      </c>
      <c r="AF98" s="56">
        <f>[3]Ineq_redistr_Fr!$BD98</f>
        <v>5.3257083892822266</v>
      </c>
      <c r="AG98" s="56">
        <f>[3]Ineq_redistr_US!$E98</f>
        <v>10.712867736816406</v>
      </c>
      <c r="AH98" s="56">
        <f>[3]Ineq_redistr_US!$L98</f>
        <v>8.0771331787109375</v>
      </c>
      <c r="AI98" s="56">
        <f>[3]Ineq_redistr_US!$W98</f>
        <v>7.2941961288452148</v>
      </c>
      <c r="AJ98" s="56">
        <f>[3]Ineq_redistr_US!$AS98</f>
        <v>5.2000241279602051</v>
      </c>
      <c r="AK98" s="56">
        <f>[3]Ineq_redistr_US!$BD98</f>
        <v>8.0564985275268555</v>
      </c>
      <c r="AL98" s="56">
        <f>[3]Ineq_redistr_Fr!$H98</f>
        <v>3.8402869701385498</v>
      </c>
      <c r="AM98" s="56">
        <f>[3]Ineq_redistr_Fr!$O98</f>
        <v>3.6000969409942627</v>
      </c>
      <c r="AN98" s="56">
        <f>[3]Ineq_redistr_Fr!$Z98</f>
        <v>3.2243120670318604</v>
      </c>
      <c r="AO98" s="56">
        <f>[3]Ineq_redistr_Fr!AV98</f>
        <v>2.7330782413482666</v>
      </c>
      <c r="AP98" s="56">
        <f>[3]Ineq_redistr_Fr!$BG98</f>
        <v>3.5738997459411621</v>
      </c>
      <c r="AQ98" s="56">
        <f>[3]Ineq_redistr_US!$H98</f>
        <v>5.4805521965026855</v>
      </c>
      <c r="AR98" s="56">
        <f>[3]Ineq_redistr_US!$O98</f>
        <v>4.6969232559204102</v>
      </c>
      <c r="AS98" s="56">
        <f>[3]Ineq_redistr_US!$Z98</f>
        <v>4.4862194061279297</v>
      </c>
      <c r="AT98" s="56">
        <f>[3]Ineq_redistr_US!$AV98</f>
        <v>3.6698939800262451</v>
      </c>
      <c r="AU98" s="56">
        <f>[3]Ineq_redistr_US!$BG98</f>
        <v>4.6834192276000977</v>
      </c>
      <c r="AV98" s="56">
        <f>[3]Ineq_redistr_Fr!$F98</f>
        <v>2.5860254764556885</v>
      </c>
      <c r="AW98" s="56">
        <f>[3]Ineq_redistr_Fr!$M98</f>
        <v>2.5483076572418213</v>
      </c>
      <c r="AX98" s="56">
        <f>[3]Ineq_redistr_Fr!$X98</f>
        <v>2.3800718784332275</v>
      </c>
      <c r="AY98" s="56">
        <f>[3]Ineq_redistr_Fr!$AT98</f>
        <v>2.1433241367340088</v>
      </c>
      <c r="AZ98" s="56">
        <f>[3]Ineq_redistr_Fr!$BE98</f>
        <v>2.5323042869567871</v>
      </c>
      <c r="BA98" s="56">
        <f>[3]Ineq_redistr_US!$F98</f>
        <v>3.4029755592346191</v>
      </c>
      <c r="BB98" s="56">
        <f>[3]Ineq_redistr_US!$M98</f>
        <v>3.0837628841400146</v>
      </c>
      <c r="BC98" s="56">
        <f>[3]Ineq_redistr_US!$X98</f>
        <v>3.0287723541259766</v>
      </c>
      <c r="BD98" s="56">
        <f>[3]Ineq_redistr_US!$AT98</f>
        <v>2.6830277442932129</v>
      </c>
      <c r="BE98" s="56">
        <f>[3]Ineq_redistr_US!$BE98</f>
        <v>3.0744256973266602</v>
      </c>
      <c r="BF98" s="56">
        <f>[3]Ineq_redistr_Fr!$G98</f>
        <v>2.4265415668487549</v>
      </c>
      <c r="BG98" s="56">
        <f>[3]Ineq_redistr_Fr!$N98</f>
        <v>2.1092643737792969</v>
      </c>
      <c r="BH98" s="56">
        <f>[3]Ineq_redistr_Fr!$Y98</f>
        <v>1.8911288976669312</v>
      </c>
      <c r="BI98" s="56">
        <f>[3]Ineq_redistr_Fr!$AU98</f>
        <v>1.6348419189453125</v>
      </c>
      <c r="BJ98" s="56">
        <f>[3]Ineq_redistr_Fr!$BF98</f>
        <v>2.1031076908111572</v>
      </c>
      <c r="BK98" s="56">
        <f>[3]Ineq_redistr_US!$G98</f>
        <v>3.1480882167816162</v>
      </c>
      <c r="BL98" s="56">
        <f>[3]Ineq_redistr_US!$N98</f>
        <v>2.6192457675933838</v>
      </c>
      <c r="BM98" s="56">
        <f>[3]Ineq_redistr_US!$Y98</f>
        <v>2.4083011150360107</v>
      </c>
      <c r="BN98" s="56">
        <f>[3]Ineq_redistr_US!AU98</f>
        <v>1.9381179809570313</v>
      </c>
      <c r="BO98" s="56">
        <f>[3]Ineq_redistr_US!BF98</f>
        <v>2.6204888820648193</v>
      </c>
      <c r="BQ98" s="55">
        <f>-[3]Ineq_redistr_Fr!$AA98</f>
        <v>0.28271684050559998</v>
      </c>
      <c r="BR98" s="55">
        <f>-[3]Ineq_redistr_US!$AA98</f>
        <v>0.31911826133728027</v>
      </c>
      <c r="BS98" s="55">
        <f>-[3]Ineq_redistr_Fr!$AD98</f>
        <v>0.16039814054965973</v>
      </c>
      <c r="BT98" s="55">
        <f>-[3]Ineq_redistr_US!$AD98</f>
        <v>0.18142931163311005</v>
      </c>
      <c r="BU98" s="55">
        <f>-[3]Ineq_redistr_Fr!AB98</f>
        <v>7.9640977084636688E-2</v>
      </c>
      <c r="BV98" s="55">
        <f>-[3]Ineq_redistr_US!AB98</f>
        <v>0.10996352881193161</v>
      </c>
      <c r="BW98" s="55">
        <f>-[3]Ineq_redistr_Fr!AC98</f>
        <v>0.22064846754074097</v>
      </c>
      <c r="BX98" s="55">
        <f>-[3]Ineq_redistr_US!AC98</f>
        <v>0.23499567806720734</v>
      </c>
      <c r="BY98" s="55">
        <f>-[3]Ineq_redistr_Fr!$AW98</f>
        <v>0.44160300493240356</v>
      </c>
      <c r="BZ98" s="55">
        <f>-[3]Ineq_redistr_US!$AW98</f>
        <v>0.51460015773773193</v>
      </c>
      <c r="CA98" s="55">
        <f>-[3]Ineq_redistr_Fr!$AZ98</f>
        <v>0.28831407427787781</v>
      </c>
      <c r="CB98" s="55">
        <f>-[3]Ineq_redistr_US!$AZ98</f>
        <v>0.33037880063056946</v>
      </c>
      <c r="CC98" s="55">
        <f>-[3]Ineq_redistr_Fr!$BH98</f>
        <v>0.15129482746124268</v>
      </c>
      <c r="CD98" s="55">
        <f>-[3]Ineq_redistr_US!$BH98</f>
        <v>0.24796061217784882</v>
      </c>
      <c r="CE98" s="55">
        <f>-[3]Ineq_redistr_Fr!$BK98</f>
        <v>6.9366492331027985E-2</v>
      </c>
      <c r="CF98" s="55">
        <f>-[3]Ineq_redistr_US!$BK98</f>
        <v>0.14544756710529327</v>
      </c>
      <c r="CH98" s="57">
        <f>[3]incomelev!AG98</f>
        <v>30743.692287266269</v>
      </c>
      <c r="CI98" s="57">
        <f>[3]incomelev!C98</f>
        <v>14652.9287109375</v>
      </c>
      <c r="CJ98" s="57">
        <f>[3]incomelev!D98</f>
        <v>35555.9375</v>
      </c>
      <c r="CK98" s="57">
        <f>[3]incomelev!E98</f>
        <v>91948.5703125</v>
      </c>
      <c r="CL98" s="57">
        <f>[3]incomelev!M98</f>
        <v>18015.962890625</v>
      </c>
      <c r="CM98" s="57">
        <f>[3]incomelev!N98</f>
        <v>34070.5078125</v>
      </c>
      <c r="CN98" s="57">
        <f>[3]incomelev!O98</f>
        <v>81090.25</v>
      </c>
      <c r="CO98" s="57">
        <f>[3]USincomelev!AL98</f>
        <v>38237.725949327891</v>
      </c>
      <c r="CP98" s="57">
        <f>[3]USincomelev!C98</f>
        <v>13510.837890625</v>
      </c>
      <c r="CQ98" s="57">
        <f>[3]USincomelev!D98</f>
        <v>42522.515625</v>
      </c>
      <c r="CR98" s="57">
        <f>[3]USincomelev!E98</f>
        <v>144681.40625</v>
      </c>
      <c r="CS98" s="57">
        <f>[3]USincomelev!M98</f>
        <v>17439.875</v>
      </c>
      <c r="CT98" s="57">
        <f>[3]USincomelev!N98</f>
        <v>41993.734375</v>
      </c>
      <c r="CU98" s="57">
        <f>[3]USincomelev!O98</f>
        <v>127186.1875</v>
      </c>
      <c r="CV98" s="55">
        <f t="shared" si="9"/>
        <v>0.80401466154152024</v>
      </c>
      <c r="CW98" s="55">
        <f t="shared" si="3"/>
        <v>1.084531457601529</v>
      </c>
      <c r="CX98" s="55">
        <f t="shared" si="4"/>
        <v>0.83616730989207555</v>
      </c>
      <c r="CY98" s="55">
        <f t="shared" si="5"/>
        <v>0.63552444433404864</v>
      </c>
      <c r="CZ98" s="55">
        <f t="shared" si="6"/>
        <v>1.0330327992961532</v>
      </c>
      <c r="DA98" s="55">
        <f t="shared" si="7"/>
        <v>0.81132360147477356</v>
      </c>
      <c r="DB98" s="55">
        <f t="shared" si="8"/>
        <v>0.63757119852342459</v>
      </c>
      <c r="DD98" s="58">
        <f>[2]comptanat2!H97</f>
        <v>0.14962316809773973</v>
      </c>
      <c r="DE98" s="58">
        <f>[2]comptanat2!G97</f>
        <v>1.3972438789417814E-3</v>
      </c>
      <c r="DF98" s="58">
        <f>[2]comptanat2!E97</f>
        <v>5.1936672450354417E-2</v>
      </c>
      <c r="DG98" s="58">
        <f>[2]comptanat2!F97</f>
        <v>3.4406536008914801E-2</v>
      </c>
      <c r="DH98" s="58">
        <f>[2]comptanat2!D97</f>
        <v>0.14578970790201562</v>
      </c>
      <c r="DI98" s="79">
        <f>[2]comptanat2!J97</f>
        <v>0.11095391269452581</v>
      </c>
      <c r="DJ98" s="58">
        <f>[2]comptanat2!M97</f>
        <v>3.473033963004106E-2</v>
      </c>
      <c r="DK98" s="58">
        <f>[2]comptanat2!O97</f>
        <v>0.10683730370399624</v>
      </c>
      <c r="DL98" s="58">
        <f>[2]comptanat2!P97</f>
        <v>6.0555981355695919E-2</v>
      </c>
      <c r="DM98" s="58">
        <f>[2]comptanat2!Q97</f>
        <v>0.10025158853019454</v>
      </c>
      <c r="DN98" s="58">
        <f>[2]comptanat!P27</f>
        <v>8.3309394943908554E-3</v>
      </c>
      <c r="DO98" s="58">
        <f>[2]comptanat!N27</f>
        <v>8.2116158222676709E-3</v>
      </c>
      <c r="DP98" s="58">
        <f>[2]comptanat!O27</f>
        <v>1.8187784313382534E-2</v>
      </c>
      <c r="DQ98" s="55">
        <f>[2]comptanatUS!C97</f>
        <v>1.9652763411699782E-2</v>
      </c>
      <c r="DR98" s="55">
        <f>[2]comptanatUS!D97</f>
        <v>0.11926895181722158</v>
      </c>
      <c r="DS98" s="55">
        <f>[2]comptanatUS!E97</f>
        <v>5.4471690233279635E-2</v>
      </c>
      <c r="DT98" s="55">
        <f>[2]comptanatUS!F97</f>
        <v>5.3835152193514292E-2</v>
      </c>
      <c r="DU98" s="55">
        <f>[2]comptanatUS!G97</f>
        <v>6.1276010712671768E-2</v>
      </c>
      <c r="DV98" s="55">
        <f>[2]comptanatUS!I97</f>
        <v>1.8420318462292157E-2</v>
      </c>
      <c r="DW98" s="55">
        <f>[2]comptanatUS!K97+[2]comptanatUS!M97</f>
        <v>3.8693949989538089E-2</v>
      </c>
      <c r="DX98" s="55">
        <f>[2]comptanatUS!L97</f>
        <v>5.3166472133919201E-2</v>
      </c>
      <c r="DY98" s="55">
        <f>[2]comptanatUS!N97</f>
        <v>0.13200286379094325</v>
      </c>
    </row>
    <row r="99" spans="1:129">
      <c r="A99">
        <v>1990</v>
      </c>
      <c r="B99" s="55">
        <f>[3]shares!C99</f>
        <v>0.23609353695064783</v>
      </c>
      <c r="C99" s="55">
        <f>[3]shares!D99</f>
        <v>0.46473901718854904</v>
      </c>
      <c r="D99" s="55">
        <f>[3]shares!E99</f>
        <v>0.29916745331138372</v>
      </c>
      <c r="E99" s="55">
        <f>[3]USshares!C99</f>
        <v>0.17596685886383057</v>
      </c>
      <c r="F99" s="55">
        <f>[3]USshares!D99</f>
        <v>0.44574490189552307</v>
      </c>
      <c r="G99" s="55">
        <f>[3]USshares!E99</f>
        <v>0.37828826904296875</v>
      </c>
      <c r="H99" s="55">
        <f>[3]shares!M99</f>
        <v>0.29277437925338745</v>
      </c>
      <c r="I99" s="55">
        <f>[3]shares!N99</f>
        <v>0.44519704580307007</v>
      </c>
      <c r="J99" s="55">
        <f>[3]shares!O99</f>
        <v>0.26202861592173576</v>
      </c>
      <c r="K99" s="55">
        <f>[3]USshares!M99</f>
        <v>0.2291734516620636</v>
      </c>
      <c r="L99" s="55">
        <f>[3]USshares!N99</f>
        <v>0.43930906057357788</v>
      </c>
      <c r="M99" s="55">
        <f>[3]USshares!O99</f>
        <v>0.33151748776435852</v>
      </c>
      <c r="N99" s="55"/>
      <c r="O99" s="58">
        <f>[3]shares!W99</f>
        <v>0.33223102614283562</v>
      </c>
      <c r="P99" s="58">
        <f>[3]shares!X99</f>
        <v>0.4365810751914978</v>
      </c>
      <c r="Q99" s="58">
        <f>[3]shares!Y99</f>
        <v>0.23118793126195669</v>
      </c>
      <c r="R99" s="58">
        <f>[3]USshares!R99</f>
        <v>0.24375079572200775</v>
      </c>
      <c r="S99" s="58">
        <f>[3]USshares!S99</f>
        <v>0.4371677041053772</v>
      </c>
      <c r="T99" s="58">
        <f>[3]USshares!T99</f>
        <v>0.31908151507377625</v>
      </c>
      <c r="U99" s="58">
        <f>[3]shares!AB99</f>
        <v>0.26679407246410847</v>
      </c>
      <c r="V99" s="58">
        <f>[3]shares!AC99</f>
        <v>0.45087039470672607</v>
      </c>
      <c r="W99" s="58">
        <f>[3]shares!AD99</f>
        <v>0.28233556821942329</v>
      </c>
      <c r="X99" s="58">
        <f>[3]USshares!AB99</f>
        <v>0.21284466981887817</v>
      </c>
      <c r="Y99" s="58">
        <f>[3]USshares!AC99</f>
        <v>0.44548621773719788</v>
      </c>
      <c r="Z99" s="58">
        <f>[3]USshares!AD99</f>
        <v>0.34166914224624634</v>
      </c>
      <c r="AB99" s="56">
        <f>[3]Ineq_redistr_Fr!$E99</f>
        <v>6.335782527923584</v>
      </c>
      <c r="AC99" s="56">
        <f>[3]Ineq_redistr_Fr!$L99</f>
        <v>5.3056120872497559</v>
      </c>
      <c r="AD99" s="56">
        <f>[3]Ineq_redistr_Fr!$W99</f>
        <v>4.4749240875244141</v>
      </c>
      <c r="AE99" s="56">
        <f>[3]Ineq_redistr_Fr!$AS99</f>
        <v>3.4793248176574707</v>
      </c>
      <c r="AF99" s="56">
        <f>[3]Ineq_redistr_Fr!$BD99</f>
        <v>5.2912640571594238</v>
      </c>
      <c r="AG99" s="56">
        <f>[3]Ineq_redistr_US!$E99</f>
        <v>10.748849868774414</v>
      </c>
      <c r="AH99" s="56">
        <f>[3]Ineq_redistr_US!$L99</f>
        <v>8.0593452453613281</v>
      </c>
      <c r="AI99" s="56">
        <f>[3]Ineq_redistr_US!$W99</f>
        <v>7.2328948974609375</v>
      </c>
      <c r="AJ99" s="56">
        <f>[3]Ineq_redistr_US!$AS99</f>
        <v>5.1645183563232422</v>
      </c>
      <c r="AK99" s="56">
        <f>[3]Ineq_redistr_US!$BD99</f>
        <v>8.0262556076049805</v>
      </c>
      <c r="AL99" s="56">
        <f>[3]Ineq_redistr_Fr!$H99</f>
        <v>3.8418693542480469</v>
      </c>
      <c r="AM99" s="56">
        <f>[3]Ineq_redistr_Fr!$O99</f>
        <v>3.5453104972839355</v>
      </c>
      <c r="AN99" s="56">
        <f>[3]Ineq_redistr_Fr!$Z99</f>
        <v>3.1955947875976563</v>
      </c>
      <c r="AO99" s="56">
        <f>[3]Ineq_redistr_Fr!AV99</f>
        <v>2.7063717842102051</v>
      </c>
      <c r="AP99" s="56">
        <f>[3]Ineq_redistr_Fr!$BG99</f>
        <v>3.540679931640625</v>
      </c>
      <c r="AQ99" s="56">
        <f>[3]Ineq_redistr_US!$H99</f>
        <v>5.4761624336242676</v>
      </c>
      <c r="AR99" s="56">
        <f>[3]Ineq_redistr_US!$O99</f>
        <v>4.6911053657531738</v>
      </c>
      <c r="AS99" s="56">
        <f>[3]Ineq_redistr_US!$Z99</f>
        <v>4.4633288383483887</v>
      </c>
      <c r="AT99" s="56">
        <f>[3]Ineq_redistr_US!$AV99</f>
        <v>3.6511476039886475</v>
      </c>
      <c r="AU99" s="56">
        <f>[3]Ineq_redistr_US!$BG99</f>
        <v>4.6709375381469727</v>
      </c>
      <c r="AV99" s="56">
        <f>[3]Ineq_redistr_Fr!$F99</f>
        <v>2.5749287605285645</v>
      </c>
      <c r="AW99" s="56">
        <f>[3]Ineq_redistr_Fr!$M99</f>
        <v>2.5060043334960938</v>
      </c>
      <c r="AX99" s="56">
        <f>[3]Ineq_redistr_Fr!$X99</f>
        <v>2.3542709350585938</v>
      </c>
      <c r="AY99" s="56">
        <f>[3]Ineq_redistr_Fr!$AT99</f>
        <v>2.1181671619415283</v>
      </c>
      <c r="AZ99" s="56">
        <f>[3]Ineq_redistr_Fr!$BE99</f>
        <v>2.5048046112060547</v>
      </c>
      <c r="BA99" s="56">
        <f>[3]Ineq_redistr_US!$F99</f>
        <v>3.3946614265441895</v>
      </c>
      <c r="BB99" s="56">
        <f>[3]Ineq_redistr_US!$M99</f>
        <v>3.0813634395599365</v>
      </c>
      <c r="BC99" s="56">
        <f>[3]Ineq_redistr_US!$X99</f>
        <v>3.0185353755950928</v>
      </c>
      <c r="BD99" s="56">
        <f>[3]Ineq_redistr_US!$AT99</f>
        <v>2.672307014465332</v>
      </c>
      <c r="BE99" s="56">
        <f>[3]Ineq_redistr_US!$BE99</f>
        <v>3.06783127784729</v>
      </c>
      <c r="BF99" s="56">
        <f>[3]Ineq_redistr_Fr!$G99</f>
        <v>2.4605662822723389</v>
      </c>
      <c r="BG99" s="56">
        <f>[3]Ineq_redistr_Fr!$N99</f>
        <v>2.1171600818634033</v>
      </c>
      <c r="BH99" s="56">
        <f>[3]Ineq_redistr_Fr!$Y99</f>
        <v>1.900768518447876</v>
      </c>
      <c r="BI99" s="56">
        <f>[3]Ineq_redistr_Fr!$AU99</f>
        <v>1.642611026763916</v>
      </c>
      <c r="BJ99" s="56">
        <f>[3]Ineq_redistr_Fr!$BF99</f>
        <v>2.112445592880249</v>
      </c>
      <c r="BK99" s="56">
        <f>[3]Ineq_redistr_US!$G99</f>
        <v>3.1663980484008789</v>
      </c>
      <c r="BL99" s="56">
        <f>[3]Ineq_redistr_US!$N99</f>
        <v>2.6155126094818115</v>
      </c>
      <c r="BM99" s="56">
        <f>[3]Ineq_redistr_US!$Y99</f>
        <v>2.396160364151001</v>
      </c>
      <c r="BN99" s="56">
        <f>[3]Ineq_redistr_US!AU99</f>
        <v>1.9326066970825195</v>
      </c>
      <c r="BO99" s="56">
        <f>[3]Ineq_redistr_US!BF99</f>
        <v>2.6162636280059814</v>
      </c>
      <c r="BQ99" s="55">
        <f>-[3]Ineq_redistr_Fr!$AA99</f>
        <v>0.29370617866516113</v>
      </c>
      <c r="BR99" s="55">
        <f>-[3]Ineq_redistr_US!$AA99</f>
        <v>0.32710057497024536</v>
      </c>
      <c r="BS99" s="55">
        <f>-[3]Ineq_redistr_Fr!$AD99</f>
        <v>0.16821877658367157</v>
      </c>
      <c r="BT99" s="55">
        <f>-[3]Ineq_redistr_US!$AD99</f>
        <v>0.18495316803455353</v>
      </c>
      <c r="BU99" s="55">
        <f>-[3]Ineq_redistr_Fr!AB99</f>
        <v>8.5694730281829834E-2</v>
      </c>
      <c r="BV99" s="55">
        <f>-[3]Ineq_redistr_US!AB99</f>
        <v>0.11079928278923035</v>
      </c>
      <c r="BW99" s="55">
        <f>-[3]Ineq_redistr_Fr!AC99</f>
        <v>0.22750769555568695</v>
      </c>
      <c r="BX99" s="55">
        <f>-[3]Ineq_redistr_US!AC99</f>
        <v>0.24325358867645264</v>
      </c>
      <c r="BY99" s="55">
        <f>-[3]Ineq_redistr_Fr!$AW99</f>
        <v>0.45084530115127563</v>
      </c>
      <c r="BZ99" s="55">
        <f>-[3]Ineq_redistr_US!$AW99</f>
        <v>0.51952826976776123</v>
      </c>
      <c r="CA99" s="55">
        <f>-[3]Ineq_redistr_Fr!$AZ99</f>
        <v>0.29555860161781311</v>
      </c>
      <c r="CB99" s="55">
        <f>-[3]Ineq_redistr_US!$AZ99</f>
        <v>0.3332652747631073</v>
      </c>
      <c r="CC99" s="55">
        <f>-[3]Ineq_redistr_Fr!$BH99</f>
        <v>0.16486021876335144</v>
      </c>
      <c r="CD99" s="55">
        <f>-[3]Ineq_redistr_US!$BH99</f>
        <v>0.25329169631004333</v>
      </c>
      <c r="CE99" s="55">
        <f>-[3]Ineq_redistr_Fr!$BK99</f>
        <v>7.839658111333847E-2</v>
      </c>
      <c r="CF99" s="55">
        <f>-[3]Ineq_redistr_US!$BK99</f>
        <v>0.14704182744026184</v>
      </c>
      <c r="CH99" s="57">
        <f>[3]incomelev!AG99</f>
        <v>31388.886535937811</v>
      </c>
      <c r="CI99" s="57">
        <f>[3]incomelev!C99</f>
        <v>14821.4267578125</v>
      </c>
      <c r="CJ99" s="57">
        <f>[3]incomelev!D99</f>
        <v>36469.1015625</v>
      </c>
      <c r="CK99" s="57">
        <f>[3]incomelev!E99</f>
        <v>93905.328125</v>
      </c>
      <c r="CL99" s="57">
        <f>[3]incomelev!M99</f>
        <v>18379.72265625</v>
      </c>
      <c r="CM99" s="57">
        <f>[3]incomelev!N99</f>
        <v>34935.59765625</v>
      </c>
      <c r="CN99" s="57">
        <f>[3]incomelev!O99</f>
        <v>82247.8671875</v>
      </c>
      <c r="CO99" s="57">
        <f>[3]USincomelev!AL99</f>
        <v>38203.867441885079</v>
      </c>
      <c r="CP99" s="57">
        <f>[3]USincomelev!C99</f>
        <v>13445.9638671875</v>
      </c>
      <c r="CQ99" s="57">
        <f>[3]USincomelev!D99</f>
        <v>42570.2734375</v>
      </c>
      <c r="CR99" s="57">
        <f>[3]USincomelev!E99</f>
        <v>144495.34375</v>
      </c>
      <c r="CS99" s="57">
        <f>[3]USincomelev!M99</f>
        <v>17511.96875</v>
      </c>
      <c r="CT99" s="57">
        <f>[3]USincomelev!N99</f>
        <v>41956.328125</v>
      </c>
      <c r="CU99" s="57">
        <f>[3]USincomelev!O99</f>
        <v>126633.3828125</v>
      </c>
      <c r="CV99" s="55">
        <f t="shared" si="9"/>
        <v>0.8216154184831137</v>
      </c>
      <c r="CW99" s="55">
        <f t="shared" si="3"/>
        <v>1.1022955962258365</v>
      </c>
      <c r="CX99" s="55">
        <f t="shared" si="4"/>
        <v>0.85667999328316502</v>
      </c>
      <c r="CY99" s="55">
        <f t="shared" si="5"/>
        <v>0.64988480381396374</v>
      </c>
      <c r="CZ99" s="55">
        <f t="shared" si="6"/>
        <v>1.0495520474389837</v>
      </c>
      <c r="DA99" s="55">
        <f t="shared" si="7"/>
        <v>0.83266575550097666</v>
      </c>
      <c r="DB99" s="55">
        <f t="shared" si="8"/>
        <v>0.64949593354289914</v>
      </c>
      <c r="DD99" s="58">
        <f>[2]comptanat2!H98</f>
        <v>0.14918877553053761</v>
      </c>
      <c r="DE99" s="58">
        <f>[2]comptanat2!G98</f>
        <v>1.2737626881532862E-3</v>
      </c>
      <c r="DF99" s="58">
        <f>[2]comptanat2!E98</f>
        <v>5.3164325600212704E-2</v>
      </c>
      <c r="DG99" s="58">
        <f>[2]comptanat2!F98</f>
        <v>3.3837038402531702E-2</v>
      </c>
      <c r="DH99" s="58">
        <f>[2]comptanat2!D98</f>
        <v>0.14749939193638006</v>
      </c>
      <c r="DI99" s="79">
        <f>[2]comptanat2!J98</f>
        <v>0.11277492614204715</v>
      </c>
      <c r="DJ99" s="58">
        <f>[2]comptanat2!M98</f>
        <v>3.5122649743519106E-2</v>
      </c>
      <c r="DK99" s="58">
        <f>[2]comptanat2!O98</f>
        <v>0.10629832410484037</v>
      </c>
      <c r="DL99" s="58">
        <f>[2]comptanat2!P98</f>
        <v>6.2639939499426964E-2</v>
      </c>
      <c r="DM99" s="58">
        <f>[2]comptanat2!Q98</f>
        <v>9.8786114749600376E-2</v>
      </c>
      <c r="DN99" s="58">
        <f>[2]comptanat!P28</f>
        <v>8.8931803443466056E-3</v>
      </c>
      <c r="DO99" s="58">
        <f>[2]comptanat!N28</f>
        <v>8.3644636642607462E-3</v>
      </c>
      <c r="DP99" s="58">
        <f>[2]comptanat!O28</f>
        <v>1.7865005734911767E-2</v>
      </c>
      <c r="DQ99" s="55">
        <f>[2]comptanatUS!C98</f>
        <v>1.9283135234941823E-2</v>
      </c>
      <c r="DR99" s="55">
        <f>[2]comptanatUS!D98</f>
        <v>0.11860721666119173</v>
      </c>
      <c r="DS99" s="55">
        <f>[2]comptanatUS!E98</f>
        <v>5.4272652514809741E-2</v>
      </c>
      <c r="DT99" s="55">
        <f>[2]comptanatUS!F98</f>
        <v>5.3290355599461402E-2</v>
      </c>
      <c r="DU99" s="55">
        <f>[2]comptanatUS!G98</f>
        <v>6.2513377122353372E-2</v>
      </c>
      <c r="DV99" s="55">
        <f>[2]comptanatUS!I98</f>
        <v>1.9468027880877401E-2</v>
      </c>
      <c r="DW99" s="55">
        <f>[2]comptanatUS!K98+[2]comptanatUS!M98</f>
        <v>4.1398679114811862E-2</v>
      </c>
      <c r="DX99" s="55">
        <f>[2]comptanatUS!L98</f>
        <v>5.4826727810411306E-2</v>
      </c>
      <c r="DY99" s="55">
        <f>[2]comptanatUS!N98</f>
        <v>0.13429006061121007</v>
      </c>
    </row>
    <row r="100" spans="1:129">
      <c r="A100">
        <v>1991</v>
      </c>
      <c r="B100" s="55">
        <f>[3]shares!C100</f>
        <v>0.23499629087746143</v>
      </c>
      <c r="C100" s="55">
        <f>[3]shares!D100</f>
        <v>0.46806430816650391</v>
      </c>
      <c r="D100" s="55">
        <f>[3]shares!E100</f>
        <v>0.29693937674164772</v>
      </c>
      <c r="E100" s="55">
        <f>[3]USshares!C100</f>
        <v>0.17326407134532928</v>
      </c>
      <c r="F100" s="55">
        <f>[3]USshares!D100</f>
        <v>0.44951295852661133</v>
      </c>
      <c r="G100" s="55">
        <f>[3]USshares!E100</f>
        <v>0.37722301483154297</v>
      </c>
      <c r="H100" s="55">
        <f>[3]shares!M100</f>
        <v>0.29144078306853771</v>
      </c>
      <c r="I100" s="55">
        <f>[3]shares!N100</f>
        <v>0.44855991005897522</v>
      </c>
      <c r="J100" s="55">
        <f>[3]shares!O100</f>
        <v>0.25999929197132587</v>
      </c>
      <c r="K100" s="55">
        <f>[3]USshares!M100</f>
        <v>0.22984181344509125</v>
      </c>
      <c r="L100" s="55">
        <f>[3]USshares!N100</f>
        <v>0.44126120209693909</v>
      </c>
      <c r="M100" s="55">
        <f>[3]USshares!O100</f>
        <v>0.32889699935913086</v>
      </c>
      <c r="N100" s="55"/>
      <c r="O100" s="58">
        <f>[3]shares!W100</f>
        <v>0.33166555687785149</v>
      </c>
      <c r="P100" s="58">
        <f>[3]shares!X100</f>
        <v>0.43921801447868347</v>
      </c>
      <c r="Q100" s="58">
        <f>[3]shares!Y100</f>
        <v>0.2291164118796587</v>
      </c>
      <c r="R100" s="58">
        <f>[3]USshares!R100</f>
        <v>0.24430632591247559</v>
      </c>
      <c r="S100" s="58">
        <f>[3]USshares!S100</f>
        <v>0.43908771872520447</v>
      </c>
      <c r="T100" s="58">
        <f>[3]USshares!T100</f>
        <v>0.31660598516464233</v>
      </c>
      <c r="U100" s="58">
        <f>[3]shares!AB100</f>
        <v>0.26579936966300011</v>
      </c>
      <c r="V100" s="58">
        <f>[3]shares!AC100</f>
        <v>0.45452664792537689</v>
      </c>
      <c r="W100" s="58">
        <f>[3]shares!AD100</f>
        <v>0.27967395726591349</v>
      </c>
      <c r="X100" s="58">
        <f>[3]USshares!AB100</f>
        <v>0.21193240582942963</v>
      </c>
      <c r="Y100" s="58">
        <f>[3]USshares!AC100</f>
        <v>0.44804808497428894</v>
      </c>
      <c r="Z100" s="58">
        <f>[3]USshares!AD100</f>
        <v>0.34001952409744263</v>
      </c>
      <c r="AB100" s="56">
        <f>[3]Ineq_redistr_Fr!$E100</f>
        <v>6.3179588317871094</v>
      </c>
      <c r="AC100" s="56">
        <f>[3]Ineq_redistr_Fr!$L100</f>
        <v>5.2662844657897949</v>
      </c>
      <c r="AD100" s="56">
        <f>[3]Ineq_redistr_Fr!$W100</f>
        <v>4.4605851173400879</v>
      </c>
      <c r="AE100" s="56">
        <f>[3]Ineq_redistr_Fr!$AS100</f>
        <v>3.4540278911590576</v>
      </c>
      <c r="AF100" s="56">
        <f>[3]Ineq_redistr_Fr!$BD100</f>
        <v>5.2609972953796387</v>
      </c>
      <c r="AG100" s="56">
        <f>[3]Ineq_redistr_US!$E100</f>
        <v>10.885783195495605</v>
      </c>
      <c r="AH100" s="56">
        <f>[3]Ineq_redistr_US!$L100</f>
        <v>8.0714349746704102</v>
      </c>
      <c r="AI100" s="56">
        <f>[3]Ineq_redistr_US!$W100</f>
        <v>7.1548557281494141</v>
      </c>
      <c r="AJ100" s="56">
        <f>[3]Ineq_redistr_US!$AS100</f>
        <v>5.1237998008728027</v>
      </c>
      <c r="AK100" s="56">
        <f>[3]Ineq_redistr_US!$BD100</f>
        <v>8.021885871887207</v>
      </c>
      <c r="AL100" s="56">
        <f>[3]Ineq_redistr_Fr!$H100</f>
        <v>3.8011720180511475</v>
      </c>
      <c r="AM100" s="56">
        <f>[3]Ineq_redistr_Fr!$O100</f>
        <v>3.496002197265625</v>
      </c>
      <c r="AN100" s="56">
        <f>[3]Ineq_redistr_Fr!$Z100</f>
        <v>3.1621506214141846</v>
      </c>
      <c r="AO100" s="56">
        <f>[3]Ineq_redistr_Fr!AV100</f>
        <v>2.6749145984649658</v>
      </c>
      <c r="AP100" s="56">
        <f>[3]Ineq_redistr_Fr!$BG100</f>
        <v>3.4943420886993408</v>
      </c>
      <c r="AQ100" s="56">
        <f>[3]Ineq_redistr_US!$H100</f>
        <v>5.4514012336730957</v>
      </c>
      <c r="AR100" s="56">
        <f>[3]Ineq_redistr_US!$O100</f>
        <v>4.6679329872131348</v>
      </c>
      <c r="AS100" s="56">
        <f>[3]Ineq_redistr_US!$Z100</f>
        <v>4.4107580184936523</v>
      </c>
      <c r="AT100" s="56">
        <f>[3]Ineq_redistr_US!$AV100</f>
        <v>3.6147115230560303</v>
      </c>
      <c r="AU100" s="56">
        <f>[3]Ineq_redistr_US!$BG100</f>
        <v>4.6367669105529785</v>
      </c>
      <c r="AV100" s="56">
        <f>[3]Ineq_redistr_Fr!$F100</f>
        <v>2.5375947952270508</v>
      </c>
      <c r="AW100" s="56">
        <f>[3]Ineq_redistr_Fr!$M100</f>
        <v>2.4616398811340332</v>
      </c>
      <c r="AX100" s="56">
        <f>[3]Ineq_redistr_Fr!$X100</f>
        <v>2.3185245990753174</v>
      </c>
      <c r="AY100" s="56">
        <f>[3]Ineq_redistr_Fr!$AT100</f>
        <v>2.0865848064422607</v>
      </c>
      <c r="AZ100" s="56">
        <f>[3]Ineq_redistr_Fr!$BE100</f>
        <v>2.4612326622009277</v>
      </c>
      <c r="BA100" s="56">
        <f>[3]Ineq_redistr_US!$F100</f>
        <v>3.3567264080047607</v>
      </c>
      <c r="BB100" s="56">
        <f>[3]Ineq_redistr_US!$M100</f>
        <v>3.0567491054534912</v>
      </c>
      <c r="BC100" s="56">
        <f>[3]Ineq_redistr_US!$X100</f>
        <v>2.9814269542694092</v>
      </c>
      <c r="BD100" s="56">
        <f>[3]Ineq_redistr_US!$AT100</f>
        <v>2.6420307159423828</v>
      </c>
      <c r="BE100" s="56">
        <f>[3]Ineq_redistr_US!$BE100</f>
        <v>3.0355627536773682</v>
      </c>
      <c r="BF100" s="56">
        <f>[3]Ineq_redistr_Fr!$G100</f>
        <v>2.4897429943084717</v>
      </c>
      <c r="BG100" s="56">
        <f>[3]Ineq_redistr_Fr!$N100</f>
        <v>2.1393399238586426</v>
      </c>
      <c r="BH100" s="56">
        <f>[3]Ineq_redistr_Fr!$Y100</f>
        <v>1.9238896369934082</v>
      </c>
      <c r="BI100" s="56">
        <f>[3]Ineq_redistr_Fr!$AU100</f>
        <v>1.6553498506546021</v>
      </c>
      <c r="BJ100" s="56">
        <f>[3]Ineq_redistr_Fr!$BF100</f>
        <v>2.1375458240509033</v>
      </c>
      <c r="BK100" s="56">
        <f>[3]Ineq_redistr_US!$G100</f>
        <v>3.2429759502410889</v>
      </c>
      <c r="BL100" s="56">
        <f>[3]Ineq_redistr_US!$N100</f>
        <v>2.6405291557312012</v>
      </c>
      <c r="BM100" s="56">
        <f>[3]Ineq_redistr_US!$Y100</f>
        <v>2.3998091220855713</v>
      </c>
      <c r="BN100" s="56">
        <f>[3]Ineq_redistr_US!AU100</f>
        <v>1.9393414258956909</v>
      </c>
      <c r="BO100" s="56">
        <f>[3]Ineq_redistr_US!BF100</f>
        <v>2.6426355838775635</v>
      </c>
      <c r="BQ100" s="55">
        <f>-[3]Ineq_redistr_Fr!$AA100</f>
        <v>0.29398319125175476</v>
      </c>
      <c r="BR100" s="55">
        <f>-[3]Ineq_redistr_US!$AA100</f>
        <v>0.3427339494228363</v>
      </c>
      <c r="BS100" s="55">
        <f>-[3]Ineq_redistr_Fr!$AD100</f>
        <v>0.16811168193817139</v>
      </c>
      <c r="BT100" s="55">
        <f>-[3]Ineq_redistr_US!$AD100</f>
        <v>0.19089463353157043</v>
      </c>
      <c r="BU100" s="55">
        <f>-[3]Ineq_redistr_Fr!AB100</f>
        <v>8.6329855024814606E-2</v>
      </c>
      <c r="BV100" s="55">
        <f>-[3]Ineq_redistr_US!AB100</f>
        <v>0.11180519312620163</v>
      </c>
      <c r="BW100" s="55">
        <f>-[3]Ineq_redistr_Fr!AC100</f>
        <v>0.22727380692958832</v>
      </c>
      <c r="BX100" s="55">
        <f>-[3]Ineq_redistr_US!AC100</f>
        <v>0.25999787449836731</v>
      </c>
      <c r="BY100" s="55">
        <f>-[3]Ineq_redistr_Fr!$AW100</f>
        <v>0.45330002903938293</v>
      </c>
      <c r="BZ100" s="55">
        <f>-[3]Ineq_redistr_US!$AW100</f>
        <v>0.52931272983551025</v>
      </c>
      <c r="CA100" s="55">
        <f>-[3]Ineq_redistr_Fr!$AZ100</f>
        <v>0.29629215598106384</v>
      </c>
      <c r="CB100" s="55">
        <f>-[3]Ineq_redistr_US!$AZ100</f>
        <v>0.33692064881324768</v>
      </c>
      <c r="CC100" s="55">
        <f>-[3]Ineq_redistr_Fr!$BH100</f>
        <v>0.16729478538036346</v>
      </c>
      <c r="CD100" s="55">
        <f>-[3]Ineq_redistr_US!$BH100</f>
        <v>0.26308602094650269</v>
      </c>
      <c r="CE100" s="55">
        <f>-[3]Ineq_redistr_Fr!$BK100</f>
        <v>8.0719821155071259E-2</v>
      </c>
      <c r="CF100" s="55">
        <f>-[3]Ineq_redistr_US!$BK100</f>
        <v>0.14943577349185944</v>
      </c>
      <c r="CH100" s="57">
        <f>[3]incomelev!AG100</f>
        <v>31193.163820580914</v>
      </c>
      <c r="CI100" s="57">
        <f>[3]incomelev!C100</f>
        <v>14660.5556640625</v>
      </c>
      <c r="CJ100" s="57">
        <f>[3]incomelev!D100</f>
        <v>36501.015625</v>
      </c>
      <c r="CK100" s="57">
        <f>[3]incomelev!E100</f>
        <v>92624.78125</v>
      </c>
      <c r="CL100" s="57">
        <f>[3]incomelev!M100</f>
        <v>18181.919921875</v>
      </c>
      <c r="CM100" s="57">
        <f>[3]incomelev!N100</f>
        <v>34980.0078125</v>
      </c>
      <c r="CN100" s="57">
        <f>[3]incomelev!O100</f>
        <v>81102</v>
      </c>
      <c r="CO100" s="57">
        <f>[3]USincomelev!AL100</f>
        <v>37421.896216635403</v>
      </c>
      <c r="CP100" s="57">
        <f>[3]USincomelev!C100</f>
        <v>12969.2236328125</v>
      </c>
      <c r="CQ100" s="57">
        <f>[3]USincomelev!D100</f>
        <v>42048.0859375</v>
      </c>
      <c r="CR100" s="57">
        <f>[3]USincomelev!E100</f>
        <v>141153.453125</v>
      </c>
      <c r="CS100" s="57">
        <f>[3]USincomelev!M100</f>
        <v>17203.9453125</v>
      </c>
      <c r="CT100" s="57">
        <f>[3]USincomelev!N100</f>
        <v>41280.375</v>
      </c>
      <c r="CU100" s="57">
        <f>[3]USincomelev!O100</f>
        <v>123046.28125</v>
      </c>
      <c r="CV100" s="55">
        <f t="shared" si="9"/>
        <v>0.83355380069474971</v>
      </c>
      <c r="CW100" s="55">
        <f t="shared" si="3"/>
        <v>1.1304112010969478</v>
      </c>
      <c r="CX100" s="55">
        <f t="shared" si="4"/>
        <v>0.86807793532516253</v>
      </c>
      <c r="CY100" s="55">
        <f t="shared" si="5"/>
        <v>0.65619918747559869</v>
      </c>
      <c r="CZ100" s="55">
        <f t="shared" si="6"/>
        <v>1.0568459496708831</v>
      </c>
      <c r="DA100" s="55">
        <f t="shared" si="7"/>
        <v>0.8473762123648344</v>
      </c>
      <c r="DB100" s="55">
        <f t="shared" si="8"/>
        <v>0.65911784717183397</v>
      </c>
      <c r="DD100" s="58">
        <f>[2]comptanat2!H99</f>
        <v>0.14744848752654569</v>
      </c>
      <c r="DE100" s="58">
        <f>[2]comptanat2!G99</f>
        <v>4.9498573286431164E-3</v>
      </c>
      <c r="DF100" s="58">
        <f>[2]comptanat2!E99</f>
        <v>5.0632379952381082E-2</v>
      </c>
      <c r="DG100" s="58">
        <f>[2]comptanat2!F99</f>
        <v>3.1859812540141107E-2</v>
      </c>
      <c r="DH100" s="58">
        <f>[2]comptanat2!D99</f>
        <v>0.14737163572166073</v>
      </c>
      <c r="DI100" s="79">
        <f>[2]comptanat2!J99</f>
        <v>0.11729867164992439</v>
      </c>
      <c r="DJ100" s="58">
        <f>[2]comptanat2!M99</f>
        <v>3.5566659297401805E-2</v>
      </c>
      <c r="DK100" s="58">
        <f>[2]comptanat2!O99</f>
        <v>0.10717937918852879</v>
      </c>
      <c r="DL100" s="58">
        <f>[2]comptanat2!P99</f>
        <v>6.6504583777136972E-2</v>
      </c>
      <c r="DM100" s="58">
        <f>[2]comptanat2!Q99</f>
        <v>0.10163708795140942</v>
      </c>
      <c r="DN100" s="58">
        <f>[2]comptanat!P29</f>
        <v>8.9659605147323213E-3</v>
      </c>
      <c r="DO100" s="58">
        <f>[2]comptanat!N29</f>
        <v>8.6706715048379731E-3</v>
      </c>
      <c r="DP100" s="58">
        <f>[2]comptanat!O29</f>
        <v>1.7930027277831509E-2</v>
      </c>
      <c r="DQ100" s="55">
        <f>[2]comptanatUS!C99</f>
        <v>2.0798566688317123E-2</v>
      </c>
      <c r="DR100" s="55">
        <f>[2]comptanatUS!D99</f>
        <v>0.11403179252871314</v>
      </c>
      <c r="DS100" s="55">
        <f>[2]comptanatUS!E99</f>
        <v>5.4603689364679978E-2</v>
      </c>
      <c r="DT100" s="55">
        <f>[2]comptanatUS!F99</f>
        <v>5.600657429248708E-2</v>
      </c>
      <c r="DU100" s="55">
        <f>[2]comptanatUS!G99</f>
        <v>6.249968645369975E-2</v>
      </c>
      <c r="DV100" s="55">
        <f>[2]comptanatUS!I99</f>
        <v>2.0962915429178216E-2</v>
      </c>
      <c r="DW100" s="55">
        <f>[2]comptanatUS!K99+[2]comptanatUS!M99</f>
        <v>4.7063933212995686E-2</v>
      </c>
      <c r="DX100" s="55">
        <f>[2]comptanatUS!L99</f>
        <v>5.6395780462934593E-2</v>
      </c>
      <c r="DY100" s="55">
        <f>[2]comptanatUS!N99</f>
        <v>0.13817961496859824</v>
      </c>
    </row>
    <row r="101" spans="1:129">
      <c r="A101">
        <v>1992</v>
      </c>
      <c r="B101" s="55">
        <f>[3]shares!C101</f>
        <v>0.23416689597070217</v>
      </c>
      <c r="C101" s="55">
        <f>[3]shares!D101</f>
        <v>0.47231774032115936</v>
      </c>
      <c r="D101" s="55">
        <f>[3]shares!E101</f>
        <v>0.29351539816707373</v>
      </c>
      <c r="E101" s="55">
        <f>[3]USshares!C101</f>
        <v>0.16593314707279205</v>
      </c>
      <c r="F101" s="55">
        <f>[3]USshares!D101</f>
        <v>0.4459475576877594</v>
      </c>
      <c r="G101" s="55">
        <f>[3]USshares!E101</f>
        <v>0.38811933994293213</v>
      </c>
      <c r="H101" s="55">
        <f>[3]shares!M101</f>
        <v>0.2888015378266573</v>
      </c>
      <c r="I101" s="55">
        <f>[3]shares!N101</f>
        <v>0.44888660311698914</v>
      </c>
      <c r="J101" s="55">
        <f>[3]shares!O101</f>
        <v>0.26231189258396626</v>
      </c>
      <c r="K101" s="55">
        <f>[3]USshares!M101</f>
        <v>0.2258417010307312</v>
      </c>
      <c r="L101" s="55">
        <f>[3]USshares!N101</f>
        <v>0.43938639760017395</v>
      </c>
      <c r="M101" s="55">
        <f>[3]USshares!O101</f>
        <v>0.33477193117141724</v>
      </c>
      <c r="N101" s="55"/>
      <c r="O101" s="58">
        <f>[3]shares!W101</f>
        <v>0.32996821776032448</v>
      </c>
      <c r="P101" s="58">
        <f>[3]shares!X101</f>
        <v>0.43935251981019974</v>
      </c>
      <c r="Q101" s="58">
        <f>[3]shares!Y101</f>
        <v>0.23067930154502392</v>
      </c>
      <c r="R101" s="58">
        <f>[3]USshares!R101</f>
        <v>0.24033518135547638</v>
      </c>
      <c r="S101" s="58">
        <f>[3]USshares!S101</f>
        <v>0.43739324808120728</v>
      </c>
      <c r="T101" s="58">
        <f>[3]USshares!T101</f>
        <v>0.32227158546447754</v>
      </c>
      <c r="U101" s="58">
        <f>[3]shares!AB101</f>
        <v>0.26357718370854855</v>
      </c>
      <c r="V101" s="58">
        <f>[3]shares!AC101</f>
        <v>0.45475506782531738</v>
      </c>
      <c r="W101" s="58">
        <f>[3]shares!AD101</f>
        <v>0.28166777733713388</v>
      </c>
      <c r="X101" s="58">
        <f>[3]USshares!AB101</f>
        <v>0.20617391169071198</v>
      </c>
      <c r="Y101" s="58">
        <f>[3]USshares!AC101</f>
        <v>0.44659566879272461</v>
      </c>
      <c r="Z101" s="58">
        <f>[3]USshares!AD101</f>
        <v>0.34723043441772461</v>
      </c>
      <c r="AB101" s="56">
        <f>[3]Ineq_redistr_Fr!$E101</f>
        <v>6.2672266960144043</v>
      </c>
      <c r="AC101" s="56">
        <f>[3]Ineq_redistr_Fr!$L101</f>
        <v>5.340792179107666</v>
      </c>
      <c r="AD101" s="56">
        <f>[3]Ineq_redistr_Fr!$W101</f>
        <v>4.541386604309082</v>
      </c>
      <c r="AE101" s="56">
        <f>[3]Ineq_redistr_Fr!$AS101</f>
        <v>3.4954776763916016</v>
      </c>
      <c r="AF101" s="56">
        <f>[3]Ineq_redistr_Fr!$BD101</f>
        <v>5.3431744575500488</v>
      </c>
      <c r="AG101" s="56">
        <f>[3]Ineq_redistr_US!$E101</f>
        <v>11.695051193237305</v>
      </c>
      <c r="AH101" s="56">
        <f>[3]Ineq_redistr_US!$L101</f>
        <v>8.4822988510131836</v>
      </c>
      <c r="AI101" s="56">
        <f>[3]Ineq_redistr_US!$W101</f>
        <v>7.4116501808166504</v>
      </c>
      <c r="AJ101" s="56">
        <f>[3]Ineq_redistr_US!$AS101</f>
        <v>5.3123965263366699</v>
      </c>
      <c r="AK101" s="56">
        <f>[3]Ineq_redistr_US!$BD101</f>
        <v>8.4208145141601563</v>
      </c>
      <c r="AL101" s="56">
        <f>[3]Ineq_redistr_Fr!$H101</f>
        <v>3.7391312122344971</v>
      </c>
      <c r="AM101" s="56">
        <f>[3]Ineq_redistr_Fr!$O101</f>
        <v>3.528296947479248</v>
      </c>
      <c r="AN101" s="56">
        <f>[3]Ineq_redistr_Fr!$Z101</f>
        <v>3.2002780437469482</v>
      </c>
      <c r="AO101" s="56">
        <f>[3]Ineq_redistr_Fr!AV101</f>
        <v>2.6986322402954102</v>
      </c>
      <c r="AP101" s="56">
        <f>[3]Ineq_redistr_Fr!$BG101</f>
        <v>3.5290217399597168</v>
      </c>
      <c r="AQ101" s="56">
        <f>[3]Ineq_redistr_US!$H101</f>
        <v>5.7087507247924805</v>
      </c>
      <c r="AR101" s="56">
        <f>[3]Ineq_redistr_US!$O101</f>
        <v>4.8276734352111816</v>
      </c>
      <c r="AS101" s="56">
        <f>[3]Ineq_redistr_US!$Z101</f>
        <v>4.5291948318481445</v>
      </c>
      <c r="AT101" s="56">
        <f>[3]Ineq_redistr_US!$AV101</f>
        <v>3.7171242237091064</v>
      </c>
      <c r="AU101" s="56">
        <f>[3]Ineq_redistr_US!$BG101</f>
        <v>4.787407398223877</v>
      </c>
      <c r="AV101" s="56">
        <f>[3]Ineq_redistr_Fr!$F101</f>
        <v>2.4857451915740967</v>
      </c>
      <c r="AW101" s="56">
        <f>[3]Ineq_redistr_Fr!$M101</f>
        <v>2.4773709774017334</v>
      </c>
      <c r="AX101" s="56">
        <f>[3]Ineq_redistr_Fr!$X101</f>
        <v>2.337444543838501</v>
      </c>
      <c r="AY101" s="56">
        <f>[3]Ineq_redistr_Fr!$AT101</f>
        <v>2.100175142288208</v>
      </c>
      <c r="AZ101" s="56">
        <f>[3]Ineq_redistr_Fr!$BE101</f>
        <v>2.4775338172912598</v>
      </c>
      <c r="BA101" s="56">
        <f>[3]Ineq_redistr_US!$F101</f>
        <v>3.4813003540039063</v>
      </c>
      <c r="BB101" s="56">
        <f>[3]Ineq_redistr_US!$M101</f>
        <v>3.1377732753753662</v>
      </c>
      <c r="BC101" s="56">
        <f>[3]Ineq_redistr_US!$X101</f>
        <v>3.0476312637329102</v>
      </c>
      <c r="BD101" s="56">
        <f>[3]Ineq_redistr_US!$AT101</f>
        <v>2.7026445865631104</v>
      </c>
      <c r="BE101" s="56">
        <f>[3]Ineq_redistr_US!$BE101</f>
        <v>3.110020637512207</v>
      </c>
      <c r="BF101" s="56">
        <f>[3]Ineq_redistr_Fr!$G101</f>
        <v>2.5212666988372803</v>
      </c>
      <c r="BG101" s="56">
        <f>[3]Ineq_redistr_Fr!$N101</f>
        <v>2.1558306217193604</v>
      </c>
      <c r="BH101" s="56">
        <f>[3]Ineq_redistr_Fr!$Y101</f>
        <v>1.9428852796554565</v>
      </c>
      <c r="BI101" s="56">
        <f>[3]Ineq_redistr_Fr!$AU101</f>
        <v>1.6643743515014648</v>
      </c>
      <c r="BJ101" s="56">
        <f>[3]Ineq_redistr_Fr!$BF101</f>
        <v>2.1566503047943115</v>
      </c>
      <c r="BK101" s="56">
        <f>[3]Ineq_redistr_US!$G101</f>
        <v>3.3593916893005371</v>
      </c>
      <c r="BL101" s="56">
        <f>[3]Ineq_redistr_US!$N101</f>
        <v>2.7032859325408936</v>
      </c>
      <c r="BM101" s="56">
        <f>[3]Ineq_redistr_US!$Y101</f>
        <v>2.4319379329681396</v>
      </c>
      <c r="BN101" s="56">
        <f>[3]Ineq_redistr_US!AU101</f>
        <v>1.965628981590271</v>
      </c>
      <c r="BO101" s="56">
        <f>[3]Ineq_redistr_US!BF101</f>
        <v>2.707639217376709</v>
      </c>
      <c r="BQ101" s="55">
        <f>-[3]Ineq_redistr_Fr!$AA101</f>
        <v>0.27537539601325989</v>
      </c>
      <c r="BR101" s="55">
        <f>-[3]Ineq_redistr_US!$AA101</f>
        <v>0.36625757813453674</v>
      </c>
      <c r="BS101" s="55">
        <f>-[3]Ineq_redistr_Fr!$AD101</f>
        <v>0.14411185681819916</v>
      </c>
      <c r="BT101" s="55">
        <f>-[3]Ineq_redistr_US!$AD101</f>
        <v>0.2066224217414856</v>
      </c>
      <c r="BU101" s="55">
        <f>-[3]Ineq_redistr_Fr!AB101</f>
        <v>5.9660438448190689E-2</v>
      </c>
      <c r="BV101" s="55">
        <f>-[3]Ineq_redistr_US!AB101</f>
        <v>0.12457101047039032</v>
      </c>
      <c r="BW101" s="55">
        <f>-[3]Ineq_redistr_Fr!AC101</f>
        <v>0.2294011265039444</v>
      </c>
      <c r="BX101" s="55">
        <f>-[3]Ineq_redistr_US!AC101</f>
        <v>0.27607789635658264</v>
      </c>
      <c r="BY101" s="55">
        <f>-[3]Ineq_redistr_Fr!$AW101</f>
        <v>0.44226086139678955</v>
      </c>
      <c r="BZ101" s="55">
        <f>-[3]Ineq_redistr_US!$AW101</f>
        <v>0.54575687646865845</v>
      </c>
      <c r="CA101" s="55">
        <f>-[3]Ineq_redistr_Fr!$AZ101</f>
        <v>0.27827292680740356</v>
      </c>
      <c r="CB101" s="55">
        <f>-[3]Ineq_redistr_US!$AZ101</f>
        <v>0.34887257218360901</v>
      </c>
      <c r="CC101" s="55">
        <f>-[3]Ineq_redistr_Fr!$BH101</f>
        <v>0.14744196832180023</v>
      </c>
      <c r="CD101" s="55">
        <f>-[3]Ineq_redistr_US!$BH101</f>
        <v>0.27996769547462463</v>
      </c>
      <c r="CE101" s="55">
        <f>-[3]Ineq_redistr_Fr!$BK101</f>
        <v>5.6192055344581604E-2</v>
      </c>
      <c r="CF101" s="55">
        <f>-[3]Ineq_redistr_US!$BK101</f>
        <v>0.16139140725135803</v>
      </c>
      <c r="CH101" s="57">
        <f>[3]incomelev!AG101</f>
        <v>31446.732201830775</v>
      </c>
      <c r="CI101" s="57">
        <f>[3]incomelev!C101</f>
        <v>14727.5673828125</v>
      </c>
      <c r="CJ101" s="57">
        <f>[3]incomelev!D101</f>
        <v>37132.125</v>
      </c>
      <c r="CK101" s="57">
        <f>[3]incomelev!E101</f>
        <v>92301</v>
      </c>
      <c r="CL101" s="57">
        <f>[3]incomelev!M101</f>
        <v>18163.728515625</v>
      </c>
      <c r="CM101" s="57">
        <f>[3]incomelev!N101</f>
        <v>35290.04296875</v>
      </c>
      <c r="CN101" s="57">
        <f>[3]incomelev!O101</f>
        <v>82488.515625</v>
      </c>
      <c r="CO101" s="57">
        <f>[3]USincomelev!AL101</f>
        <v>38145.909770445025</v>
      </c>
      <c r="CP101" s="57">
        <f>[3]USincomelev!C101</f>
        <v>12660.0205078125</v>
      </c>
      <c r="CQ101" s="57">
        <f>[3]USincomelev!D101</f>
        <v>42528.3203125</v>
      </c>
      <c r="CR101" s="57">
        <f>[3]USincomelev!E101</f>
        <v>148006.90625</v>
      </c>
      <c r="CS101" s="57">
        <f>[3]USincomelev!M101</f>
        <v>17230.724609375</v>
      </c>
      <c r="CT101" s="57">
        <f>[3]USincomelev!N101</f>
        <v>41904.421875</v>
      </c>
      <c r="CU101" s="57">
        <f>[3]USincomelev!O101</f>
        <v>127631.9375</v>
      </c>
      <c r="CV101" s="55">
        <f t="shared" si="9"/>
        <v>0.82438018626561405</v>
      </c>
      <c r="CW101" s="55">
        <f t="shared" si="3"/>
        <v>1.1633130747082217</v>
      </c>
      <c r="CX101" s="55">
        <f t="shared" si="4"/>
        <v>0.87311524948908126</v>
      </c>
      <c r="CY101" s="55">
        <f t="shared" si="5"/>
        <v>0.62362630460022872</v>
      </c>
      <c r="CZ101" s="55">
        <f t="shared" si="6"/>
        <v>1.0541476883533014</v>
      </c>
      <c r="DA101" s="55">
        <f t="shared" si="7"/>
        <v>0.84215558620566222</v>
      </c>
      <c r="DB101" s="55">
        <f t="shared" si="8"/>
        <v>0.64629995627074144</v>
      </c>
      <c r="DD101" s="58">
        <f>[2]comptanat2!H100</f>
        <v>0.1475243108320079</v>
      </c>
      <c r="DE101" s="58">
        <f>[2]comptanat2!G100</f>
        <v>7.1380130047650741E-3</v>
      </c>
      <c r="DF101" s="58">
        <f>[2]comptanat2!E100</f>
        <v>4.914235504902268E-2</v>
      </c>
      <c r="DG101" s="58">
        <f>[2]comptanat2!F100</f>
        <v>2.7482278434968685E-2</v>
      </c>
      <c r="DH101" s="58">
        <f>[2]comptanat2!D100</f>
        <v>0.14719020912115807</v>
      </c>
      <c r="DI101" s="79">
        <f>[2]comptanat2!J100</f>
        <v>0.1209026662141533</v>
      </c>
      <c r="DJ101" s="58">
        <f>[2]comptanat2!M100</f>
        <v>3.5861305600943555E-2</v>
      </c>
      <c r="DK101" s="58">
        <f>[2]comptanat2!O100</f>
        <v>0.10698046753025754</v>
      </c>
      <c r="DL101" s="58">
        <f>[2]comptanat2!P100</f>
        <v>7.0904847417260594E-2</v>
      </c>
      <c r="DM101" s="58">
        <f>[2]comptanat2!Q100</f>
        <v>0.1037009228965585</v>
      </c>
      <c r="DN101" s="58">
        <f>[2]comptanat!P30</f>
        <v>8.9248125438017682E-3</v>
      </c>
      <c r="DO101" s="58">
        <f>[2]comptanat!N30</f>
        <v>9.1200343845132537E-3</v>
      </c>
      <c r="DP101" s="58">
        <f>[2]comptanat!O30</f>
        <v>1.7816458672628536E-2</v>
      </c>
      <c r="DQ101" s="55">
        <f>[2]comptanatUS!C100</f>
        <v>2.0899272709935031E-2</v>
      </c>
      <c r="DR101" s="55">
        <f>[2]comptanatUS!D100</f>
        <v>0.11192272681446458</v>
      </c>
      <c r="DS101" s="55">
        <f>[2]comptanatUS!E100</f>
        <v>5.5212170314858353E-2</v>
      </c>
      <c r="DT101" s="55">
        <f>[2]comptanatUS!F100</f>
        <v>5.6461799553771674E-2</v>
      </c>
      <c r="DU101" s="55">
        <f>[2]comptanatUS!G100</f>
        <v>6.2193400758766886E-2</v>
      </c>
      <c r="DV101" s="55">
        <f>[2]comptanatUS!I100</f>
        <v>2.2238176922076618E-2</v>
      </c>
      <c r="DW101" s="55">
        <f>[2]comptanatUS!K100+[2]comptanatUS!M100</f>
        <v>5.1059098221369573E-2</v>
      </c>
      <c r="DX101" s="55">
        <f>[2]comptanatUS!L100</f>
        <v>5.634856217754744E-2</v>
      </c>
      <c r="DY101" s="55">
        <f>[2]comptanatUS!N100</f>
        <v>0.13512908330325846</v>
      </c>
    </row>
    <row r="102" spans="1:129">
      <c r="A102">
        <v>1993</v>
      </c>
      <c r="B102" s="55">
        <f>[3]shares!C102</f>
        <v>0.23038014862686396</v>
      </c>
      <c r="C102" s="55">
        <f>[3]shares!D102</f>
        <v>0.47641332447528839</v>
      </c>
      <c r="D102" s="55">
        <f>[3]shares!E102</f>
        <v>0.29320648871362209</v>
      </c>
      <c r="E102" s="55">
        <f>[3]USshares!C102</f>
        <v>0.16744093596935272</v>
      </c>
      <c r="F102" s="55">
        <f>[3]USshares!D102</f>
        <v>0.44733968377113342</v>
      </c>
      <c r="G102" s="55">
        <f>[3]USshares!E102</f>
        <v>0.38521939516067505</v>
      </c>
      <c r="H102" s="55">
        <f>[3]shares!M102</f>
        <v>0.28719709999859333</v>
      </c>
      <c r="I102" s="55">
        <f>[3]shares!N102</f>
        <v>0.4520881399512291</v>
      </c>
      <c r="J102" s="55">
        <f>[3]shares!O102</f>
        <v>0.26071474142372608</v>
      </c>
      <c r="K102" s="55">
        <f>[3]USshares!M102</f>
        <v>0.23012726008892059</v>
      </c>
      <c r="L102" s="55">
        <f>[3]USshares!N102</f>
        <v>0.44078588485717773</v>
      </c>
      <c r="M102" s="55">
        <f>[3]USshares!O102</f>
        <v>0.32908686995506287</v>
      </c>
      <c r="N102" s="55"/>
      <c r="O102" s="58">
        <f>[3]shares!W102</f>
        <v>0.3293006531894207</v>
      </c>
      <c r="P102" s="58">
        <f>[3]shares!X102</f>
        <v>0.44180113822221756</v>
      </c>
      <c r="Q102" s="58">
        <f>[3]shares!Y102</f>
        <v>0.22889816947281361</v>
      </c>
      <c r="R102" s="58">
        <f>[3]USshares!R102</f>
        <v>0.24483466148376465</v>
      </c>
      <c r="S102" s="58">
        <f>[3]USshares!S102</f>
        <v>0.43858706951141357</v>
      </c>
      <c r="T102" s="58">
        <f>[3]USshares!T102</f>
        <v>0.31657829880714417</v>
      </c>
      <c r="U102" s="58">
        <f>[3]shares!AB102</f>
        <v>0.26141469366848469</v>
      </c>
      <c r="V102" s="58">
        <f>[3]shares!AC102</f>
        <v>0.4583854079246521</v>
      </c>
      <c r="W102" s="58">
        <f>[3]shares!AD102</f>
        <v>0.28019986301660538</v>
      </c>
      <c r="X102" s="58">
        <f>[3]USshares!AB102</f>
        <v>0.2091645747423172</v>
      </c>
      <c r="Y102" s="58">
        <f>[3]USshares!AC102</f>
        <v>0.44859161972999573</v>
      </c>
      <c r="Z102" s="58">
        <f>[3]USshares!AD102</f>
        <v>0.34224382042884827</v>
      </c>
      <c r="AB102" s="56">
        <f>[3]Ineq_redistr_Fr!$E102</f>
        <v>6.3635363578796387</v>
      </c>
      <c r="AC102" s="56">
        <f>[3]Ineq_redistr_Fr!$L102</f>
        <v>5.3416032791137695</v>
      </c>
      <c r="AD102" s="56">
        <f>[3]Ineq_redistr_Fr!$W102</f>
        <v>4.5389513969421387</v>
      </c>
      <c r="AE102" s="56">
        <f>[3]Ineq_redistr_Fr!$AS102</f>
        <v>3.4755194187164307</v>
      </c>
      <c r="AF102" s="56">
        <f>[3]Ineq_redistr_Fr!$BD102</f>
        <v>5.3592982292175293</v>
      </c>
      <c r="AG102" s="56">
        <f>[3]Ineq_redistr_US!$E102</f>
        <v>11.503142356872559</v>
      </c>
      <c r="AH102" s="56">
        <f>[3]Ineq_redistr_US!$L102</f>
        <v>8.2413692474365234</v>
      </c>
      <c r="AI102" s="56">
        <f>[3]Ineq_redistr_US!$W102</f>
        <v>7.1501064300537109</v>
      </c>
      <c r="AJ102" s="56">
        <f>[3]Ineq_redistr_US!$AS102</f>
        <v>5.1725497245788574</v>
      </c>
      <c r="AK102" s="56">
        <f>[3]Ineq_redistr_US!$BD102</f>
        <v>8.181208610534668</v>
      </c>
      <c r="AL102" s="56">
        <f>[3]Ineq_redistr_Fr!$H102</f>
        <v>3.7335634231567383</v>
      </c>
      <c r="AM102" s="56">
        <f>[3]Ineq_redistr_Fr!$O102</f>
        <v>3.496201753616333</v>
      </c>
      <c r="AN102" s="56">
        <f>[3]Ineq_redistr_Fr!$Z102</f>
        <v>3.1739206314086914</v>
      </c>
      <c r="AO102" s="56">
        <f>[3]Ineq_redistr_Fr!AV102</f>
        <v>2.6716101169586182</v>
      </c>
      <c r="AP102" s="56">
        <f>[3]Ineq_redistr_Fr!$BG102</f>
        <v>3.5034708976745605</v>
      </c>
      <c r="AQ102" s="56">
        <f>[3]Ineq_redistr_US!$H102</f>
        <v>5.639369010925293</v>
      </c>
      <c r="AR102" s="56">
        <f>[3]Ineq_redistr_US!$O102</f>
        <v>4.720301628112793</v>
      </c>
      <c r="AS102" s="56">
        <f>[3]Ineq_redistr_US!$Z102</f>
        <v>4.414553165435791</v>
      </c>
      <c r="AT102" s="56">
        <f>[3]Ineq_redistr_US!$AV102</f>
        <v>3.6398308277130127</v>
      </c>
      <c r="AU102" s="56">
        <f>[3]Ineq_redistr_US!$BG102</f>
        <v>4.6828818321228027</v>
      </c>
      <c r="AV102" s="56">
        <f>[3]Ineq_redistr_Fr!$F102</f>
        <v>2.4617824554443359</v>
      </c>
      <c r="AW102" s="56">
        <f>[3]Ineq_redistr_Fr!$M102</f>
        <v>2.4417436122894287</v>
      </c>
      <c r="AX102" s="56">
        <f>[3]Ineq_redistr_Fr!$X102</f>
        <v>2.306760311126709</v>
      </c>
      <c r="AY102" s="56">
        <f>[3]Ineq_redistr_Fr!$AT102</f>
        <v>2.0724091529846191</v>
      </c>
      <c r="AZ102" s="56">
        <f>[3]Ineq_redistr_Fr!$BE102</f>
        <v>2.4451029300689697</v>
      </c>
      <c r="BA102" s="56">
        <f>[3]Ineq_redistr_US!$F102</f>
        <v>3.4445359706878662</v>
      </c>
      <c r="BB102" s="56">
        <f>[3]Ineq_redistr_US!$M102</f>
        <v>3.0770118236541748</v>
      </c>
      <c r="BC102" s="56">
        <f>[3]Ineq_redistr_US!$X102</f>
        <v>2.9863648414611816</v>
      </c>
      <c r="BD102" s="56">
        <f>[3]Ineq_redistr_US!$AT102</f>
        <v>2.6560406684875488</v>
      </c>
      <c r="BE102" s="56">
        <f>[3]Ineq_redistr_US!$BE102</f>
        <v>3.0517184734344482</v>
      </c>
      <c r="BF102" s="56">
        <f>[3]Ineq_redistr_Fr!$G102</f>
        <v>2.584930419921875</v>
      </c>
      <c r="BG102" s="56">
        <f>[3]Ineq_redistr_Fr!$N102</f>
        <v>2.1876182556152344</v>
      </c>
      <c r="BH102" s="56">
        <f>[3]Ineq_redistr_Fr!$Y102</f>
        <v>1.967673659324646</v>
      </c>
      <c r="BI102" s="56">
        <f>[3]Ineq_redistr_Fr!$AU102</f>
        <v>1.6770431995391846</v>
      </c>
      <c r="BJ102" s="56">
        <f>[3]Ineq_redistr_Fr!$BF102</f>
        <v>2.191849946975708</v>
      </c>
      <c r="BK102" s="56">
        <f>[3]Ineq_redistr_US!$G102</f>
        <v>3.3395333290100098</v>
      </c>
      <c r="BL102" s="56">
        <f>[3]Ineq_redistr_US!$N102</f>
        <v>2.6783676147460938</v>
      </c>
      <c r="BM102" s="56">
        <f>[3]Ineq_redistr_US!$Y102</f>
        <v>2.3942506313323975</v>
      </c>
      <c r="BN102" s="56">
        <f>[3]Ineq_redistr_US!AU102</f>
        <v>1.9474663734436035</v>
      </c>
      <c r="BO102" s="56">
        <f>[3]Ineq_redistr_US!BF102</f>
        <v>2.6808531284332275</v>
      </c>
      <c r="BQ102" s="55">
        <f>-[3]Ineq_redistr_Fr!$AA102</f>
        <v>0.28672501444816589</v>
      </c>
      <c r="BR102" s="55">
        <f>-[3]Ineq_redistr_US!$AA102</f>
        <v>0.37842145562171936</v>
      </c>
      <c r="BS102" s="55">
        <f>-[3]Ineq_redistr_Fr!$AD102</f>
        <v>0.1498950868844986</v>
      </c>
      <c r="BT102" s="55">
        <f>-[3]Ineq_redistr_US!$AD102</f>
        <v>0.21719023585319519</v>
      </c>
      <c r="BU102" s="55">
        <f>-[3]Ineq_redistr_Fr!AB102</f>
        <v>6.2971502542495728E-2</v>
      </c>
      <c r="BV102" s="55">
        <f>-[3]Ineq_redistr_US!AB102</f>
        <v>0.13301388919353485</v>
      </c>
      <c r="BW102" s="55">
        <f>-[3]Ineq_redistr_Fr!AC102</f>
        <v>0.23879046738147736</v>
      </c>
      <c r="BX102" s="55">
        <f>-[3]Ineq_redistr_US!AC102</f>
        <v>0.28305831551551819</v>
      </c>
      <c r="BY102" s="55">
        <f>-[3]Ineq_redistr_Fr!$AW102</f>
        <v>0.45383837819099426</v>
      </c>
      <c r="BZ102" s="55">
        <f>-[3]Ineq_redistr_US!$AW102</f>
        <v>0.55033594369888306</v>
      </c>
      <c r="CA102" s="55">
        <f>-[3]Ineq_redistr_Fr!$AZ102</f>
        <v>0.28443425893783569</v>
      </c>
      <c r="CB102" s="55">
        <f>-[3]Ineq_redistr_US!$AZ102</f>
        <v>0.35456770658493042</v>
      </c>
      <c r="CC102" s="55">
        <f>-[3]Ineq_redistr_Fr!$BH102</f>
        <v>0.15781132876873016</v>
      </c>
      <c r="CD102" s="55">
        <f>-[3]Ineq_redistr_US!$BH102</f>
        <v>0.28878489136695862</v>
      </c>
      <c r="CE102" s="55">
        <f>-[3]Ineq_redistr_Fr!$BK102</f>
        <v>6.1628129333257675E-2</v>
      </c>
      <c r="CF102" s="55">
        <f>-[3]Ineq_redistr_US!$BK102</f>
        <v>0.16960890591144562</v>
      </c>
      <c r="CH102" s="57">
        <f>[3]incomelev!AG102</f>
        <v>30932.114638108982</v>
      </c>
      <c r="CI102" s="57">
        <f>[3]incomelev!C102</f>
        <v>14252.2900390625</v>
      </c>
      <c r="CJ102" s="57">
        <f>[3]incomelev!D102</f>
        <v>36841.1796875</v>
      </c>
      <c r="CK102" s="57">
        <f>[3]incomelev!E102</f>
        <v>90694.96875</v>
      </c>
      <c r="CL102" s="57">
        <f>[3]incomelev!M102</f>
        <v>17767.2265625</v>
      </c>
      <c r="CM102" s="57">
        <f>[3]incomelev!N102</f>
        <v>34960.10546875</v>
      </c>
      <c r="CN102" s="57">
        <f>[3]incomelev!O102</f>
        <v>80644.578125</v>
      </c>
      <c r="CO102" s="57">
        <f>[3]USincomelev!AL102</f>
        <v>38470.683450304314</v>
      </c>
      <c r="CP102" s="57">
        <f>[3]USincomelev!C102</f>
        <v>12885.4150390625</v>
      </c>
      <c r="CQ102" s="57">
        <f>[3]USincomelev!D102</f>
        <v>43017.9375</v>
      </c>
      <c r="CR102" s="57">
        <f>[3]USincomelev!E102</f>
        <v>148110.109375</v>
      </c>
      <c r="CS102" s="57">
        <f>[3]USincomelev!M102</f>
        <v>17707.5078125</v>
      </c>
      <c r="CT102" s="57">
        <f>[3]USincomelev!N102</f>
        <v>42390.1640625</v>
      </c>
      <c r="CU102" s="57">
        <f>[3]USincomelev!O102</f>
        <v>126581.3046875</v>
      </c>
      <c r="CV102" s="55">
        <f t="shared" si="9"/>
        <v>0.80404380333056702</v>
      </c>
      <c r="CW102" s="55">
        <f t="shared" si="3"/>
        <v>1.1060792373281172</v>
      </c>
      <c r="CX102" s="55">
        <f t="shared" si="4"/>
        <v>0.85641436639076429</v>
      </c>
      <c r="CY102" s="55">
        <f t="shared" si="5"/>
        <v>0.61234826665592013</v>
      </c>
      <c r="CZ102" s="55">
        <f t="shared" si="6"/>
        <v>1.0033725101596649</v>
      </c>
      <c r="DA102" s="55">
        <f t="shared" si="7"/>
        <v>0.82472210810991131</v>
      </c>
      <c r="DB102" s="55">
        <f t="shared" si="8"/>
        <v>0.63709706835533753</v>
      </c>
      <c r="DD102" s="58">
        <f>[2]comptanat2!H101</f>
        <v>0.14750879085966781</v>
      </c>
      <c r="DE102" s="58">
        <f>[2]comptanat2!G101</f>
        <v>9.6917562871504347E-3</v>
      </c>
      <c r="DF102" s="58">
        <f>[2]comptanat2!E101</f>
        <v>4.5291863507960391E-2</v>
      </c>
      <c r="DG102" s="58">
        <f>[2]comptanat2!F101</f>
        <v>2.8209340055572837E-2</v>
      </c>
      <c r="DH102" s="58">
        <f>[2]comptanat2!D101</f>
        <v>0.14838465131992265</v>
      </c>
      <c r="DI102" s="79">
        <f>[2]comptanat2!J101</f>
        <v>0.12486820265291551</v>
      </c>
      <c r="DJ102" s="58">
        <f>[2]comptanat2!M101</f>
        <v>3.8656582499805796E-2</v>
      </c>
      <c r="DK102" s="58">
        <f>[2]comptanat2!O101</f>
        <v>0.11260699979230096</v>
      </c>
      <c r="DL102" s="58">
        <f>[2]comptanat2!P101</f>
        <v>7.3586889980208209E-2</v>
      </c>
      <c r="DM102" s="58">
        <f>[2]comptanat2!Q101</f>
        <v>0.11039769030499806</v>
      </c>
      <c r="DN102" s="58">
        <f>[2]comptanat!P31</f>
        <v>9.3121114060883223E-3</v>
      </c>
      <c r="DO102" s="58">
        <f>[2]comptanat!N31</f>
        <v>9.9805054306759382E-3</v>
      </c>
      <c r="DP102" s="58">
        <f>[2]comptanat!O31</f>
        <v>1.9363965663041542E-2</v>
      </c>
      <c r="DQ102" s="55">
        <f>[2]comptanatUS!C101</f>
        <v>2.1210168004866622E-2</v>
      </c>
      <c r="DR102" s="55">
        <f>[2]comptanatUS!D101</f>
        <v>0.11321527837523856</v>
      </c>
      <c r="DS102" s="55">
        <f>[2]comptanatUS!E101</f>
        <v>5.6412883932674018E-2</v>
      </c>
      <c r="DT102" s="55">
        <f>[2]comptanatUS!F101</f>
        <v>5.7117562892771694E-2</v>
      </c>
      <c r="DU102" s="55">
        <f>[2]comptanatUS!G101</f>
        <v>6.210616496309701E-2</v>
      </c>
      <c r="DV102" s="55">
        <f>[2]comptanatUS!I101</f>
        <v>2.2439784240495517E-2</v>
      </c>
      <c r="DW102" s="55">
        <f>[2]comptanatUS!K101+[2]comptanatUS!M101</f>
        <v>5.3883334272788942E-2</v>
      </c>
      <c r="DX102" s="55">
        <f>[2]comptanatUS!L101</f>
        <v>5.6884415024844384E-2</v>
      </c>
      <c r="DY102" s="55">
        <f>[2]comptanatUS!N101</f>
        <v>0.13037380967629963</v>
      </c>
    </row>
    <row r="103" spans="1:129">
      <c r="A103">
        <v>1994</v>
      </c>
      <c r="B103" s="55">
        <f>[3]shares!C103</f>
        <v>0.22952492069453001</v>
      </c>
      <c r="C103" s="55">
        <f>[3]shares!D103</f>
        <v>0.47367134690284729</v>
      </c>
      <c r="D103" s="55">
        <f>[3]shares!E103</f>
        <v>0.29680373799055815</v>
      </c>
      <c r="E103" s="55">
        <f>[3]USshares!C103</f>
        <v>0.1676434725522995</v>
      </c>
      <c r="F103" s="55">
        <f>[3]USshares!D103</f>
        <v>0.44673621654510498</v>
      </c>
      <c r="G103" s="55">
        <f>[3]USshares!E103</f>
        <v>0.38562029600143433</v>
      </c>
      <c r="H103" s="55">
        <f>[3]shares!M103</f>
        <v>0.28956698253750801</v>
      </c>
      <c r="I103" s="55">
        <f>[3]shares!N103</f>
        <v>0.45004341006278992</v>
      </c>
      <c r="J103" s="55">
        <f>[3]shares!O103</f>
        <v>0.26038961205631495</v>
      </c>
      <c r="K103" s="55">
        <f>[3]USshares!M103</f>
        <v>0.2301298975944519</v>
      </c>
      <c r="L103" s="55">
        <f>[3]USshares!N103</f>
        <v>0.44229543209075928</v>
      </c>
      <c r="M103" s="55">
        <f>[3]USshares!O103</f>
        <v>0.32757464051246643</v>
      </c>
      <c r="N103" s="55"/>
      <c r="O103" s="58">
        <f>[3]shares!W103</f>
        <v>0.33157715201377869</v>
      </c>
      <c r="P103" s="58">
        <f>[3]shares!X103</f>
        <v>0.44013363122940063</v>
      </c>
      <c r="Q103" s="58">
        <f>[3]shares!Y103</f>
        <v>0.2282892195507884</v>
      </c>
      <c r="R103" s="58">
        <f>[3]USshares!R103</f>
        <v>0.24494358897209167</v>
      </c>
      <c r="S103" s="58">
        <f>[3]USshares!S103</f>
        <v>0.44008752703666687</v>
      </c>
      <c r="T103" s="58">
        <f>[3]USshares!T103</f>
        <v>0.31496888399124146</v>
      </c>
      <c r="U103" s="58">
        <f>[3]shares!AB103</f>
        <v>0.26389957591891289</v>
      </c>
      <c r="V103" s="58">
        <f>[3]shares!AC103</f>
        <v>0.45619143545627594</v>
      </c>
      <c r="W103" s="58">
        <f>[3]shares!AD103</f>
        <v>0.27990899886935949</v>
      </c>
      <c r="X103" s="58">
        <f>[3]USshares!AB103</f>
        <v>0.20946313440799713</v>
      </c>
      <c r="Y103" s="58">
        <f>[3]USshares!AC103</f>
        <v>0.44949787855148315</v>
      </c>
      <c r="Z103" s="58">
        <f>[3]USshares!AD103</f>
        <v>0.34103897213935852</v>
      </c>
      <c r="AB103" s="56">
        <f>[3]Ineq_redistr_Fr!$E103</f>
        <v>6.4656105041503906</v>
      </c>
      <c r="AC103" s="56">
        <f>[3]Ineq_redistr_Fr!$L103</f>
        <v>5.2948765754699707</v>
      </c>
      <c r="AD103" s="56">
        <f>[3]Ineq_redistr_Fr!$W103</f>
        <v>4.4961895942687988</v>
      </c>
      <c r="AE103" s="56">
        <f>[3]Ineq_redistr_Fr!$AS103</f>
        <v>3.4424750804901123</v>
      </c>
      <c r="AF103" s="56">
        <f>[3]Ineq_redistr_Fr!$BD103</f>
        <v>5.3033242225646973</v>
      </c>
      <c r="AG103" s="56">
        <f>[3]Ineq_redistr_US!$E103</f>
        <v>11.501202583312988</v>
      </c>
      <c r="AH103" s="56">
        <f>[3]Ineq_redistr_US!$L103</f>
        <v>8.1888332366943359</v>
      </c>
      <c r="AI103" s="56">
        <f>[3]Ineq_redistr_US!$W103</f>
        <v>7.1171684265136719</v>
      </c>
      <c r="AJ103" s="56">
        <f>[3]Ineq_redistr_US!$AS103</f>
        <v>5.1618304252624512</v>
      </c>
      <c r="AK103" s="56">
        <f>[3]Ineq_redistr_US!$BD103</f>
        <v>8.1407871246337891</v>
      </c>
      <c r="AL103" s="56">
        <f>[3]Ineq_redistr_Fr!$H103</f>
        <v>3.7987029552459717</v>
      </c>
      <c r="AM103" s="56">
        <f>[3]Ineq_redistr_Fr!$O103</f>
        <v>3.4953584671020508</v>
      </c>
      <c r="AN103" s="56">
        <f>[3]Ineq_redistr_Fr!$Z103</f>
        <v>3.1685688495635986</v>
      </c>
      <c r="AO103" s="56">
        <f>[3]Ineq_redistr_Fr!AV103</f>
        <v>2.6624002456665039</v>
      </c>
      <c r="AP103" s="56">
        <f>[3]Ineq_redistr_Fr!$BG103</f>
        <v>3.498420238494873</v>
      </c>
      <c r="AQ103" s="56">
        <f>[3]Ineq_redistr_US!$H103</f>
        <v>5.6489214897155762</v>
      </c>
      <c r="AR103" s="56">
        <f>[3]Ineq_redistr_US!$O103</f>
        <v>4.6881937980651855</v>
      </c>
      <c r="AS103" s="56">
        <f>[3]Ineq_redistr_US!$Z103</f>
        <v>4.3843851089477539</v>
      </c>
      <c r="AT103" s="56">
        <f>[3]Ineq_redistr_US!$AV103</f>
        <v>3.6216073036193848</v>
      </c>
      <c r="AU103" s="56">
        <f>[3]Ineq_redistr_US!$BG103</f>
        <v>4.6578636169433594</v>
      </c>
      <c r="AV103" s="56">
        <f>[3]Ineq_redistr_Fr!$F103</f>
        <v>2.5064108371734619</v>
      </c>
      <c r="AW103" s="56">
        <f>[3]Ineq_redistr_Fr!$M103</f>
        <v>2.4531841278076172</v>
      </c>
      <c r="AX103" s="56">
        <f>[3]Ineq_redistr_Fr!$X103</f>
        <v>2.3143510818481445</v>
      </c>
      <c r="AY103" s="56">
        <f>[3]Ineq_redistr_Fr!$AT103</f>
        <v>2.0747263431549072</v>
      </c>
      <c r="AZ103" s="56">
        <f>[3]Ineq_redistr_Fr!$BE103</f>
        <v>2.4543118476867676</v>
      </c>
      <c r="BA103" s="56">
        <f>[3]Ineq_redistr_US!$F103</f>
        <v>3.4527783393859863</v>
      </c>
      <c r="BB103" s="56">
        <f>[3]Ineq_redistr_US!$M103</f>
        <v>3.0554683208465576</v>
      </c>
      <c r="BC103" s="56">
        <f>[3]Ineq_redistr_US!$X103</f>
        <v>2.962496280670166</v>
      </c>
      <c r="BD103" s="56">
        <f>[3]Ineq_redistr_US!$AT103</f>
        <v>2.6377642154693604</v>
      </c>
      <c r="BE103" s="56">
        <f>[3]Ineq_redistr_US!$BE103</f>
        <v>3.034843921661377</v>
      </c>
      <c r="BF103" s="56">
        <f>[3]Ineq_redistr_Fr!$G103</f>
        <v>2.5796291828155518</v>
      </c>
      <c r="BG103" s="56">
        <f>[3]Ineq_redistr_Fr!$N103</f>
        <v>2.1583690643310547</v>
      </c>
      <c r="BH103" s="56">
        <f>[3]Ineq_redistr_Fr!$Y103</f>
        <v>1.9427430629730225</v>
      </c>
      <c r="BI103" s="56">
        <f>[3]Ineq_redistr_Fr!$AU103</f>
        <v>1.6592428684234619</v>
      </c>
      <c r="BJ103" s="56">
        <f>[3]Ineq_redistr_Fr!$BF103</f>
        <v>2.1608192920684814</v>
      </c>
      <c r="BK103" s="56">
        <f>[3]Ineq_redistr_US!$G103</f>
        <v>3.3309991359710693</v>
      </c>
      <c r="BL103" s="56">
        <f>[3]Ineq_redistr_US!$N103</f>
        <v>2.6800582408905029</v>
      </c>
      <c r="BM103" s="56">
        <f>[3]Ineq_redistr_US!$Y103</f>
        <v>2.4024226665496826</v>
      </c>
      <c r="BN103" s="56">
        <f>[3]Ineq_redistr_US!AU103</f>
        <v>1.9568959474563599</v>
      </c>
      <c r="BO103" s="56">
        <f>[3]Ineq_redistr_US!BF103</f>
        <v>2.6824402809143066</v>
      </c>
      <c r="BQ103" s="55">
        <f>-[3]Ineq_redistr_Fr!$AA103</f>
        <v>0.30459937453269958</v>
      </c>
      <c r="BR103" s="55">
        <f>-[3]Ineq_redistr_US!$AA103</f>
        <v>0.38118049502372742</v>
      </c>
      <c r="BS103" s="55">
        <f>-[3]Ineq_redistr_Fr!$AD103</f>
        <v>0.16588138043880463</v>
      </c>
      <c r="BT103" s="55">
        <f>-[3]Ineq_redistr_US!$AD103</f>
        <v>0.22385448217391968</v>
      </c>
      <c r="BU103" s="55">
        <f>-[3]Ineq_redistr_Fr!AB103</f>
        <v>7.6627403497695923E-2</v>
      </c>
      <c r="BV103" s="55">
        <f>-[3]Ineq_redistr_US!AB103</f>
        <v>0.14199638366699219</v>
      </c>
      <c r="BW103" s="55">
        <f>-[3]Ineq_redistr_Fr!AC103</f>
        <v>0.24689057469367981</v>
      </c>
      <c r="BX103" s="55">
        <f>-[3]Ineq_redistr_US!AC103</f>
        <v>0.2787681519985199</v>
      </c>
      <c r="BY103" s="55">
        <f>-[3]Ineq_redistr_Fr!$AW103</f>
        <v>0.46757152676582336</v>
      </c>
      <c r="BZ103" s="55">
        <f>-[3]Ineq_redistr_US!$AW103</f>
        <v>0.55119210481643677</v>
      </c>
      <c r="CA103" s="55">
        <f>-[3]Ineq_redistr_Fr!$AZ103</f>
        <v>0.29912912845611572</v>
      </c>
      <c r="CB103" s="55">
        <f>-[3]Ineq_redistr_US!$AZ103</f>
        <v>0.35888516902923584</v>
      </c>
      <c r="CC103" s="55">
        <f>-[3]Ineq_redistr_Fr!$BH103</f>
        <v>0.17976434528827667</v>
      </c>
      <c r="CD103" s="55">
        <f>-[3]Ineq_redistr_US!$BH103</f>
        <v>0.29217949509620667</v>
      </c>
      <c r="CE103" s="55">
        <f>-[3]Ineq_redistr_Fr!$BK103</f>
        <v>7.9048752784729004E-2</v>
      </c>
      <c r="CF103" s="55">
        <f>-[3]Ineq_redistr_US!$BK103</f>
        <v>0.17544196546077728</v>
      </c>
      <c r="CH103" s="57">
        <f>[3]incomelev!AG103</f>
        <v>31388.519758015776</v>
      </c>
      <c r="CI103" s="57">
        <f>[3]incomelev!C103</f>
        <v>14408.89453125</v>
      </c>
      <c r="CJ103" s="57">
        <f>[3]incomelev!D103</f>
        <v>37169.60546875</v>
      </c>
      <c r="CK103" s="57">
        <f>[3]incomelev!E103</f>
        <v>93162.296875</v>
      </c>
      <c r="CL103" s="57">
        <f>[3]incomelev!M103</f>
        <v>18178.158203125</v>
      </c>
      <c r="CM103" s="57">
        <f>[3]incomelev!N103</f>
        <v>35315.4921875</v>
      </c>
      <c r="CN103" s="57">
        <f>[3]incomelev!O103</f>
        <v>81732.4453125</v>
      </c>
      <c r="CO103" s="57">
        <f>[3]USincomelev!AL103</f>
        <v>39727.413231156752</v>
      </c>
      <c r="CP103" s="57">
        <f>[3]USincomelev!C103</f>
        <v>13321.537109375</v>
      </c>
      <c r="CQ103" s="57">
        <f>[3]USincomelev!D103</f>
        <v>44366.6328125</v>
      </c>
      <c r="CR103" s="57">
        <f>[3]USincomelev!E103</f>
        <v>153150.125</v>
      </c>
      <c r="CS103" s="57">
        <f>[3]USincomelev!M103</f>
        <v>18285.251953125</v>
      </c>
      <c r="CT103" s="57">
        <f>[3]USincomelev!N103</f>
        <v>43930.0625</v>
      </c>
      <c r="CU103" s="57">
        <f>[3]USincomelev!O103</f>
        <v>130103.484375</v>
      </c>
      <c r="CV103" s="55">
        <f t="shared" si="9"/>
        <v>0.79009724532980452</v>
      </c>
      <c r="CW103" s="55">
        <f t="shared" si="3"/>
        <v>1.08162402078284</v>
      </c>
      <c r="CX103" s="55">
        <f t="shared" si="4"/>
        <v>0.83778288124398104</v>
      </c>
      <c r="CY103" s="55">
        <f t="shared" si="5"/>
        <v>0.60830702472492271</v>
      </c>
      <c r="CZ103" s="55">
        <f t="shared" si="6"/>
        <v>0.99414316246368717</v>
      </c>
      <c r="DA103" s="55">
        <f t="shared" si="7"/>
        <v>0.80390261651687844</v>
      </c>
      <c r="DB103" s="55">
        <f t="shared" si="8"/>
        <v>0.62821104065837974</v>
      </c>
      <c r="DD103" s="58">
        <f>[2]comptanat2!H102</f>
        <v>0.14579498237819469</v>
      </c>
      <c r="DE103" s="58">
        <f>[2]comptanat2!G102</f>
        <v>1.4213933173423716E-2</v>
      </c>
      <c r="DF103" s="58">
        <f>[2]comptanat2!E102</f>
        <v>4.469431242197365E-2</v>
      </c>
      <c r="DG103" s="58">
        <f>[2]comptanat2!F102</f>
        <v>2.9356455879088413E-2</v>
      </c>
      <c r="DH103" s="58">
        <f>[2]comptanat2!D102</f>
        <v>0.15490526279198241</v>
      </c>
      <c r="DI103" s="79">
        <f>[2]comptanat2!J102</f>
        <v>0.12423641856153875</v>
      </c>
      <c r="DJ103" s="58">
        <f>[2]comptanat2!M102</f>
        <v>3.9374952919283446E-2</v>
      </c>
      <c r="DK103" s="58">
        <f>[2]comptanat2!O102</f>
        <v>0.11130122693183116</v>
      </c>
      <c r="DL103" s="58">
        <f>[2]comptanat2!P102</f>
        <v>7.4391892748756391E-2</v>
      </c>
      <c r="DM103" s="58">
        <f>[2]comptanat2!Q102</f>
        <v>0.10804640656365294</v>
      </c>
      <c r="DN103" s="58">
        <f>[2]comptanat!P32</f>
        <v>9.6453842663498639E-3</v>
      </c>
      <c r="DO103" s="58">
        <f>[2]comptanat!N32</f>
        <v>1.0367111857991967E-2</v>
      </c>
      <c r="DP103" s="58">
        <f>[2]comptanat!O32</f>
        <v>1.936245679494162E-2</v>
      </c>
      <c r="DQ103" s="55">
        <f>[2]comptanatUS!C102</f>
        <v>2.1896417542934241E-2</v>
      </c>
      <c r="DR103" s="55">
        <f>[2]comptanatUS!D102</f>
        <v>0.11334641885938085</v>
      </c>
      <c r="DS103" s="55">
        <f>[2]comptanatUS!E102</f>
        <v>5.8833351540989141E-2</v>
      </c>
      <c r="DT103" s="55">
        <f>[2]comptanatUS!F102</f>
        <v>5.8635465940453761E-2</v>
      </c>
      <c r="DU103" s="55">
        <f>[2]comptanatUS!G102</f>
        <v>6.1212263845548884E-2</v>
      </c>
      <c r="DV103" s="55">
        <f>[2]comptanatUS!I102</f>
        <v>2.2094009070683429E-2</v>
      </c>
      <c r="DW103" s="55">
        <f>[2]comptanatUS!K102+[2]comptanatUS!M102</f>
        <v>5.4969348992353437E-2</v>
      </c>
      <c r="DX103" s="55">
        <f>[2]comptanatUS!L102</f>
        <v>5.5973986384162351E-2</v>
      </c>
      <c r="DY103" s="55">
        <f>[2]comptanatUS!N102</f>
        <v>0.12524686637521334</v>
      </c>
    </row>
    <row r="104" spans="1:129">
      <c r="A104">
        <v>1995</v>
      </c>
      <c r="B104" s="55">
        <f>[3]shares!C104</f>
        <v>0.22999725863337517</v>
      </c>
      <c r="C104" s="55">
        <f>[3]shares!D104</f>
        <v>0.47198816388845444</v>
      </c>
      <c r="D104" s="55">
        <f>[3]shares!E104</f>
        <v>0.29801456909626722</v>
      </c>
      <c r="E104" s="55">
        <f>[3]USshares!C104</f>
        <v>0.16363522410392761</v>
      </c>
      <c r="F104" s="55">
        <f>[3]USshares!D104</f>
        <v>0.44323363900184631</v>
      </c>
      <c r="G104" s="55">
        <f>[3]USshares!E104</f>
        <v>0.39313113689422607</v>
      </c>
      <c r="H104" s="55">
        <f>[3]shares!M104</f>
        <v>0.29095719568431377</v>
      </c>
      <c r="I104" s="55">
        <f>[3]shares!N104</f>
        <v>0.44817192107439041</v>
      </c>
      <c r="J104" s="55">
        <f>[3]shares!O104</f>
        <v>0.26087087485939264</v>
      </c>
      <c r="K104" s="55">
        <f>[3]USshares!M104</f>
        <v>0.22690218687057495</v>
      </c>
      <c r="L104" s="55">
        <f>[3]USshares!N104</f>
        <v>0.43976327776908875</v>
      </c>
      <c r="M104" s="55">
        <f>[3]USshares!O104</f>
        <v>0.33333450555801392</v>
      </c>
      <c r="N104" s="55"/>
      <c r="O104" s="58">
        <f>[3]shares!W104</f>
        <v>0.33219369873404503</v>
      </c>
      <c r="P104" s="58">
        <f>[3]shares!X104</f>
        <v>0.43867233395576477</v>
      </c>
      <c r="Q104" s="58">
        <f>[3]shares!Y104</f>
        <v>0.22913395240902901</v>
      </c>
      <c r="R104" s="58">
        <f>[3]USshares!R104</f>
        <v>0.2420852929353714</v>
      </c>
      <c r="S104" s="58">
        <f>[3]USshares!S104</f>
        <v>0.43753263354301453</v>
      </c>
      <c r="T104" s="58">
        <f>[3]USshares!T104</f>
        <v>0.32038205862045288</v>
      </c>
      <c r="U104" s="58">
        <f>[3]shares!AB104</f>
        <v>0.2645823247730732</v>
      </c>
      <c r="V104" s="58">
        <f>[3]shares!AC104</f>
        <v>0.45423099398612976</v>
      </c>
      <c r="W104" s="58">
        <f>[3]shares!AD104</f>
        <v>0.28118669241666794</v>
      </c>
      <c r="X104" s="58">
        <f>[3]USshares!AB104</f>
        <v>0.20569661259651184</v>
      </c>
      <c r="Y104" s="58">
        <f>[3]USshares!AC104</f>
        <v>0.44691655039787292</v>
      </c>
      <c r="Z104" s="58">
        <f>[3]USshares!AD104</f>
        <v>0.34738677740097046</v>
      </c>
      <c r="AB104" s="56">
        <f>[3]Ineq_redistr_Fr!$E104</f>
        <v>6.4786548614501953</v>
      </c>
      <c r="AC104" s="56">
        <f>[3]Ineq_redistr_Fr!$L104</f>
        <v>5.3073382377624512</v>
      </c>
      <c r="AD104" s="56">
        <f>[3]Ineq_redistr_Fr!$W104</f>
        <v>4.4829769134521484</v>
      </c>
      <c r="AE104" s="56">
        <f>[3]Ineq_redistr_Fr!$AS104</f>
        <v>3.4488003253936768</v>
      </c>
      <c r="AF104" s="56">
        <f>[3]Ineq_redistr_Fr!$BD104</f>
        <v>5.3137845993041992</v>
      </c>
      <c r="AG104" s="56">
        <f>[3]Ineq_redistr_US!$E104</f>
        <v>12.012423515319824</v>
      </c>
      <c r="AH104" s="56">
        <f>[3]Ineq_redistr_US!$L104</f>
        <v>8.4905538558959961</v>
      </c>
      <c r="AI104" s="56">
        <f>[3]Ineq_redistr_US!$W104</f>
        <v>7.3453350067138672</v>
      </c>
      <c r="AJ104" s="56">
        <f>[3]Ineq_redistr_US!$AS104</f>
        <v>5.3237729072570801</v>
      </c>
      <c r="AK104" s="56">
        <f>[3]Ineq_redistr_US!$BD104</f>
        <v>8.4441537857055664</v>
      </c>
      <c r="AL104" s="56">
        <f>[3]Ineq_redistr_Fr!$H104</f>
        <v>3.8207788467407227</v>
      </c>
      <c r="AM104" s="56">
        <f>[3]Ineq_redistr_Fr!$O104</f>
        <v>3.5179741382598877</v>
      </c>
      <c r="AN104" s="56">
        <f>[3]Ineq_redistr_Fr!$Z104</f>
        <v>3.1764922142028809</v>
      </c>
      <c r="AO104" s="56">
        <f>[3]Ineq_redistr_Fr!AV104</f>
        <v>2.675180196762085</v>
      </c>
      <c r="AP104" s="56">
        <f>[3]Ineq_redistr_Fr!$BG104</f>
        <v>3.5206363201141357</v>
      </c>
      <c r="AQ104" s="56">
        <f>[3]Ineq_redistr_US!$H104</f>
        <v>5.8302221298217773</v>
      </c>
      <c r="AR104" s="56">
        <f>[3]Ineq_redistr_US!$O104</f>
        <v>4.8190393447875977</v>
      </c>
      <c r="AS104" s="56">
        <f>[3]Ineq_redistr_US!$Z104</f>
        <v>4.5000238418579102</v>
      </c>
      <c r="AT104" s="56">
        <f>[3]Ineq_redistr_US!$AV104</f>
        <v>3.7178418636322021</v>
      </c>
      <c r="AU104" s="56">
        <f>[3]Ineq_redistr_US!$BG104</f>
        <v>4.79071044921875</v>
      </c>
      <c r="AV104" s="56">
        <f>[3]Ineq_redistr_Fr!$F104</f>
        <v>2.5256104469299316</v>
      </c>
      <c r="AW104" s="56">
        <f>[3]Ineq_redistr_Fr!$M104</f>
        <v>2.4749431610107422</v>
      </c>
      <c r="AX104" s="56">
        <f>[3]Ineq_redistr_Fr!$X104</f>
        <v>2.3283107280731201</v>
      </c>
      <c r="AY104" s="56">
        <f>[3]Ineq_redistr_Fr!$AT104</f>
        <v>2.0893404483795166</v>
      </c>
      <c r="AZ104" s="56">
        <f>[3]Ineq_redistr_Fr!$BE104</f>
        <v>2.4761559963226318</v>
      </c>
      <c r="BA104" s="56">
        <f>[3]Ineq_redistr_US!$F104</f>
        <v>3.5478456020355225</v>
      </c>
      <c r="BB104" s="56">
        <f>[3]Ineq_redistr_US!$M104</f>
        <v>3.1281712055206299</v>
      </c>
      <c r="BC104" s="56">
        <f>[3]Ineq_redistr_US!$X104</f>
        <v>3.0319449901580811</v>
      </c>
      <c r="BD104" s="56">
        <f>[3]Ineq_redistr_US!$AT104</f>
        <v>2.6998286247253418</v>
      </c>
      <c r="BE104" s="56">
        <f>[3]Ineq_redistr_US!$BE104</f>
        <v>3.1091868877410889</v>
      </c>
      <c r="BF104" s="56">
        <f>[3]Ineq_redistr_Fr!$G104</f>
        <v>2.5651836395263672</v>
      </c>
      <c r="BG104" s="56">
        <f>[3]Ineq_redistr_Fr!$N104</f>
        <v>2.1444282531738281</v>
      </c>
      <c r="BH104" s="56">
        <f>[3]Ineq_redistr_Fr!$Y104</f>
        <v>1.9254202842712402</v>
      </c>
      <c r="BI104" s="56">
        <f>[3]Ineq_redistr_Fr!$AU104</f>
        <v>1.6506646871566772</v>
      </c>
      <c r="BJ104" s="56">
        <f>[3]Ineq_redistr_Fr!$BF104</f>
        <v>2.1459813117980957</v>
      </c>
      <c r="BK104" s="56">
        <f>[3]Ineq_redistr_US!$G104</f>
        <v>3.385836124420166</v>
      </c>
      <c r="BL104" s="56">
        <f>[3]Ineq_redistr_US!$N104</f>
        <v>2.7142229080200195</v>
      </c>
      <c r="BM104" s="56">
        <f>[3]Ineq_redistr_US!$Y104</f>
        <v>2.4226479530334473</v>
      </c>
      <c r="BN104" s="56">
        <f>[3]Ineq_redistr_US!AU104</f>
        <v>1.9718928337097168</v>
      </c>
      <c r="BO104" s="56">
        <f>[3]Ineq_redistr_US!BF104</f>
        <v>2.715872049331665</v>
      </c>
      <c r="BQ104" s="55">
        <f>-[3]Ineq_redistr_Fr!$AA104</f>
        <v>0.30803894996643066</v>
      </c>
      <c r="BR104" s="55">
        <f>-[3]Ineq_redistr_US!$AA104</f>
        <v>0.38852182030677795</v>
      </c>
      <c r="BS104" s="55">
        <f>-[3]Ineq_redistr_Fr!$AD104</f>
        <v>0.16862703859806061</v>
      </c>
      <c r="BT104" s="55">
        <f>-[3]Ineq_redistr_US!$AD104</f>
        <v>0.22815567255020142</v>
      </c>
      <c r="BU104" s="55">
        <f>-[3]Ineq_redistr_Fr!AB104</f>
        <v>7.8119613230228424E-2</v>
      </c>
      <c r="BV104" s="55">
        <f>-[3]Ineq_redistr_US!AB104</f>
        <v>0.14541235566139221</v>
      </c>
      <c r="BW104" s="55">
        <f>-[3]Ineq_redistr_Fr!AC104</f>
        <v>0.24940255284309387</v>
      </c>
      <c r="BX104" s="55">
        <f>-[3]Ineq_redistr_US!AC104</f>
        <v>0.28447571396827698</v>
      </c>
      <c r="BY104" s="55">
        <f>-[3]Ineq_redistr_Fr!$AW104</f>
        <v>0.46766722202301025</v>
      </c>
      <c r="BZ104" s="55">
        <f>-[3]Ineq_redistr_US!$AW104</f>
        <v>0.55681109428405762</v>
      </c>
      <c r="CA104" s="55">
        <f>-[3]Ineq_redistr_Fr!$AZ104</f>
        <v>0.29983380436897278</v>
      </c>
      <c r="CB104" s="55">
        <f>-[3]Ineq_redistr_US!$AZ104</f>
        <v>0.36231556534767151</v>
      </c>
      <c r="CC104" s="55">
        <f>-[3]Ineq_redistr_Fr!$BH104</f>
        <v>0.17980125546455383</v>
      </c>
      <c r="CD104" s="55">
        <f>-[3]Ineq_redistr_US!$BH104</f>
        <v>0.29704827070236206</v>
      </c>
      <c r="CE104" s="55">
        <f>-[3]Ineq_redistr_Fr!$BK104</f>
        <v>7.855532318353653E-2</v>
      </c>
      <c r="CF104" s="55">
        <f>-[3]Ineq_redistr_US!$BK104</f>
        <v>0.17829710245132446</v>
      </c>
      <c r="CH104" s="57">
        <f>[3]incomelev!AG104</f>
        <v>31896.172099183765</v>
      </c>
      <c r="CI104" s="57">
        <f>[3]incomelev!C104</f>
        <v>14672.064453125</v>
      </c>
      <c r="CJ104" s="57">
        <f>[3]incomelev!D104</f>
        <v>37636.5390625</v>
      </c>
      <c r="CK104" s="57">
        <f>[3]incomelev!E104</f>
        <v>95055.2421875</v>
      </c>
      <c r="CL104" s="57">
        <f>[3]incomelev!M104</f>
        <v>18560.841796875</v>
      </c>
      <c r="CM104" s="57">
        <f>[3]incomelev!N104</f>
        <v>35737.421875</v>
      </c>
      <c r="CN104" s="57">
        <f>[3]incomelev!O104</f>
        <v>83207.8203125</v>
      </c>
      <c r="CO104" s="57">
        <f>[3]USincomelev!AL104</f>
        <v>40600.434135069794</v>
      </c>
      <c r="CP104" s="57">
        <f>[3]USincomelev!C104</f>
        <v>13289.1416015625</v>
      </c>
      <c r="CQ104" s="57">
        <f>[3]USincomelev!D104</f>
        <v>44984.62890625</v>
      </c>
      <c r="CR104" s="57">
        <f>[3]USincomelev!E104</f>
        <v>159574.515625</v>
      </c>
      <c r="CS104" s="57">
        <f>[3]USincomelev!M104</f>
        <v>18426.5625</v>
      </c>
      <c r="CT104" s="57">
        <f>[3]USincomelev!N104</f>
        <v>44632.53515625</v>
      </c>
      <c r="CU104" s="57">
        <f>[3]USincomelev!O104</f>
        <v>135319.171875</v>
      </c>
      <c r="CV104" s="55">
        <f t="shared" si="9"/>
        <v>0.78561160191222013</v>
      </c>
      <c r="CW104" s="55">
        <f t="shared" si="3"/>
        <v>1.1040641218993332</v>
      </c>
      <c r="CX104" s="55">
        <f t="shared" si="4"/>
        <v>0.83665331864660364</v>
      </c>
      <c r="CY104" s="55">
        <f t="shared" si="5"/>
        <v>0.59567934024552993</v>
      </c>
      <c r="CZ104" s="55">
        <f t="shared" si="6"/>
        <v>1.0072872678707707</v>
      </c>
      <c r="DA104" s="55">
        <f t="shared" si="7"/>
        <v>0.8007033826308565</v>
      </c>
      <c r="DB104" s="55">
        <f t="shared" si="8"/>
        <v>0.61490045467735022</v>
      </c>
      <c r="DD104" s="58">
        <f>[2]comptanat2!H103</f>
        <v>0.14642028635450727</v>
      </c>
      <c r="DE104" s="58">
        <f>[2]comptanat2!G103</f>
        <v>1.4330812624474287E-2</v>
      </c>
      <c r="DF104" s="58">
        <f>[2]comptanat2!E103</f>
        <v>4.3594072926355261E-2</v>
      </c>
      <c r="DG104" s="58">
        <f>[2]comptanat2!F103</f>
        <v>2.9268441670362695E-2</v>
      </c>
      <c r="DH104" s="58">
        <f>[2]comptanat2!D103</f>
        <v>0.15699153349407602</v>
      </c>
      <c r="DI104" s="79">
        <f>[2]comptanat2!J103</f>
        <v>0.12393579529530296</v>
      </c>
      <c r="DJ104" s="58">
        <f>[2]comptanat2!M103</f>
        <v>3.9611563390334475E-2</v>
      </c>
      <c r="DK104" s="58">
        <f>[2]comptanat2!O103</f>
        <v>0.11430342305298194</v>
      </c>
      <c r="DL104" s="58">
        <f>[2]comptanat2!P103</f>
        <v>7.4306002462163151E-2</v>
      </c>
      <c r="DM104" s="58">
        <f>[2]comptanat2!Q103</f>
        <v>0.10443712837029168</v>
      </c>
      <c r="DN104" s="58">
        <f>[2]comptanat!P33</f>
        <v>9.7189318998325332E-3</v>
      </c>
      <c r="DO104" s="58">
        <f>[2]comptanat!N33</f>
        <v>1.0478104330923841E-2</v>
      </c>
      <c r="DP104" s="58">
        <f>[2]comptanat!O33</f>
        <v>1.9410606094323664E-2</v>
      </c>
      <c r="DQ104" s="55">
        <f>[2]comptanatUS!C103</f>
        <v>2.1879302338714074E-2</v>
      </c>
      <c r="DR104" s="55">
        <f>[2]comptanatUS!D103</f>
        <v>0.11599039723757848</v>
      </c>
      <c r="DS104" s="55">
        <f>[2]comptanatUS!E103</f>
        <v>5.9243123780475519E-2</v>
      </c>
      <c r="DT104" s="55">
        <f>[2]comptanatUS!F103</f>
        <v>5.7627733323414386E-2</v>
      </c>
      <c r="DU104" s="55">
        <f>[2]comptanatUS!G103</f>
        <v>6.0695775424133652E-2</v>
      </c>
      <c r="DV104" s="55">
        <f>[2]comptanatUS!I103</f>
        <v>2.2078914373301967E-2</v>
      </c>
      <c r="DW104" s="55">
        <f>[2]comptanatUS!K103+[2]comptanatUS!M103</f>
        <v>5.6446915910735841E-2</v>
      </c>
      <c r="DX104" s="55">
        <f>[2]comptanatUS!L103</f>
        <v>5.6166706187396442E-2</v>
      </c>
      <c r="DY104" s="55">
        <f>[2]comptanatUS!N103</f>
        <v>0.1207843392521438</v>
      </c>
    </row>
    <row r="105" spans="1:129">
      <c r="A105">
        <v>1996</v>
      </c>
      <c r="B105" s="55">
        <f>[3]shares!C105</f>
        <v>0.22649219445884228</v>
      </c>
      <c r="C105" s="55">
        <f>[3]shares!D105</f>
        <v>0.4668247252702713</v>
      </c>
      <c r="D105" s="55">
        <f>[3]shares!E105</f>
        <v>0.30668308027088642</v>
      </c>
      <c r="E105" s="55">
        <f>[3]USshares!C105</f>
        <v>0.16135689616203308</v>
      </c>
      <c r="F105" s="55">
        <f>[3]USshares!D105</f>
        <v>0.43655872344970703</v>
      </c>
      <c r="G105" s="55">
        <f>[3]USshares!E105</f>
        <v>0.4020843505859375</v>
      </c>
      <c r="H105" s="55">
        <f>[3]shares!M105</f>
        <v>0.28953153640031815</v>
      </c>
      <c r="I105" s="55">
        <f>[3]shares!N105</f>
        <v>0.44339638948440552</v>
      </c>
      <c r="J105" s="55">
        <f>[3]shares!O105</f>
        <v>0.26707208063453436</v>
      </c>
      <c r="K105" s="55">
        <f>[3]USshares!M105</f>
        <v>0.22373588383197784</v>
      </c>
      <c r="L105" s="55">
        <f>[3]USshares!N105</f>
        <v>0.43546873331069946</v>
      </c>
      <c r="M105" s="55">
        <f>[3]USshares!O105</f>
        <v>0.34079539775848389</v>
      </c>
      <c r="N105" s="55"/>
      <c r="O105" s="58">
        <f>[3]shares!W105</f>
        <v>0.33146536722779274</v>
      </c>
      <c r="P105" s="58">
        <f>[3]shares!X105</f>
        <v>0.43475805222988129</v>
      </c>
      <c r="Q105" s="58">
        <f>[3]shares!Y105</f>
        <v>0.23377657774835825</v>
      </c>
      <c r="R105" s="58">
        <f>[3]USshares!R105</f>
        <v>0.23913261294364929</v>
      </c>
      <c r="S105" s="58">
        <f>[3]USshares!S105</f>
        <v>0.43356859683990479</v>
      </c>
      <c r="T105" s="58">
        <f>[3]USshares!T105</f>
        <v>0.32729876041412354</v>
      </c>
      <c r="U105" s="58">
        <f>[3]shares!AB105</f>
        <v>0.26310407929122448</v>
      </c>
      <c r="V105" s="58">
        <f>[3]shares!AC105</f>
        <v>0.4488513395190239</v>
      </c>
      <c r="W105" s="58">
        <f>[3]shares!AD105</f>
        <v>0.28804457187652588</v>
      </c>
      <c r="X105" s="58">
        <f>[3]USshares!AB105</f>
        <v>0.20252984762191772</v>
      </c>
      <c r="Y105" s="58">
        <f>[3]USshares!AC105</f>
        <v>0.44223636388778687</v>
      </c>
      <c r="Z105" s="58">
        <f>[3]USshares!AD105</f>
        <v>0.35523378849029541</v>
      </c>
      <c r="AB105" s="56">
        <f>[3]Ineq_redistr_Fr!$E105</f>
        <v>6.7702794075012207</v>
      </c>
      <c r="AC105" s="56">
        <f>[3]Ineq_redistr_Fr!$L105</f>
        <v>5.4689764976501465</v>
      </c>
      <c r="AD105" s="56">
        <f>[3]Ineq_redistr_Fr!$W105</f>
        <v>4.6121416091918945</v>
      </c>
      <c r="AE105" s="56">
        <f>[3]Ineq_redistr_Fr!$AS105</f>
        <v>3.5264103412628174</v>
      </c>
      <c r="AF105" s="56">
        <f>[3]Ineq_redistr_Fr!$BD105</f>
        <v>5.473966121673584</v>
      </c>
      <c r="AG105" s="56">
        <f>[3]Ineq_redistr_US!$E105</f>
        <v>12.459471702575684</v>
      </c>
      <c r="AH105" s="56">
        <f>[3]Ineq_redistr_US!$L105</f>
        <v>8.7952947616577148</v>
      </c>
      <c r="AI105" s="56">
        <f>[3]Ineq_redistr_US!$W105</f>
        <v>7.6160202026367188</v>
      </c>
      <c r="AJ105" s="56">
        <f>[3]Ineq_redistr_US!$AS105</f>
        <v>5.509666919708252</v>
      </c>
      <c r="AK105" s="56">
        <f>[3]Ineq_redistr_US!$BD105</f>
        <v>8.7699117660522461</v>
      </c>
      <c r="AL105" s="56">
        <f>[3]Ineq_redistr_Fr!$H105</f>
        <v>3.9810764789581299</v>
      </c>
      <c r="AM105" s="56">
        <f>[3]Ineq_redistr_Fr!$O105</f>
        <v>3.6394147872924805</v>
      </c>
      <c r="AN105" s="56">
        <f>[3]Ineq_redistr_Fr!$Z105</f>
        <v>3.2795157432556152</v>
      </c>
      <c r="AO105" s="56">
        <f>[3]Ineq_redistr_Fr!AV105</f>
        <v>2.7459213733673096</v>
      </c>
      <c r="AP105" s="56">
        <f>[3]Ineq_redistr_Fr!$BG105</f>
        <v>3.6412408351898193</v>
      </c>
      <c r="AQ105" s="56">
        <f>[3]Ineq_redistr_US!$H105</f>
        <v>6.0522904396057129</v>
      </c>
      <c r="AR105" s="56">
        <f>[3]Ineq_redistr_US!$O105</f>
        <v>4.9768805503845215</v>
      </c>
      <c r="AS105" s="56">
        <f>[3]Ineq_redistr_US!$Z105</f>
        <v>4.6528172492980957</v>
      </c>
      <c r="AT105" s="56">
        <f>[3]Ineq_redistr_US!$AV105</f>
        <v>3.8382563591003418</v>
      </c>
      <c r="AU105" s="56">
        <f>[3]Ineq_redistr_US!$BG105</f>
        <v>4.9585475921630859</v>
      </c>
      <c r="AV105" s="56">
        <f>[3]Ineq_redistr_Fr!$F105</f>
        <v>2.6278221607208252</v>
      </c>
      <c r="AW105" s="56">
        <f>[3]Ineq_redistr_Fr!$M105</f>
        <v>2.5662786960601807</v>
      </c>
      <c r="AX105" s="56">
        <f>[3]Ineq_redistr_Fr!$X105</f>
        <v>2.4093301296234131</v>
      </c>
      <c r="AY105" s="56">
        <f>[3]Ineq_redistr_Fr!$AT105</f>
        <v>2.1508660316467285</v>
      </c>
      <c r="AZ105" s="56">
        <f>[3]Ineq_redistr_Fr!$BE105</f>
        <v>2.566948413848877</v>
      </c>
      <c r="BA105" s="56">
        <f>[3]Ineq_redistr_US!$F105</f>
        <v>3.6841261386871338</v>
      </c>
      <c r="BB105" s="56">
        <f>[3]Ineq_redistr_US!$M105</f>
        <v>3.2261295318603516</v>
      </c>
      <c r="BC105" s="56">
        <f>[3]Ineq_redistr_US!$X105</f>
        <v>3.1303777694702148</v>
      </c>
      <c r="BD105" s="56">
        <f>[3]Ineq_redistr_US!$AT105</f>
        <v>2.7829594612121582</v>
      </c>
      <c r="BE105" s="56">
        <f>[3]Ineq_redistr_US!$BE105</f>
        <v>3.2130672931671143</v>
      </c>
      <c r="BF105" s="56">
        <f>[3]Ineq_redistr_Fr!$G105</f>
        <v>2.5763840675354004</v>
      </c>
      <c r="BG105" s="56">
        <f>[3]Ineq_redistr_Fr!$N105</f>
        <v>2.1310920715332031</v>
      </c>
      <c r="BH105" s="56">
        <f>[3]Ineq_redistr_Fr!$Y105</f>
        <v>1.9142836332321167</v>
      </c>
      <c r="BI105" s="56">
        <f>[3]Ineq_redistr_Fr!$AU105</f>
        <v>1.6395304203033447</v>
      </c>
      <c r="BJ105" s="56">
        <f>[3]Ineq_redistr_Fr!$BF105</f>
        <v>2.1324799060821533</v>
      </c>
      <c r="BK105" s="56">
        <f>[3]Ineq_redistr_US!$G105</f>
        <v>3.3819341659545898</v>
      </c>
      <c r="BL105" s="56">
        <f>[3]Ineq_redistr_US!$N105</f>
        <v>2.7262682914733887</v>
      </c>
      <c r="BM105" s="56">
        <f>[3]Ineq_redistr_US!$Y105</f>
        <v>2.4329397678375244</v>
      </c>
      <c r="BN105" s="56">
        <f>[3]Ineq_redistr_US!AU105</f>
        <v>1.9797871112823486</v>
      </c>
      <c r="BO105" s="56">
        <f>[3]Ineq_redistr_US!BF105</f>
        <v>2.7294518947601318</v>
      </c>
      <c r="BQ105" s="55">
        <f>-[3]Ineq_redistr_Fr!$AA105</f>
        <v>0.31876644492149353</v>
      </c>
      <c r="BR105" s="55">
        <f>-[3]Ineq_redistr_US!$AA105</f>
        <v>0.38873651623725891</v>
      </c>
      <c r="BS105" s="55">
        <f>-[3]Ineq_redistr_Fr!$AD105</f>
        <v>0.17622387409210205</v>
      </c>
      <c r="BT105" s="55">
        <f>-[3]Ineq_redistr_US!$AD105</f>
        <v>0.23123034834861755</v>
      </c>
      <c r="BU105" s="55">
        <f>-[3]Ineq_redistr_Fr!AB105</f>
        <v>8.3145670592784882E-2</v>
      </c>
      <c r="BV105" s="55">
        <f>-[3]Ineq_redistr_US!AB105</f>
        <v>0.15030656754970551</v>
      </c>
      <c r="BW105" s="55">
        <f>-[3]Ineq_redistr_Fr!AC105</f>
        <v>0.25698825716972351</v>
      </c>
      <c r="BX105" s="55">
        <f>-[3]Ineq_redistr_US!AC105</f>
        <v>0.28060698509216309</v>
      </c>
      <c r="BY105" s="55">
        <f>-[3]Ineq_redistr_Fr!$AW105</f>
        <v>0.47913369536399841</v>
      </c>
      <c r="BZ105" s="55">
        <f>-[3]Ineq_redistr_US!$AW105</f>
        <v>0.55779290199279785</v>
      </c>
      <c r="CA105" s="55">
        <f>-[3]Ineq_redistr_Fr!$AZ105</f>
        <v>0.31025657057762146</v>
      </c>
      <c r="CB105" s="55">
        <f>-[3]Ineq_redistr_US!$AZ105</f>
        <v>0.36581754684448242</v>
      </c>
      <c r="CC105" s="55">
        <f>-[3]Ineq_redistr_Fr!$BH105</f>
        <v>0.1914711594581604</v>
      </c>
      <c r="CD105" s="55">
        <f>-[3]Ineq_redistr_US!$BH105</f>
        <v>0.2961249053478241</v>
      </c>
      <c r="CE105" s="55">
        <f>-[3]Ineq_redistr_Fr!$BK105</f>
        <v>8.5362754762172699E-2</v>
      </c>
      <c r="CF105" s="55">
        <f>-[3]Ineq_redistr_US!$BK105</f>
        <v>0.18071553111076355</v>
      </c>
      <c r="CH105" s="57">
        <f>[3]incomelev!AG105</f>
        <v>32361.953905467839</v>
      </c>
      <c r="CI105" s="57">
        <f>[3]incomelev!C105</f>
        <v>14659.4599609375</v>
      </c>
      <c r="CJ105" s="57">
        <f>[3]incomelev!D105</f>
        <v>37768.3984375</v>
      </c>
      <c r="CK105" s="57">
        <f>[3]incomelev!E105</f>
        <v>99248.6328125</v>
      </c>
      <c r="CL105" s="57">
        <f>[3]incomelev!M105</f>
        <v>18739.61328125</v>
      </c>
      <c r="CM105" s="57">
        <f>[3]incomelev!N105</f>
        <v>35872.93359375</v>
      </c>
      <c r="CN105" s="57">
        <f>[3]incomelev!O105</f>
        <v>86429.7421875</v>
      </c>
      <c r="CO105" s="57">
        <f>[3]USincomelev!AL105</f>
        <v>41881.544586576114</v>
      </c>
      <c r="CP105" s="57">
        <f>[3]USincomelev!C105</f>
        <v>13515.822265625</v>
      </c>
      <c r="CQ105" s="57">
        <f>[3]USincomelev!D105</f>
        <v>45709.88671875</v>
      </c>
      <c r="CR105" s="57">
        <f>[3]USincomelev!E105</f>
        <v>168368.09375</v>
      </c>
      <c r="CS105" s="57">
        <f>[3]USincomelev!M105</f>
        <v>18741.83984375</v>
      </c>
      <c r="CT105" s="57">
        <f>[3]USincomelev!N105</f>
        <v>45596.91015625</v>
      </c>
      <c r="CU105" s="57">
        <f>[3]USincomelev!O105</f>
        <v>142684.296875</v>
      </c>
      <c r="CV105" s="55">
        <f t="shared" si="9"/>
        <v>0.77270201528910432</v>
      </c>
      <c r="CW105" s="55">
        <f t="shared" si="3"/>
        <v>1.0846147332242695</v>
      </c>
      <c r="CX105" s="55">
        <f t="shared" si="4"/>
        <v>0.82626322550056908</v>
      </c>
      <c r="CY105" s="55">
        <f t="shared" si="5"/>
        <v>0.58947411354474633</v>
      </c>
      <c r="CZ105" s="55">
        <f t="shared" si="6"/>
        <v>0.99988119829650868</v>
      </c>
      <c r="DA105" s="55">
        <f t="shared" si="7"/>
        <v>0.78674044953532607</v>
      </c>
      <c r="DB105" s="55">
        <f t="shared" si="8"/>
        <v>0.6057410947135804</v>
      </c>
      <c r="DD105" s="58">
        <f>[2]comptanat2!H104</f>
        <v>0.14614185991796144</v>
      </c>
      <c r="DE105" s="58">
        <f>[2]comptanat2!G104</f>
        <v>1.7439979092888833E-2</v>
      </c>
      <c r="DF105" s="58">
        <f>[2]comptanat2!E104</f>
        <v>3.9610497988686218E-2</v>
      </c>
      <c r="DG105" s="58">
        <f>[2]comptanat2!F104</f>
        <v>3.2244933460656038E-2</v>
      </c>
      <c r="DH105" s="58">
        <f>[2]comptanat2!D104</f>
        <v>0.16170343788792141</v>
      </c>
      <c r="DI105" s="79">
        <f>[2]comptanat2!J104</f>
        <v>0.12522787149229045</v>
      </c>
      <c r="DJ105" s="58">
        <f>[2]comptanat2!M104</f>
        <v>3.9401929204166228E-2</v>
      </c>
      <c r="DK105" s="58">
        <f>[2]comptanat2!O104</f>
        <v>0.11363524790723527</v>
      </c>
      <c r="DL105" s="58">
        <f>[2]comptanat2!P104</f>
        <v>7.3325142893393494E-2</v>
      </c>
      <c r="DM105" s="58">
        <f>[2]comptanat2!Q104</f>
        <v>0.10710417302401593</v>
      </c>
      <c r="DN105" s="58">
        <f>[2]comptanat!P34</f>
        <v>9.7977863112712459E-3</v>
      </c>
      <c r="DO105" s="58">
        <f>[2]comptanat!N34</f>
        <v>1.0363907179200037E-2</v>
      </c>
      <c r="DP105" s="58">
        <f>[2]comptanat!O34</f>
        <v>1.924023571369491E-2</v>
      </c>
      <c r="DQ105" s="55">
        <f>[2]comptanatUS!C104</f>
        <v>2.1144804447694752E-2</v>
      </c>
      <c r="DR105" s="55">
        <f>[2]comptanatUS!D104</f>
        <v>0.1218356475416994</v>
      </c>
      <c r="DS105" s="55">
        <f>[2]comptanatUS!E104</f>
        <v>5.9909323785404464E-2</v>
      </c>
      <c r="DT105" s="55">
        <f>[2]comptanatUS!F104</f>
        <v>5.62042616365383E-2</v>
      </c>
      <c r="DU105" s="55">
        <f>[2]comptanatUS!G104</f>
        <v>5.964551954147649E-2</v>
      </c>
      <c r="DV105" s="55">
        <f>[2]comptanatUS!I104</f>
        <v>2.1401042121503212E-2</v>
      </c>
      <c r="DW105" s="55">
        <f>[2]comptanatUS!K104+[2]comptanatUS!M104</f>
        <v>5.6302506331324768E-2</v>
      </c>
      <c r="DX105" s="55">
        <f>[2]comptanatUS!L104</f>
        <v>5.5085727592932197E-2</v>
      </c>
      <c r="DY105" s="55">
        <f>[2]comptanatUS!N104</f>
        <v>0.11562556399732191</v>
      </c>
    </row>
    <row r="106" spans="1:129">
      <c r="A106">
        <v>1997</v>
      </c>
      <c r="B106" s="55">
        <f>[3]shares!C106</f>
        <v>0.22491715382784605</v>
      </c>
      <c r="C106" s="55">
        <f>[3]shares!D106</f>
        <v>0.46612564474344254</v>
      </c>
      <c r="D106" s="55">
        <f>[3]shares!E106</f>
        <v>0.30895720701664686</v>
      </c>
      <c r="E106" s="55">
        <f>[3]USshares!C106</f>
        <v>0.15871353447437286</v>
      </c>
      <c r="F106" s="55">
        <f>[3]USshares!D106</f>
        <v>0.43260413408279419</v>
      </c>
      <c r="G106" s="55">
        <f>[3]USshares!E106</f>
        <v>0.40868231654167175</v>
      </c>
      <c r="H106" s="55">
        <f>[3]shares!M106</f>
        <v>0.2903489675372839</v>
      </c>
      <c r="I106" s="55">
        <f>[3]shares!N106</f>
        <v>0.4419255331158638</v>
      </c>
      <c r="J106" s="55">
        <f>[3]shares!O106</f>
        <v>0.26772550586611032</v>
      </c>
      <c r="K106" s="55">
        <f>[3]USshares!M106</f>
        <v>0.22113755345344543</v>
      </c>
      <c r="L106" s="55">
        <f>[3]USshares!N106</f>
        <v>0.43316388130187988</v>
      </c>
      <c r="M106" s="55">
        <f>[3]USshares!O106</f>
        <v>0.34569856524467468</v>
      </c>
      <c r="N106" s="55"/>
      <c r="O106" s="58">
        <f>[3]shares!W106</f>
        <v>0.33273210003972054</v>
      </c>
      <c r="P106" s="58">
        <f>[3]shares!X106</f>
        <v>0.43345537781715393</v>
      </c>
      <c r="Q106" s="58">
        <f>[3]shares!Y106</f>
        <v>0.23381251189857721</v>
      </c>
      <c r="R106" s="58">
        <f>[3]USshares!R106</f>
        <v>0.23687593638896942</v>
      </c>
      <c r="S106" s="58">
        <f>[3]USshares!S106</f>
        <v>0.43134692311286926</v>
      </c>
      <c r="T106" s="58">
        <f>[3]USshares!T106</f>
        <v>0.33177715539932251</v>
      </c>
      <c r="U106" s="58">
        <f>[3]shares!AB106</f>
        <v>0.26448356360197067</v>
      </c>
      <c r="V106" s="58">
        <f>[3]shares!AC106</f>
        <v>0.44709505885839462</v>
      </c>
      <c r="W106" s="58">
        <f>[3]shares!AD106</f>
        <v>0.28842136543244123</v>
      </c>
      <c r="X106" s="58">
        <f>[3]USshares!AB106</f>
        <v>0.19948387145996094</v>
      </c>
      <c r="Y106" s="58">
        <f>[3]USshares!AC106</f>
        <v>0.43989887833595276</v>
      </c>
      <c r="Z106" s="58">
        <f>[3]USshares!AD106</f>
        <v>0.3606172502040863</v>
      </c>
      <c r="AB106" s="56">
        <f>[3]Ineq_redistr_Fr!$E106</f>
        <v>6.8682446479797363</v>
      </c>
      <c r="AC106" s="56">
        <f>[3]Ineq_redistr_Fr!$L106</f>
        <v>5.4517731666564941</v>
      </c>
      <c r="AD106" s="56">
        <f>[3]Ineq_redistr_Fr!$W106</f>
        <v>4.6104092597961426</v>
      </c>
      <c r="AE106" s="56">
        <f>[3]Ineq_redistr_Fr!$AS106</f>
        <v>3.5135250091552734</v>
      </c>
      <c r="AF106" s="56">
        <f>[3]Ineq_redistr_Fr!$BD106</f>
        <v>5.4525384902954102</v>
      </c>
      <c r="AG106" s="56">
        <f>[3]Ineq_redistr_US!$E106</f>
        <v>12.874841690063477</v>
      </c>
      <c r="AH106" s="56">
        <f>[3]Ineq_redistr_US!$L106</f>
        <v>9.0480833053588867</v>
      </c>
      <c r="AI106" s="56">
        <f>[3]Ineq_redistr_US!$W106</f>
        <v>7.8163695335388184</v>
      </c>
      <c r="AJ106" s="56">
        <f>[3]Ineq_redistr_US!$AS106</f>
        <v>5.6246166229248047</v>
      </c>
      <c r="AK106" s="56">
        <f>[3]Ineq_redistr_US!$BD106</f>
        <v>9.03875732421875</v>
      </c>
      <c r="AL106" s="56">
        <f>[3]Ineq_redistr_Fr!$H106</f>
        <v>4.0237956047058105</v>
      </c>
      <c r="AM106" s="56">
        <f>[3]Ineq_redistr_Fr!$O106</f>
        <v>3.6476550102233887</v>
      </c>
      <c r="AN106" s="56">
        <f>[3]Ineq_redistr_Fr!$Z106</f>
        <v>3.2904732227325439</v>
      </c>
      <c r="AO106" s="56">
        <f>[3]Ineq_redistr_Fr!AV106</f>
        <v>2.7464721202850342</v>
      </c>
      <c r="AP106" s="56">
        <f>[3]Ineq_redistr_Fr!$BG106</f>
        <v>3.6479344367980957</v>
      </c>
      <c r="AQ106" s="56">
        <f>[3]Ineq_redistr_US!$H106</f>
        <v>6.2202448844909668</v>
      </c>
      <c r="AR106" s="56">
        <f>[3]Ineq_redistr_US!$O106</f>
        <v>5.082341194152832</v>
      </c>
      <c r="AS106" s="56">
        <f>[3]Ineq_redistr_US!$Z106</f>
        <v>4.7551279067993164</v>
      </c>
      <c r="AT106" s="56">
        <f>[3]Ineq_redistr_US!$AV106</f>
        <v>3.9128222465515137</v>
      </c>
      <c r="AU106" s="56">
        <f>[3]Ineq_redistr_US!$BG106</f>
        <v>5.076075553894043</v>
      </c>
      <c r="AV106" s="56">
        <f>[3]Ineq_redistr_Fr!$F106</f>
        <v>2.6512782573699951</v>
      </c>
      <c r="AW106" s="56">
        <f>[3]Ineq_redistr_Fr!$M106</f>
        <v>2.5803027153015137</v>
      </c>
      <c r="AX106" s="56">
        <f>[3]Ineq_redistr_Fr!$X106</f>
        <v>2.4232635498046875</v>
      </c>
      <c r="AY106" s="56">
        <f>[3]Ineq_redistr_Fr!$AT106</f>
        <v>2.1576616764068604</v>
      </c>
      <c r="AZ106" s="56">
        <f>[3]Ineq_redistr_Fr!$BE106</f>
        <v>2.5804030895233154</v>
      </c>
      <c r="BA106" s="56">
        <f>[3]Ineq_redistr_US!$F106</f>
        <v>3.778810977935791</v>
      </c>
      <c r="BB106" s="56">
        <f>[3]Ineq_redistr_US!$M106</f>
        <v>3.2834403514862061</v>
      </c>
      <c r="BC106" s="56">
        <f>[3]Ineq_redistr_US!$X106</f>
        <v>3.1923120021820068</v>
      </c>
      <c r="BD106" s="56">
        <f>[3]Ineq_redistr_US!$AT106</f>
        <v>2.8345062732696533</v>
      </c>
      <c r="BE106" s="56">
        <f>[3]Ineq_redistr_US!$BE106</f>
        <v>3.2790923118591309</v>
      </c>
      <c r="BF106" s="56">
        <f>[3]Ineq_redistr_Fr!$G106</f>
        <v>2.5905406475067139</v>
      </c>
      <c r="BG106" s="56">
        <f>[3]Ineq_redistr_Fr!$N106</f>
        <v>2.1128425598144531</v>
      </c>
      <c r="BH106" s="56">
        <f>[3]Ineq_redistr_Fr!$Y106</f>
        <v>1.9025620222091675</v>
      </c>
      <c r="BI106" s="56">
        <f>[3]Ineq_redistr_Fr!$AU106</f>
        <v>1.6283948421478271</v>
      </c>
      <c r="BJ106" s="56">
        <f>[3]Ineq_redistr_Fr!$BF106</f>
        <v>2.1130568981170654</v>
      </c>
      <c r="BK106" s="56">
        <f>[3]Ineq_redistr_US!$G106</f>
        <v>3.4071145057678223</v>
      </c>
      <c r="BL106" s="56">
        <f>[3]Ineq_redistr_US!$N106</f>
        <v>2.7556717395782471</v>
      </c>
      <c r="BM106" s="56">
        <f>[3]Ineq_redistr_US!$Y106</f>
        <v>2.448498010635376</v>
      </c>
      <c r="BN106" s="56">
        <f>[3]Ineq_redistr_US!AU106</f>
        <v>1.984337329864502</v>
      </c>
      <c r="BO106" s="56">
        <f>[3]Ineq_redistr_US!BF106</f>
        <v>2.756481409072876</v>
      </c>
      <c r="BQ106" s="55">
        <f>-[3]Ineq_redistr_Fr!$AA106</f>
        <v>0.32873544096946716</v>
      </c>
      <c r="BR106" s="55">
        <f>-[3]Ineq_redistr_US!$AA106</f>
        <v>0.39289587736129761</v>
      </c>
      <c r="BS106" s="55">
        <f>-[3]Ineq_redistr_Fr!$AD106</f>
        <v>0.18224643170833588</v>
      </c>
      <c r="BT106" s="55">
        <f>-[3]Ineq_redistr_US!$AD106</f>
        <v>0.23554007709026337</v>
      </c>
      <c r="BU106" s="55">
        <f>-[3]Ineq_redistr_Fr!AB106</f>
        <v>8.6001798510551453E-2</v>
      </c>
      <c r="BV106" s="55">
        <f>-[3]Ineq_redistr_US!AB106</f>
        <v>0.15520727634429932</v>
      </c>
      <c r="BW106" s="55">
        <f>-[3]Ineq_redistr_Fr!AC106</f>
        <v>0.26557338237762451</v>
      </c>
      <c r="BX106" s="55">
        <f>-[3]Ineq_redistr_US!AC106</f>
        <v>0.2813572883605957</v>
      </c>
      <c r="BY106" s="55">
        <f>-[3]Ineq_redistr_Fr!$AW106</f>
        <v>0.4884391725063324</v>
      </c>
      <c r="BZ106" s="55">
        <f>-[3]Ineq_redistr_US!$AW106</f>
        <v>0.56313121318817139</v>
      </c>
      <c r="CA106" s="55">
        <f>-[3]Ineq_redistr_Fr!$AZ106</f>
        <v>0.31744244694709778</v>
      </c>
      <c r="CB106" s="55">
        <f>-[3]Ineq_redistr_US!$AZ106</f>
        <v>0.37095367908477783</v>
      </c>
      <c r="CC106" s="55">
        <f>-[3]Ineq_redistr_Fr!$BH106</f>
        <v>0.20612342655658722</v>
      </c>
      <c r="CD106" s="55">
        <f>-[3]Ineq_redistr_US!$BH106</f>
        <v>0.29795196652412415</v>
      </c>
      <c r="CE106" s="55">
        <f>-[3]Ineq_redistr_Fr!$BK106</f>
        <v>9.3409605324268341E-2</v>
      </c>
      <c r="CF106" s="55">
        <f>-[3]Ineq_redistr_US!$BK106</f>
        <v>0.18394280970096588</v>
      </c>
      <c r="CH106" s="57">
        <f>[3]incomelev!AG106</f>
        <v>33136.841014862293</v>
      </c>
      <c r="CI106" s="57">
        <f>[3]incomelev!C106</f>
        <v>14906.087890625</v>
      </c>
      <c r="CJ106" s="57">
        <f>[3]incomelev!D106</f>
        <v>38614.828125</v>
      </c>
      <c r="CK106" s="57">
        <f>[3]incomelev!E106</f>
        <v>102378.65625</v>
      </c>
      <c r="CL106" s="57">
        <f>[3]incomelev!M106</f>
        <v>19242.49609375</v>
      </c>
      <c r="CM106" s="57">
        <f>[3]incomelev!N106</f>
        <v>36610.0390625</v>
      </c>
      <c r="CN106" s="57">
        <f>[3]incomelev!O106</f>
        <v>88715.7734375</v>
      </c>
      <c r="CO106" s="57">
        <f>[3]USincomelev!AL106</f>
        <v>43402.922445067255</v>
      </c>
      <c r="CP106" s="57">
        <f>[3]USincomelev!C106</f>
        <v>13778.076171875</v>
      </c>
      <c r="CQ106" s="57">
        <f>[3]USincomelev!D106</f>
        <v>46940.95703125</v>
      </c>
      <c r="CR106" s="57">
        <f>[3]USincomelev!E106</f>
        <v>177339.71875</v>
      </c>
      <c r="CS106" s="57">
        <f>[3]USincomelev!M106</f>
        <v>19196.14453125</v>
      </c>
      <c r="CT106" s="57">
        <f>[3]USincomelev!N106</f>
        <v>47001.97265625</v>
      </c>
      <c r="CU106" s="57">
        <f>[3]USincomelev!O106</f>
        <v>150002.390625</v>
      </c>
      <c r="CV106" s="55">
        <f t="shared" si="9"/>
        <v>0.763470272233438</v>
      </c>
      <c r="CW106" s="55">
        <f t="shared" si="3"/>
        <v>1.0818700451847258</v>
      </c>
      <c r="CX106" s="55">
        <f t="shared" si="4"/>
        <v>0.82262549737307133</v>
      </c>
      <c r="CY106" s="55">
        <f t="shared" si="5"/>
        <v>0.57730246202953339</v>
      </c>
      <c r="CZ106" s="55">
        <f t="shared" si="6"/>
        <v>1.0024146287513382</v>
      </c>
      <c r="DA106" s="55">
        <f t="shared" si="7"/>
        <v>0.77890430961798895</v>
      </c>
      <c r="DB106" s="55">
        <f t="shared" si="8"/>
        <v>0.59142906368263093</v>
      </c>
      <c r="DD106" s="58">
        <f>[2]comptanat2!H105</f>
        <v>0.13911768475873149</v>
      </c>
      <c r="DE106" s="58">
        <f>[2]comptanat2!G105</f>
        <v>2.4959606345505463E-2</v>
      </c>
      <c r="DF106" s="58">
        <f>[2]comptanat2!E105</f>
        <v>4.0270179963125728E-2</v>
      </c>
      <c r="DG106" s="58">
        <f>[2]comptanat2!F105</f>
        <v>3.4747774298211589E-2</v>
      </c>
      <c r="DH106" s="58">
        <f>[2]comptanat2!D105</f>
        <v>0.1626052491383693</v>
      </c>
      <c r="DI106" s="79">
        <f>[2]comptanat2!J105</f>
        <v>0.12404899652352208</v>
      </c>
      <c r="DJ106" s="58">
        <f>[2]comptanat2!M105</f>
        <v>3.9765729173931813E-2</v>
      </c>
      <c r="DK106" s="58">
        <f>[2]comptanat2!O105</f>
        <v>0.11041561880395061</v>
      </c>
      <c r="DL106" s="58">
        <f>[2]comptanat2!P105</f>
        <v>7.3387646893187677E-2</v>
      </c>
      <c r="DM106" s="58">
        <f>[2]comptanat2!Q105</f>
        <v>0.10751490608106841</v>
      </c>
      <c r="DN106" s="58">
        <f>[2]comptanat!P35</f>
        <v>9.7279768146775469E-3</v>
      </c>
      <c r="DO106" s="58">
        <f>[2]comptanat!N35</f>
        <v>1.0318548639008348E-2</v>
      </c>
      <c r="DP106" s="58">
        <f>[2]comptanat!O35</f>
        <v>1.9719936616772057E-2</v>
      </c>
      <c r="DQ106" s="55">
        <f>[2]comptanatUS!C105</f>
        <v>2.0749371658376467E-2</v>
      </c>
      <c r="DR106" s="55">
        <f>[2]comptanatUS!D105</f>
        <v>0.12677935053373884</v>
      </c>
      <c r="DS106" s="55">
        <f>[2]comptanatUS!E105</f>
        <v>6.0062370551717204E-2</v>
      </c>
      <c r="DT106" s="55">
        <f>[2]comptanatUS!F105</f>
        <v>5.5261108827646691E-2</v>
      </c>
      <c r="DU106" s="55">
        <f>[2]comptanatUS!G105</f>
        <v>5.9147982647636529E-2</v>
      </c>
      <c r="DV106" s="55">
        <f>[2]comptanatUS!I105</f>
        <v>1.9917841539723501E-2</v>
      </c>
      <c r="DW106" s="55">
        <f>[2]comptanatUS!K105+[2]comptanatUS!M105</f>
        <v>5.4992399260783385E-2</v>
      </c>
      <c r="DX106" s="55">
        <f>[2]comptanatUS!L105</f>
        <v>5.4190352224500242E-2</v>
      </c>
      <c r="DY106" s="55">
        <f>[2]comptanatUS!N105</f>
        <v>0.11186916687653223</v>
      </c>
    </row>
    <row r="107" spans="1:129">
      <c r="A107">
        <v>1998</v>
      </c>
      <c r="B107" s="55">
        <f>[3]shares!C107</f>
        <v>0.22303790505975485</v>
      </c>
      <c r="C107" s="55">
        <f>[3]shares!D107</f>
        <v>0.46222386509180069</v>
      </c>
      <c r="D107" s="55">
        <f>[3]shares!E107</f>
        <v>0.31473826803267002</v>
      </c>
      <c r="E107" s="55">
        <f>[3]USshares!C107</f>
        <v>0.15806064009666443</v>
      </c>
      <c r="F107" s="55">
        <f>[3]USshares!D107</f>
        <v>0.42921262979507446</v>
      </c>
      <c r="G107" s="55">
        <f>[3]USshares!E107</f>
        <v>0.4127267599105835</v>
      </c>
      <c r="H107" s="55">
        <f>[3]shares!M107</f>
        <v>0.288080845028162</v>
      </c>
      <c r="I107" s="55">
        <f>[3]shares!N107</f>
        <v>0.43890825659036636</v>
      </c>
      <c r="J107" s="55">
        <f>[3]shares!O107</f>
        <v>0.27301094960421324</v>
      </c>
      <c r="K107" s="55">
        <f>[3]USshares!M107</f>
        <v>0.21888890862464905</v>
      </c>
      <c r="L107" s="55">
        <f>[3]USshares!N107</f>
        <v>0.4328753650188446</v>
      </c>
      <c r="M107" s="55">
        <f>[3]USshares!O107</f>
        <v>0.34823575615882874</v>
      </c>
      <c r="N107" s="55"/>
      <c r="O107" s="58">
        <f>[3]shares!W107</f>
        <v>0.33007010817527771</v>
      </c>
      <c r="P107" s="58">
        <f>[3]shares!X107</f>
        <v>0.4312240332365036</v>
      </c>
      <c r="Q107" s="58">
        <f>[3]shares!Y107</f>
        <v>0.2387058986350894</v>
      </c>
      <c r="R107" s="58">
        <f>[3]USshares!R107</f>
        <v>0.23522196710109711</v>
      </c>
      <c r="S107" s="58">
        <f>[3]USshares!S107</f>
        <v>0.43094030022621155</v>
      </c>
      <c r="T107" s="58">
        <f>[3]USshares!T107</f>
        <v>0.33383774757385254</v>
      </c>
      <c r="U107" s="58">
        <f>[3]shares!AB107</f>
        <v>0.26188895478844643</v>
      </c>
      <c r="V107" s="58">
        <f>[3]shares!AC107</f>
        <v>0.44373556971549988</v>
      </c>
      <c r="W107" s="58">
        <f>[3]shares!AD107</f>
        <v>0.2943755192682147</v>
      </c>
      <c r="X107" s="58">
        <f>[3]USshares!AB107</f>
        <v>0.19774626195430756</v>
      </c>
      <c r="Y107" s="58">
        <f>[3]USshares!AC107</f>
        <v>0.43921935558319092</v>
      </c>
      <c r="Z107" s="58">
        <f>[3]USshares!AD107</f>
        <v>0.36303442716598511</v>
      </c>
      <c r="AB107" s="56">
        <f>[3]Ineq_redistr_Fr!$E107</f>
        <v>7.0557126998901367</v>
      </c>
      <c r="AC107" s="56">
        <f>[3]Ineq_redistr_Fr!$L107</f>
        <v>5.6240487098693848</v>
      </c>
      <c r="AD107" s="56">
        <f>[3]Ineq_redistr_Fr!$W107</f>
        <v>4.7384433746337891</v>
      </c>
      <c r="AE107" s="56">
        <f>[3]Ineq_redistr_Fr!$AS107</f>
        <v>3.6159877777099609</v>
      </c>
      <c r="AF107" s="56">
        <f>[3]Ineq_redistr_Fr!$BD107</f>
        <v>5.6202354431152344</v>
      </c>
      <c r="AG107" s="56">
        <f>[3]Ineq_redistr_US!$E107</f>
        <v>13.055962562561035</v>
      </c>
      <c r="AH107" s="56">
        <f>[3]Ineq_redistr_US!$L107</f>
        <v>9.1673450469970703</v>
      </c>
      <c r="AI107" s="56">
        <f>[3]Ineq_redistr_US!$W107</f>
        <v>7.9546232223510742</v>
      </c>
      <c r="AJ107" s="56">
        <f>[3]Ineq_redistr_US!$AS107</f>
        <v>5.703333854675293</v>
      </c>
      <c r="AK107" s="56">
        <f>[3]Ineq_redistr_US!$BD107</f>
        <v>9.1792993545532227</v>
      </c>
      <c r="AL107" s="56">
        <f>[3]Ineq_redistr_Fr!$H107</f>
        <v>4.1336679458618164</v>
      </c>
      <c r="AM107" s="56">
        <f>[3]Ineq_redistr_Fr!$O107</f>
        <v>3.7564225196838379</v>
      </c>
      <c r="AN107" s="56">
        <f>[3]Ineq_redistr_Fr!$Z107</f>
        <v>3.379828929901123</v>
      </c>
      <c r="AO107" s="56">
        <f>[3]Ineq_redistr_Fr!AV107</f>
        <v>2.8219752311706543</v>
      </c>
      <c r="AP107" s="56">
        <f>[3]Ineq_redistr_Fr!$BG107</f>
        <v>3.7546594142913818</v>
      </c>
      <c r="AQ107" s="56">
        <f>[3]Ineq_redistr_US!$H107</f>
        <v>6.3250641822814941</v>
      </c>
      <c r="AR107" s="56">
        <f>[3]Ineq_redistr_US!$O107</f>
        <v>5.1222290992736816</v>
      </c>
      <c r="AS107" s="56">
        <f>[3]Ineq_redistr_US!$Z107</f>
        <v>4.8086738586425781</v>
      </c>
      <c r="AT107" s="56">
        <f>[3]Ineq_redistr_US!$AV107</f>
        <v>3.952059268951416</v>
      </c>
      <c r="AU107" s="56">
        <f>[3]Ineq_redistr_US!$BG107</f>
        <v>5.1294922828674316</v>
      </c>
      <c r="AV107" s="56">
        <f>[3]Ineq_redistr_Fr!$F107</f>
        <v>2.7236869335174561</v>
      </c>
      <c r="AW107" s="56">
        <f>[3]Ineq_redistr_Fr!$M107</f>
        <v>2.6545312404632568</v>
      </c>
      <c r="AX107" s="56">
        <f>[3]Ineq_redistr_Fr!$X107</f>
        <v>2.4880912303924561</v>
      </c>
      <c r="AY107" s="56">
        <f>[3]Ineq_redistr_Fr!$AT107</f>
        <v>2.214216947555542</v>
      </c>
      <c r="AZ107" s="56">
        <f>[3]Ineq_redistr_Fr!$BE107</f>
        <v>2.6536121368408203</v>
      </c>
      <c r="BA107" s="56">
        <f>[3]Ineq_redistr_US!$F107</f>
        <v>3.8463616371154785</v>
      </c>
      <c r="BB107" s="56">
        <f>[3]Ineq_redistr_US!$M107</f>
        <v>3.3013288974761963</v>
      </c>
      <c r="BC107" s="56">
        <f>[3]Ineq_redistr_US!$X107</f>
        <v>3.2178847789764404</v>
      </c>
      <c r="BD107" s="56">
        <f>[3]Ineq_redistr_US!$AT107</f>
        <v>2.8558909893035889</v>
      </c>
      <c r="BE107" s="56">
        <f>[3]Ineq_redistr_US!$BE107</f>
        <v>3.3061788082122803</v>
      </c>
      <c r="BF107" s="56">
        <f>[3]Ineq_redistr_Fr!$G107</f>
        <v>2.5905005931854248</v>
      </c>
      <c r="BG107" s="56">
        <f>[3]Ineq_redistr_Fr!$N107</f>
        <v>2.1186597347259521</v>
      </c>
      <c r="BH107" s="56">
        <f>[3]Ineq_redistr_Fr!$Y107</f>
        <v>1.9044491052627563</v>
      </c>
      <c r="BI107" s="56">
        <f>[3]Ineq_redistr_Fr!$AU107</f>
        <v>1.6330773830413818</v>
      </c>
      <c r="BJ107" s="56">
        <f>[3]Ineq_redistr_Fr!$BF107</f>
        <v>2.1179566383361816</v>
      </c>
      <c r="BK107" s="56">
        <f>[3]Ineq_redistr_US!$G107</f>
        <v>3.3943667411804199</v>
      </c>
      <c r="BL107" s="56">
        <f>[3]Ineq_redistr_US!$N107</f>
        <v>2.7768650054931641</v>
      </c>
      <c r="BM107" s="56">
        <f>[3]Ineq_redistr_US!$Y107</f>
        <v>2.472003698348999</v>
      </c>
      <c r="BN107" s="56">
        <f>[3]Ineq_redistr_US!AU107</f>
        <v>1.9970418214797974</v>
      </c>
      <c r="BO107" s="56">
        <f>[3]Ineq_redistr_US!BF107</f>
        <v>2.7764074802398682</v>
      </c>
      <c r="BQ107" s="55">
        <f>-[3]Ineq_redistr_Fr!$AA107</f>
        <v>0.32842457294464111</v>
      </c>
      <c r="BR107" s="55">
        <f>-[3]Ineq_redistr_US!$AA107</f>
        <v>0.39072871208190918</v>
      </c>
      <c r="BS107" s="55">
        <f>-[3]Ineq_redistr_Fr!$AD107</f>
        <v>0.18236564099788666</v>
      </c>
      <c r="BT107" s="55">
        <f>-[3]Ineq_redistr_US!$AD107</f>
        <v>0.23974306881427765</v>
      </c>
      <c r="BU107" s="55">
        <f>-[3]Ineq_redistr_Fr!AB107</f>
        <v>8.6498819291591644E-2</v>
      </c>
      <c r="BV107" s="55">
        <f>-[3]Ineq_redistr_US!AB107</f>
        <v>0.16339515149593353</v>
      </c>
      <c r="BW107" s="55">
        <f>-[3]Ineq_redistr_Fr!AC107</f>
        <v>0.26483356952667236</v>
      </c>
      <c r="BX107" s="55">
        <f>-[3]Ineq_redistr_US!AC107</f>
        <v>0.27173346281051636</v>
      </c>
      <c r="BY107" s="55">
        <f>-[3]Ineq_redistr_Fr!$AW107</f>
        <v>0.48750922083854675</v>
      </c>
      <c r="BZ107" s="55">
        <f>-[3]Ineq_redistr_US!$AW107</f>
        <v>0.56316250562667847</v>
      </c>
      <c r="CA107" s="55">
        <f>-[3]Ineq_redistr_Fr!$AZ107</f>
        <v>0.31731933355331421</v>
      </c>
      <c r="CB107" s="55">
        <f>-[3]Ineq_redistr_US!$AZ107</f>
        <v>0.37517485022544861</v>
      </c>
      <c r="CC107" s="55">
        <f>-[3]Ineq_redistr_Fr!$BH107</f>
        <v>0.20344893634319305</v>
      </c>
      <c r="CD107" s="55">
        <f>-[3]Ineq_redistr_US!$BH107</f>
        <v>0.29692664742469788</v>
      </c>
      <c r="CE107" s="55">
        <f>-[3]Ineq_redistr_Fr!$BK107</f>
        <v>9.1688193380832672E-2</v>
      </c>
      <c r="CF107" s="55">
        <f>-[3]Ineq_redistr_US!$BK107</f>
        <v>0.18902130424976349</v>
      </c>
      <c r="CH107" s="57">
        <f>[3]incomelev!AG107</f>
        <v>34241.061502421428</v>
      </c>
      <c r="CI107" s="57">
        <f>[3]incomelev!C107</f>
        <v>15274.109375</v>
      </c>
      <c r="CJ107" s="57">
        <f>[3]incomelev!D107</f>
        <v>39567.58984375</v>
      </c>
      <c r="CK107" s="57">
        <f>[3]incomelev!E107</f>
        <v>107769.71875</v>
      </c>
      <c r="CL107" s="57">
        <f>[3]incomelev!M107</f>
        <v>19728.388671875</v>
      </c>
      <c r="CM107" s="57">
        <f>[3]incomelev!N107</f>
        <v>37571.7109375</v>
      </c>
      <c r="CN107" s="57">
        <f>[3]incomelev!O107</f>
        <v>93481.84375</v>
      </c>
      <c r="CO107" s="57">
        <f>[3]USincomelev!AL107</f>
        <v>45064.168843006802</v>
      </c>
      <c r="CP107" s="57">
        <f>[3]USincomelev!C107</f>
        <v>14246.3955078125</v>
      </c>
      <c r="CQ107" s="57">
        <f>[3]USincomelev!D107</f>
        <v>48353.0078125</v>
      </c>
      <c r="CR107" s="57">
        <f>[3]USincomelev!E107</f>
        <v>185952.203125</v>
      </c>
      <c r="CS107" s="57">
        <f>[3]USincomelev!M107</f>
        <v>19730.40234375</v>
      </c>
      <c r="CT107" s="57">
        <f>[3]USincomelev!N107</f>
        <v>48767.0390625</v>
      </c>
      <c r="CU107" s="57">
        <f>[3]USincomelev!O107</f>
        <v>156856.421875</v>
      </c>
      <c r="CV107" s="55">
        <f t="shared" si="9"/>
        <v>0.75982898124027121</v>
      </c>
      <c r="CW107" s="55">
        <f t="shared" ref="CW107:CW127" si="10">CI107/CP107</f>
        <v>1.0721385185904686</v>
      </c>
      <c r="CX107" s="55">
        <f t="shared" ref="CX107:CX127" si="11">CJ107/CQ107</f>
        <v>0.81830669143029333</v>
      </c>
      <c r="CY107" s="55">
        <f t="shared" ref="CY107:CY127" si="12">CK107/CR107</f>
        <v>0.57955601998194928</v>
      </c>
      <c r="CZ107" s="55">
        <f t="shared" ref="CZ107:CZ127" si="13">CL107/CS107</f>
        <v>0.99989794065828375</v>
      </c>
      <c r="DA107" s="55">
        <f t="shared" ref="DA107:DA127" si="14">CM107/CT107</f>
        <v>0.77043248185209623</v>
      </c>
      <c r="DB107" s="55">
        <f t="shared" ref="DB107:DB127" si="15">CN107/CU107</f>
        <v>0.59597077781422525</v>
      </c>
      <c r="DD107" s="58">
        <f>[2]comptanat2!H106</f>
        <v>0.11492329613981776</v>
      </c>
      <c r="DE107" s="58">
        <f>[2]comptanat2!G106</f>
        <v>4.8657058742146791E-2</v>
      </c>
      <c r="DF107" s="58">
        <f>[2]comptanat2!E106</f>
        <v>4.1062758723310826E-2</v>
      </c>
      <c r="DG107" s="58">
        <f>[2]comptanat2!F106</f>
        <v>3.4489331851067201E-2</v>
      </c>
      <c r="DH107" s="58">
        <f>[2]comptanat2!D106</f>
        <v>0.16183011731763838</v>
      </c>
      <c r="DI107" s="79">
        <f>[2]comptanat2!J106</f>
        <v>0.12216132151265398</v>
      </c>
      <c r="DJ107" s="58">
        <f>[2]comptanat2!M106</f>
        <v>3.8520765566981065E-2</v>
      </c>
      <c r="DK107" s="58">
        <f>[2]comptanat2!O106</f>
        <v>0.10778604580191443</v>
      </c>
      <c r="DL107" s="58">
        <f>[2]comptanat2!P106</f>
        <v>7.2278982604107436E-2</v>
      </c>
      <c r="DM107" s="58">
        <f>[2]comptanat2!Q106</f>
        <v>0.10058474754628978</v>
      </c>
      <c r="DN107" s="58">
        <f>[2]comptanat!P36</f>
        <v>9.7447769039256428E-3</v>
      </c>
      <c r="DO107" s="58">
        <f>[2]comptanat!N36</f>
        <v>1.0143647811337758E-2</v>
      </c>
      <c r="DP107" s="58">
        <f>[2]comptanat!O36</f>
        <v>1.863234085171768E-2</v>
      </c>
      <c r="DQ107" s="55">
        <f>[2]comptanatUS!C106</f>
        <v>2.0695083009974025E-2</v>
      </c>
      <c r="DR107" s="55">
        <f>[2]comptanatUS!D106</f>
        <v>0.13192654585657612</v>
      </c>
      <c r="DS107" s="55">
        <f>[2]comptanatUS!E106</f>
        <v>5.7354039740210694E-2</v>
      </c>
      <c r="DT107" s="55">
        <f>[2]comptanatUS!F106</f>
        <v>5.4351506812275296E-2</v>
      </c>
      <c r="DU107" s="55">
        <f>[2]comptanatUS!G106</f>
        <v>5.9125115141609605E-2</v>
      </c>
      <c r="DV107" s="55">
        <f>[2]comptanatUS!I106</f>
        <v>1.8954024201716241E-2</v>
      </c>
      <c r="DW107" s="55">
        <f>[2]comptanatUS!K106+[2]comptanatUS!M106</f>
        <v>5.2697730536438406E-2</v>
      </c>
      <c r="DX107" s="55">
        <f>[2]comptanatUS!L106</f>
        <v>5.4214778283829514E-2</v>
      </c>
      <c r="DY107" s="55">
        <f>[2]comptanatUS!N106</f>
        <v>0.10776469812513242</v>
      </c>
    </row>
    <row r="108" spans="1:129">
      <c r="A108">
        <v>1999</v>
      </c>
      <c r="B108" s="55">
        <f>[3]shares!C108</f>
        <v>0.22465360444039106</v>
      </c>
      <c r="C108" s="55">
        <f>[3]shares!D108</f>
        <v>0.46190106868743896</v>
      </c>
      <c r="D108" s="55">
        <f>[3]shares!E108</f>
        <v>0.31344528589397669</v>
      </c>
      <c r="E108" s="55">
        <f>[3]USshares!C108</f>
        <v>0.15709388256072998</v>
      </c>
      <c r="F108" s="55">
        <f>[3]USshares!D108</f>
        <v>0.42710039019584656</v>
      </c>
      <c r="G108" s="55">
        <f>[3]USshares!E108</f>
        <v>0.41580569744110107</v>
      </c>
      <c r="H108" s="55">
        <f>[3]shares!M108</f>
        <v>0.29035734571516514</v>
      </c>
      <c r="I108" s="55">
        <f>[3]shares!N108</f>
        <v>0.43952278047800064</v>
      </c>
      <c r="J108" s="55">
        <f>[3]shares!O108</f>
        <v>0.27011981513351202</v>
      </c>
      <c r="K108" s="55">
        <f>[3]USshares!M108</f>
        <v>0.21670621633529663</v>
      </c>
      <c r="L108" s="55">
        <f>[3]USshares!N108</f>
        <v>0.43317940831184387</v>
      </c>
      <c r="M108" s="55">
        <f>[3]USshares!O108</f>
        <v>0.3501143753528595</v>
      </c>
      <c r="N108" s="55"/>
      <c r="O108" s="58">
        <f>[3]shares!W108</f>
        <v>0.33234697952866554</v>
      </c>
      <c r="P108" s="58">
        <f>[3]shares!X108</f>
        <v>0.43159656226634979</v>
      </c>
      <c r="Q108" s="58">
        <f>[3]shares!Y108</f>
        <v>0.23605640791356564</v>
      </c>
      <c r="R108" s="58">
        <f>[3]USshares!R108</f>
        <v>0.23343764245510101</v>
      </c>
      <c r="S108" s="58">
        <f>[3]USshares!S108</f>
        <v>0.43126466870307922</v>
      </c>
      <c r="T108" s="58">
        <f>[3]USshares!T108</f>
        <v>0.33529767394065857</v>
      </c>
      <c r="U108" s="58">
        <f>[3]shares!AB108</f>
        <v>0.26398361101746559</v>
      </c>
      <c r="V108" s="58">
        <f>[3]shares!AC108</f>
        <v>0.44450139999389648</v>
      </c>
      <c r="W108" s="58">
        <f>[3]shares!AD108</f>
        <v>0.29151493590325117</v>
      </c>
      <c r="X108" s="58">
        <f>[3]USshares!AB108</f>
        <v>0.19569529592990875</v>
      </c>
      <c r="Y108" s="58">
        <f>[3]USshares!AC108</f>
        <v>0.43888682126998901</v>
      </c>
      <c r="Z108" s="58">
        <f>[3]USshares!AD108</f>
        <v>0.36541786789894104</v>
      </c>
      <c r="AB108" s="56">
        <f>[3]Ineq_redistr_Fr!$E108</f>
        <v>6.9761910438537598</v>
      </c>
      <c r="AC108" s="56">
        <f>[3]Ineq_redistr_Fr!$L108</f>
        <v>5.5258255004882813</v>
      </c>
      <c r="AD108" s="56">
        <f>[3]Ineq_redistr_Fr!$W108</f>
        <v>4.6515064239501953</v>
      </c>
      <c r="AE108" s="56">
        <f>[3]Ineq_redistr_Fr!$AS108</f>
        <v>3.5513548851013184</v>
      </c>
      <c r="AF108" s="56">
        <f>[3]Ineq_redistr_Fr!$BD108</f>
        <v>5.5214591026306152</v>
      </c>
      <c r="AG108" s="56">
        <f>[3]Ineq_redistr_US!$E108</f>
        <v>13.234305381774902</v>
      </c>
      <c r="AH108" s="56">
        <f>[3]Ineq_redistr_US!$L108</f>
        <v>9.3154764175415039</v>
      </c>
      <c r="AI108" s="56">
        <f>[3]Ineq_redistr_US!$W108</f>
        <v>8.0780878067016602</v>
      </c>
      <c r="AJ108" s="56">
        <f>[3]Ineq_redistr_US!$AS108</f>
        <v>5.7396883964538574</v>
      </c>
      <c r="AK108" s="56">
        <f>[3]Ineq_redistr_US!$BD108</f>
        <v>9.3363990783691406</v>
      </c>
      <c r="AL108" s="56">
        <f>[3]Ineq_redistr_Fr!$H108</f>
        <v>4.1089334487915039</v>
      </c>
      <c r="AM108" s="56">
        <f>[3]Ineq_redistr_Fr!$O108</f>
        <v>3.7043917179107666</v>
      </c>
      <c r="AN108" s="56">
        <f>[3]Ineq_redistr_Fr!$Z108</f>
        <v>3.3307909965515137</v>
      </c>
      <c r="AO108" s="56">
        <f>[3]Ineq_redistr_Fr!AV108</f>
        <v>2.7809746265411377</v>
      </c>
      <c r="AP108" s="56">
        <f>[3]Ineq_redistr_Fr!$BG108</f>
        <v>3.7031612396240234</v>
      </c>
      <c r="AQ108" s="56">
        <f>[3]Ineq_redistr_US!$H108</f>
        <v>6.4058332443237305</v>
      </c>
      <c r="AR108" s="56">
        <f>[3]Ineq_redistr_US!$O108</f>
        <v>5.1683917045593262</v>
      </c>
      <c r="AS108" s="56">
        <f>[3]Ineq_redistr_US!$Z108</f>
        <v>4.8485908508300781</v>
      </c>
      <c r="AT108" s="56">
        <f>[3]Ineq_redistr_US!$AV108</f>
        <v>3.9666986465454102</v>
      </c>
      <c r="AU108" s="56">
        <f>[3]Ineq_redistr_US!$BG108</f>
        <v>5.1825613975524902</v>
      </c>
      <c r="AV108" s="56">
        <f>[3]Ineq_redistr_Fr!$F108</f>
        <v>2.714393138885498</v>
      </c>
      <c r="AW108" s="56">
        <f>[3]Ineq_redistr_Fr!$M108</f>
        <v>2.6234557628631592</v>
      </c>
      <c r="AX108" s="56">
        <f>[3]Ineq_redistr_Fr!$X108</f>
        <v>2.4583008289337158</v>
      </c>
      <c r="AY108" s="56">
        <f>[3]Ineq_redistr_Fr!$AT108</f>
        <v>2.1877505779266357</v>
      </c>
      <c r="AZ108" s="56">
        <f>[3]Ineq_redistr_Fr!$BE108</f>
        <v>2.623298168182373</v>
      </c>
      <c r="BA108" s="56">
        <f>[3]Ineq_redistr_US!$F108</f>
        <v>3.8942198753356934</v>
      </c>
      <c r="BB108" s="56">
        <f>[3]Ineq_redistr_US!$M108</f>
        <v>3.3205690383911133</v>
      </c>
      <c r="BC108" s="56">
        <f>[3]Ineq_redistr_US!$X108</f>
        <v>3.2329733371734619</v>
      </c>
      <c r="BD108" s="56">
        <f>[3]Ineq_redistr_US!$AT108</f>
        <v>2.8617179393768311</v>
      </c>
      <c r="BE108" s="56">
        <f>[3]Ineq_redistr_US!$BE108</f>
        <v>3.3304064273834229</v>
      </c>
      <c r="BF108" s="56">
        <f>[3]Ineq_redistr_Fr!$G108</f>
        <v>2.5700738430023193</v>
      </c>
      <c r="BG108" s="56">
        <f>[3]Ineq_redistr_Fr!$N108</f>
        <v>2.1063156127929688</v>
      </c>
      <c r="BH108" s="56">
        <f>[3]Ineq_redistr_Fr!$Y108</f>
        <v>1.8921631574630737</v>
      </c>
      <c r="BI108" s="56">
        <f>[3]Ineq_redistr_Fr!$AU108</f>
        <v>1.6232905387878418</v>
      </c>
      <c r="BJ108" s="56">
        <f>[3]Ineq_redistr_Fr!$BF108</f>
        <v>2.1047773361206055</v>
      </c>
      <c r="BK108" s="56">
        <f>[3]Ineq_redistr_US!$G108</f>
        <v>3.3984487056732178</v>
      </c>
      <c r="BL108" s="56">
        <f>[3]Ineq_redistr_US!$N108</f>
        <v>2.8053853511810303</v>
      </c>
      <c r="BM108" s="56">
        <f>[3]Ineq_redistr_US!$Y108</f>
        <v>2.4986557960510254</v>
      </c>
      <c r="BN108" s="56">
        <f>[3]Ineq_redistr_US!AU108</f>
        <v>2.0056793689727783</v>
      </c>
      <c r="BO108" s="56">
        <f>[3]Ineq_redistr_US!BF108</f>
        <v>2.8033812046051025</v>
      </c>
      <c r="BQ108" s="55">
        <f>-[3]Ineq_redistr_Fr!$AA108</f>
        <v>0.33323121070861816</v>
      </c>
      <c r="BR108" s="55">
        <f>-[3]Ineq_redistr_US!$AA108</f>
        <v>0.38960999250411987</v>
      </c>
      <c r="BS108" s="55">
        <f>-[3]Ineq_redistr_Fr!$AD108</f>
        <v>0.18937820196151733</v>
      </c>
      <c r="BT108" s="55">
        <f>-[3]Ineq_redistr_US!$AD108</f>
        <v>0.24309755861759186</v>
      </c>
      <c r="BU108" s="55">
        <f>-[3]Ineq_redistr_Fr!AB108</f>
        <v>9.43460613489151E-2</v>
      </c>
      <c r="BV108" s="55">
        <f>-[3]Ineq_redistr_US!AB108</f>
        <v>0.16980205476284027</v>
      </c>
      <c r="BW108" s="55">
        <f>-[3]Ineq_redistr_Fr!AC108</f>
        <v>0.26377090811729431</v>
      </c>
      <c r="BX108" s="55">
        <f>-[3]Ineq_redistr_US!AC108</f>
        <v>0.26476576924324036</v>
      </c>
      <c r="BY108" s="55">
        <f>-[3]Ineq_redistr_Fr!$AW108</f>
        <v>0.49093210697174072</v>
      </c>
      <c r="BZ108" s="55">
        <f>-[3]Ineq_redistr_US!$AW108</f>
        <v>0.56630223989486694</v>
      </c>
      <c r="CA108" s="55">
        <f>-[3]Ineq_redistr_Fr!$AZ108</f>
        <v>0.32318821549415588</v>
      </c>
      <c r="CB108" s="55">
        <f>-[3]Ineq_redistr_US!$AZ108</f>
        <v>0.38076773285865784</v>
      </c>
      <c r="CC108" s="55">
        <f>-[3]Ineq_redistr_Fr!$BH108</f>
        <v>0.20852811634540558</v>
      </c>
      <c r="CD108" s="55">
        <f>-[3]Ineq_redistr_US!$BH108</f>
        <v>0.2945304811000824</v>
      </c>
      <c r="CE108" s="55">
        <f>-[3]Ineq_redistr_Fr!$BK108</f>
        <v>9.8753660917282104E-2</v>
      </c>
      <c r="CF108" s="55">
        <f>-[3]Ineq_redistr_US!$BK108</f>
        <v>0.19096218049526215</v>
      </c>
      <c r="CH108" s="57">
        <f>[3]incomelev!AG108</f>
        <v>35486.102509583943</v>
      </c>
      <c r="CI108" s="57">
        <f>[3]incomelev!C108</f>
        <v>15944.162109375</v>
      </c>
      <c r="CJ108" s="57">
        <f>[3]incomelev!D108</f>
        <v>40977.671875</v>
      </c>
      <c r="CK108" s="57">
        <f>[3]incomelev!E108</f>
        <v>111229.515625</v>
      </c>
      <c r="CL108" s="57">
        <f>[3]incomelev!M108</f>
        <v>20607.30078125</v>
      </c>
      <c r="CM108" s="57">
        <f>[3]incomelev!N108</f>
        <v>38992.375</v>
      </c>
      <c r="CN108" s="57">
        <f>[3]incomelev!O108</f>
        <v>95854.9921875</v>
      </c>
      <c r="CO108" s="57">
        <f>[3]USincomelev!AL108</f>
        <v>46412.983691112488</v>
      </c>
      <c r="CP108" s="57">
        <f>[3]USincomelev!C108</f>
        <v>14582.5341796875</v>
      </c>
      <c r="CQ108" s="57">
        <f>[3]USincomelev!D108</f>
        <v>49560.29296875</v>
      </c>
      <c r="CR108" s="57">
        <f>[3]USincomelev!E108</f>
        <v>192925.953125</v>
      </c>
      <c r="CS108" s="57">
        <f>[3]USincomelev!M108</f>
        <v>20117.376953125</v>
      </c>
      <c r="CT108" s="57">
        <f>[3]USincomelev!N108</f>
        <v>50260.99609375</v>
      </c>
      <c r="CU108" s="57">
        <f>[3]USincomelev!O108</f>
        <v>162468.953125</v>
      </c>
      <c r="CV108" s="55">
        <f t="shared" si="9"/>
        <v>0.76457274855999169</v>
      </c>
      <c r="CW108" s="55">
        <f t="shared" si="10"/>
        <v>1.0933738891271831</v>
      </c>
      <c r="CX108" s="55">
        <f t="shared" si="11"/>
        <v>0.82682464974204795</v>
      </c>
      <c r="CY108" s="55">
        <f t="shared" si="12"/>
        <v>0.57653993059675335</v>
      </c>
      <c r="CZ108" s="55">
        <f t="shared" si="13"/>
        <v>1.0243532657993415</v>
      </c>
      <c r="DA108" s="55">
        <f t="shared" si="14"/>
        <v>0.77579789559420886</v>
      </c>
      <c r="DB108" s="55">
        <f t="shared" si="15"/>
        <v>0.58998959705089804</v>
      </c>
      <c r="DD108" s="58">
        <f>[2]comptanat2!H107</f>
        <v>0.11743192257237602</v>
      </c>
      <c r="DE108" s="58">
        <f>[2]comptanat2!G107</f>
        <v>4.93750364862044E-2</v>
      </c>
      <c r="DF108" s="58">
        <f>[2]comptanat2!E107</f>
        <v>4.1840372438272405E-2</v>
      </c>
      <c r="DG108" s="58">
        <f>[2]comptanat2!F107</f>
        <v>3.7286038559238635E-2</v>
      </c>
      <c r="DH108" s="58">
        <f>[2]comptanat2!D107</f>
        <v>0.15990334006749546</v>
      </c>
      <c r="DI108" s="79">
        <f>[2]comptanat2!J107</f>
        <v>0.12051092257082661</v>
      </c>
      <c r="DJ108" s="58">
        <f>[2]comptanat2!M107</f>
        <v>3.8024542529549843E-2</v>
      </c>
      <c r="DK108" s="58">
        <f>[2]comptanat2!O107</f>
        <v>0.10747477213428866</v>
      </c>
      <c r="DL108" s="58">
        <f>[2]comptanat2!P107</f>
        <v>7.1235504053958759E-2</v>
      </c>
      <c r="DM108" s="58">
        <f>[2]comptanat2!Q107</f>
        <v>9.9968178354472317E-2</v>
      </c>
      <c r="DN108" s="58">
        <f>[2]comptanat!P37</f>
        <v>9.8255770996959497E-3</v>
      </c>
      <c r="DO108" s="58">
        <f>[2]comptanat!N37</f>
        <v>1.0004813113837416E-2</v>
      </c>
      <c r="DP108" s="58">
        <f>[2]comptanat!O37</f>
        <v>1.8194152316016475E-2</v>
      </c>
      <c r="DQ108" s="55">
        <f>[2]comptanatUS!C107</f>
        <v>2.0670729598245209E-2</v>
      </c>
      <c r="DR108" s="55">
        <f>[2]comptanatUS!D107</f>
        <v>0.13412262723606769</v>
      </c>
      <c r="DS108" s="55">
        <f>[2]comptanatUS!E107</f>
        <v>5.5689681855097997E-2</v>
      </c>
      <c r="DT108" s="55">
        <f>[2]comptanatUS!F107</f>
        <v>5.3992513400333071E-2</v>
      </c>
      <c r="DU108" s="55">
        <f>[2]comptanatUS!G107</f>
        <v>5.9095584659694715E-2</v>
      </c>
      <c r="DV108" s="55">
        <f>[2]comptanatUS!I107</f>
        <v>1.8384664738062492E-2</v>
      </c>
      <c r="DW108" s="55">
        <f>[2]comptanatUS!K107+[2]comptanatUS!M107</f>
        <v>5.2007055492342295E-2</v>
      </c>
      <c r="DX108" s="55">
        <f>[2]comptanatUS!L107</f>
        <v>5.459056323677406E-2</v>
      </c>
      <c r="DY108" s="55">
        <f>[2]comptanatUS!N107</f>
        <v>0.10847765195839609</v>
      </c>
    </row>
    <row r="109" spans="1:129">
      <c r="A109">
        <v>2000</v>
      </c>
      <c r="B109" s="55">
        <f>[3]shares!C109</f>
        <v>0.22454221732914448</v>
      </c>
      <c r="C109" s="55">
        <f>[3]shares!D109</f>
        <v>0.45866505056619644</v>
      </c>
      <c r="D109" s="55">
        <f>[3]shares!E109</f>
        <v>0.31679269019514322</v>
      </c>
      <c r="E109" s="55">
        <f>[3]USshares!C109</f>
        <v>0.15533393621444702</v>
      </c>
      <c r="F109" s="55">
        <f>[3]USshares!D109</f>
        <v>0.42332044243812561</v>
      </c>
      <c r="G109" s="55">
        <f>[3]USshares!E109</f>
        <v>0.42134565114974976</v>
      </c>
      <c r="H109" s="55">
        <f>[3]shares!M109</f>
        <v>0.29166746325790882</v>
      </c>
      <c r="I109" s="55">
        <f>[3]shares!N109</f>
        <v>0.43721684068441391</v>
      </c>
      <c r="J109" s="55">
        <f>[3]shares!O109</f>
        <v>0.27111564762890339</v>
      </c>
      <c r="K109" s="55">
        <f>[3]USshares!M109</f>
        <v>0.21354644000530243</v>
      </c>
      <c r="L109" s="55">
        <f>[3]USshares!N109</f>
        <v>0.43109333515167236</v>
      </c>
      <c r="M109" s="55">
        <f>[3]USshares!O109</f>
        <v>0.35536020994186401</v>
      </c>
      <c r="N109" s="55"/>
      <c r="O109" s="58">
        <f>[3]shares!W109</f>
        <v>0.33235826343297958</v>
      </c>
      <c r="P109" s="58">
        <f>[3]shares!X109</f>
        <v>0.42993650585412979</v>
      </c>
      <c r="Q109" s="58">
        <f>[3]shares!Y109</f>
        <v>0.23770518600940704</v>
      </c>
      <c r="R109" s="58">
        <f>[3]USshares!R109</f>
        <v>0.23081997036933899</v>
      </c>
      <c r="S109" s="58">
        <f>[3]USshares!S109</f>
        <v>0.42924237251281738</v>
      </c>
      <c r="T109" s="58">
        <f>[3]USshares!T109</f>
        <v>0.33993762731552124</v>
      </c>
      <c r="U109" s="58">
        <f>[3]shares!AB109</f>
        <v>0.26564589701592922</v>
      </c>
      <c r="V109" s="58">
        <f>[3]shares!AC109</f>
        <v>0.44186609238386154</v>
      </c>
      <c r="W109" s="58">
        <f>[3]shares!AD109</f>
        <v>0.2924879714846611</v>
      </c>
      <c r="X109" s="58">
        <f>[3]USshares!AB109</f>
        <v>0.19214089214801788</v>
      </c>
      <c r="Y109" s="58">
        <f>[3]USshares!AC109</f>
        <v>0.43683123588562012</v>
      </c>
      <c r="Z109" s="58">
        <f>[3]USshares!AD109</f>
        <v>0.37102785706520081</v>
      </c>
      <c r="AB109" s="56">
        <f>[3]Ineq_redistr_Fr!$E109</f>
        <v>7.0541901588439941</v>
      </c>
      <c r="AC109" s="56">
        <f>[3]Ineq_redistr_Fr!$L109</f>
        <v>5.5055050849914551</v>
      </c>
      <c r="AD109" s="56">
        <f>[3]Ineq_redistr_Fr!$W109</f>
        <v>4.6476840972900391</v>
      </c>
      <c r="AE109" s="56">
        <f>[3]Ineq_redistr_Fr!$AS109</f>
        <v>3.5760383605957031</v>
      </c>
      <c r="AF109" s="56">
        <f>[3]Ineq_redistr_Fr!$BD109</f>
        <v>5.5052227973937988</v>
      </c>
      <c r="AG109" s="56">
        <f>[3]Ineq_redistr_US!$E109</f>
        <v>13.562575340270996</v>
      </c>
      <c r="AH109" s="56">
        <f>[3]Ineq_redistr_US!$L109</f>
        <v>9.6239223480224609</v>
      </c>
      <c r="AI109" s="56">
        <f>[3]Ineq_redistr_US!$W109</f>
        <v>8.3204431533813477</v>
      </c>
      <c r="AJ109" s="56">
        <f>[3]Ineq_redistr_US!$AS109</f>
        <v>5.8596024513244629</v>
      </c>
      <c r="AK109" s="56">
        <f>[3]Ineq_redistr_US!$BD109</f>
        <v>9.6550989151000977</v>
      </c>
      <c r="AL109" s="56">
        <f>[3]Ineq_redistr_Fr!$H109</f>
        <v>4.1731610298156738</v>
      </c>
      <c r="AM109" s="56">
        <f>[3]Ineq_redistr_Fr!$O109</f>
        <v>3.7202293872833252</v>
      </c>
      <c r="AN109" s="56">
        <f>[3]Ineq_redistr_Fr!$Z109</f>
        <v>3.3476378917694092</v>
      </c>
      <c r="AO109" s="56">
        <f>[3]Ineq_redistr_Fr!AV109</f>
        <v>2.8064558506011963</v>
      </c>
      <c r="AP109" s="56">
        <f>[3]Ineq_redistr_Fr!$BG109</f>
        <v>3.7206318378448486</v>
      </c>
      <c r="AQ109" s="56">
        <f>[3]Ineq_redistr_US!$H109</f>
        <v>6.5533266067504883</v>
      </c>
      <c r="AR109" s="56">
        <f>[3]Ineq_redistr_US!$O109</f>
        <v>5.2869200706481934</v>
      </c>
      <c r="AS109" s="56">
        <f>[3]Ineq_redistr_US!$Z109</f>
        <v>4.9612851142883301</v>
      </c>
      <c r="AT109" s="56">
        <f>[3]Ineq_redistr_US!$AV109</f>
        <v>4.0410752296447754</v>
      </c>
      <c r="AU109" s="56">
        <f>[3]Ineq_redistr_US!$BG109</f>
        <v>5.3090596199035645</v>
      </c>
      <c r="AV109" s="56">
        <f>[3]Ineq_redistr_Fr!$F109</f>
        <v>2.7627367973327637</v>
      </c>
      <c r="AW109" s="56">
        <f>[3]Ineq_redistr_Fr!$M109</f>
        <v>2.647212028503418</v>
      </c>
      <c r="AX109" s="56">
        <f>[3]Ineq_redistr_Fr!$X109</f>
        <v>2.4803769588470459</v>
      </c>
      <c r="AY109" s="56">
        <f>[3]Ineq_redistr_Fr!$AT109</f>
        <v>2.2115375995635986</v>
      </c>
      <c r="AZ109" s="56">
        <f>[3]Ineq_redistr_Fr!$BE109</f>
        <v>2.647752046585083</v>
      </c>
      <c r="BA109" s="56">
        <f>[3]Ineq_redistr_US!$F109</f>
        <v>3.9813399314880371</v>
      </c>
      <c r="BB109" s="56">
        <f>[3]Ineq_redistr_US!$M109</f>
        <v>3.38187575340271</v>
      </c>
      <c r="BC109" s="56">
        <f>[3]Ineq_redistr_US!$X109</f>
        <v>3.2972924709320068</v>
      </c>
      <c r="BD109" s="56">
        <f>[3]Ineq_redistr_US!$AT109</f>
        <v>2.9115691184997559</v>
      </c>
      <c r="BE109" s="56">
        <f>[3]Ineq_redistr_US!$BE109</f>
        <v>3.3974480628967285</v>
      </c>
      <c r="BF109" s="56">
        <f>[3]Ineq_redistr_Fr!$G109</f>
        <v>2.5533342361450195</v>
      </c>
      <c r="BG109" s="56">
        <f>[3]Ineq_redistr_Fr!$N109</f>
        <v>2.0797371864318848</v>
      </c>
      <c r="BH109" s="56">
        <f>[3]Ineq_redistr_Fr!$Y109</f>
        <v>1.8737813234329224</v>
      </c>
      <c r="BI109" s="56">
        <f>[3]Ineq_redistr_Fr!$AU109</f>
        <v>1.6169919967651367</v>
      </c>
      <c r="BJ109" s="56">
        <f>[3]Ineq_redistr_Fr!$BF109</f>
        <v>2.0792062282562256</v>
      </c>
      <c r="BK109" s="56">
        <f>[3]Ineq_redistr_US!$G109</f>
        <v>3.4065353870391846</v>
      </c>
      <c r="BL109" s="56">
        <f>[3]Ineq_redistr_US!$N109</f>
        <v>2.8457348346710205</v>
      </c>
      <c r="BM109" s="56">
        <f>[3]Ineq_redistr_US!$Y109</f>
        <v>2.5234167575836182</v>
      </c>
      <c r="BN109" s="56">
        <f>[3]Ineq_redistr_US!AU109</f>
        <v>2.012523889541626</v>
      </c>
      <c r="BO109" s="56">
        <f>[3]Ineq_redistr_US!BF109</f>
        <v>2.8418679237365723</v>
      </c>
      <c r="BQ109" s="55">
        <f>-[3]Ineq_redistr_Fr!$AA109</f>
        <v>0.34114560484886169</v>
      </c>
      <c r="BR109" s="55">
        <f>-[3]Ineq_redistr_US!$AA109</f>
        <v>0.38651451468467712</v>
      </c>
      <c r="BS109" s="55">
        <f>-[3]Ineq_redistr_Fr!$AD109</f>
        <v>0.19781722128391266</v>
      </c>
      <c r="BT109" s="55">
        <f>-[3]Ineq_redistr_US!$AD109</f>
        <v>0.2429363876581192</v>
      </c>
      <c r="BU109" s="55">
        <f>-[3]Ineq_redistr_Fr!AB109</f>
        <v>0.10220294445753098</v>
      </c>
      <c r="BV109" s="55">
        <f>-[3]Ineq_redistr_US!AB109</f>
        <v>0.17181338369846344</v>
      </c>
      <c r="BW109" s="55">
        <f>-[3]Ineq_redistr_Fr!AC109</f>
        <v>0.26614335179328918</v>
      </c>
      <c r="BX109" s="55">
        <f>-[3]Ineq_redistr_US!AC109</f>
        <v>0.2592424750328064</v>
      </c>
      <c r="BY109" s="55">
        <f>-[3]Ineq_redistr_Fr!$AW109</f>
        <v>0.49306181073188782</v>
      </c>
      <c r="BZ109" s="55">
        <f>-[3]Ineq_redistr_US!$AW109</f>
        <v>0.56795799732208252</v>
      </c>
      <c r="CA109" s="55">
        <f>-[3]Ineq_redistr_Fr!$AZ109</f>
        <v>0.32749879360198975</v>
      </c>
      <c r="CB109" s="55">
        <f>-[3]Ineq_redistr_US!$AZ109</f>
        <v>0.38335514068603516</v>
      </c>
      <c r="CC109" s="55">
        <f>-[3]Ineq_redistr_Fr!$BH109</f>
        <v>0.21958117187023163</v>
      </c>
      <c r="CD109" s="55">
        <f>-[3]Ineq_redistr_US!$BH109</f>
        <v>0.2881072461605072</v>
      </c>
      <c r="CE109" s="55">
        <f>-[3]Ineq_redistr_Fr!$BK109</f>
        <v>0.10843799263238907</v>
      </c>
      <c r="CF109" s="55">
        <f>-[3]Ineq_redistr_US!$BK109</f>
        <v>0.18986798822879791</v>
      </c>
      <c r="CH109" s="57">
        <f>[3]incomelev!AG109</f>
        <v>36437.449154228299</v>
      </c>
      <c r="CI109" s="57">
        <f>[3]incomelev!C109</f>
        <v>16363.4912109375</v>
      </c>
      <c r="CJ109" s="57">
        <f>[3]incomelev!D109</f>
        <v>41781.4609375</v>
      </c>
      <c r="CK109" s="57">
        <f>[3]incomelev!E109</f>
        <v>115431.171875</v>
      </c>
      <c r="CL109" s="57">
        <f>[3]incomelev!M109</f>
        <v>21255.236328125</v>
      </c>
      <c r="CM109" s="57">
        <f>[3]incomelev!N109</f>
        <v>39827.6640625</v>
      </c>
      <c r="CN109" s="57">
        <f>[3]incomelev!O109</f>
        <v>98787.625</v>
      </c>
      <c r="CO109" s="57">
        <f>[3]USincomelev!AL109</f>
        <v>47961.071446917966</v>
      </c>
      <c r="CP109" s="57">
        <f>[3]USincomelev!C109</f>
        <v>14901.21484375</v>
      </c>
      <c r="CQ109" s="57">
        <f>[3]USincomelev!D109</f>
        <v>50756.890625</v>
      </c>
      <c r="CR109" s="57">
        <f>[3]USincomelev!E109</f>
        <v>202027.171875</v>
      </c>
      <c r="CS109" s="57">
        <f>[3]USincomelev!M109</f>
        <v>20483.921875</v>
      </c>
      <c r="CT109" s="57">
        <f>[3]USincomelev!N109</f>
        <v>51690.16015625</v>
      </c>
      <c r="CU109" s="57">
        <f>[3]USincomelev!O109</f>
        <v>170421.40625</v>
      </c>
      <c r="CV109" s="55">
        <f t="shared" si="9"/>
        <v>0.75972967356570209</v>
      </c>
      <c r="CW109" s="55">
        <f t="shared" si="10"/>
        <v>1.0981313525454484</v>
      </c>
      <c r="CX109" s="55">
        <f t="shared" si="11"/>
        <v>0.82316825209385058</v>
      </c>
      <c r="CY109" s="55">
        <f t="shared" si="12"/>
        <v>0.57136458825657654</v>
      </c>
      <c r="CZ109" s="55">
        <f t="shared" si="13"/>
        <v>1.0376546277530168</v>
      </c>
      <c r="DA109" s="55">
        <f t="shared" si="14"/>
        <v>0.77050765449571401</v>
      </c>
      <c r="DB109" s="55">
        <f t="shared" si="15"/>
        <v>0.57966676354661284</v>
      </c>
      <c r="DD109" s="58">
        <f>[2]comptanat2!H108</f>
        <v>0.11774966294941967</v>
      </c>
      <c r="DE109" s="58">
        <f>[2]comptanat2!G108</f>
        <v>5.0430400494448704E-2</v>
      </c>
      <c r="DF109" s="58">
        <f>[2]comptanat2!E108</f>
        <v>3.8366547928518319E-2</v>
      </c>
      <c r="DG109" s="58">
        <f>[2]comptanat2!F108</f>
        <v>3.862653934885598E-2</v>
      </c>
      <c r="DH109" s="58">
        <f>[2]comptanat2!D108</f>
        <v>0.15122095528225371</v>
      </c>
      <c r="DI109" s="79">
        <f>[2]comptanat2!J108</f>
        <v>0.11887404378266202</v>
      </c>
      <c r="DJ109" s="58">
        <f>[2]comptanat2!M108</f>
        <v>3.6541824476588894E-2</v>
      </c>
      <c r="DK109" s="58">
        <f>[2]comptanat2!O108</f>
        <v>0.10740490104816902</v>
      </c>
      <c r="DL109" s="58">
        <f>[2]comptanat2!P108</f>
        <v>6.9678351822351048E-2</v>
      </c>
      <c r="DM109" s="58">
        <f>[2]comptanat2!Q108</f>
        <v>9.8201003182267904E-2</v>
      </c>
      <c r="DN109" s="58">
        <f>[2]comptanat!P38</f>
        <v>9.4635657330820987E-3</v>
      </c>
      <c r="DO109" s="58">
        <f>[2]comptanat!N38</f>
        <v>9.6208661398876506E-3</v>
      </c>
      <c r="DP109" s="58">
        <f>[2]comptanat!O38</f>
        <v>1.7457392603619157E-2</v>
      </c>
      <c r="DQ109" s="55">
        <f>[2]comptanatUS!C108</f>
        <v>2.0665659835408232E-2</v>
      </c>
      <c r="DR109" s="55">
        <f>[2]comptanatUS!D108</f>
        <v>0.13934496718546788</v>
      </c>
      <c r="DS109" s="55">
        <f>[2]comptanatUS!E108</f>
        <v>5.3865334241163174E-2</v>
      </c>
      <c r="DT109" s="55">
        <f>[2]comptanatUS!F108</f>
        <v>5.2447911459766253E-2</v>
      </c>
      <c r="DU109" s="55">
        <f>[2]comptanatUS!G108</f>
        <v>5.8888546273147463E-2</v>
      </c>
      <c r="DV109" s="55">
        <f>[2]comptanatUS!I108</f>
        <v>1.7493494744005619E-2</v>
      </c>
      <c r="DW109" s="55">
        <f>[2]comptanatUS!K108+[2]comptanatUS!M108</f>
        <v>5.1728380047835754E-2</v>
      </c>
      <c r="DX109" s="55">
        <f>[2]comptanatUS!L108</f>
        <v>5.4992081660503567E-2</v>
      </c>
      <c r="DY109" s="55">
        <f>[2]comptanatUS!N108</f>
        <v>0.10708225616828557</v>
      </c>
    </row>
    <row r="110" spans="1:129">
      <c r="A110">
        <v>2001</v>
      </c>
      <c r="B110" s="55">
        <f>[3]shares!C110</f>
        <v>0.22511688619852066</v>
      </c>
      <c r="C110" s="55">
        <f>[3]shares!D110</f>
        <v>0.45553336292505264</v>
      </c>
      <c r="D110" s="55">
        <f>[3]shares!E110</f>
        <v>0.31934975832700729</v>
      </c>
      <c r="E110" s="55">
        <f>[3]USshares!C110</f>
        <v>0.15750254690647125</v>
      </c>
      <c r="F110" s="55">
        <f>[3]USshares!D110</f>
        <v>0.42919823527336121</v>
      </c>
      <c r="G110" s="55">
        <f>[3]USshares!E110</f>
        <v>0.41329926252365112</v>
      </c>
      <c r="H110" s="55">
        <f>[3]shares!M110</f>
        <v>0.29302795603871346</v>
      </c>
      <c r="I110" s="55">
        <f>[3]shares!N110</f>
        <v>0.43560176342725754</v>
      </c>
      <c r="J110" s="55">
        <f>[3]shares!O110</f>
        <v>0.27137028239667416</v>
      </c>
      <c r="K110" s="55">
        <f>[3]USshares!M110</f>
        <v>0.21632541716098785</v>
      </c>
      <c r="L110" s="55">
        <f>[3]USshares!N110</f>
        <v>0.43237075209617615</v>
      </c>
      <c r="M110" s="55">
        <f>[3]USshares!O110</f>
        <v>0.3513038158416748</v>
      </c>
      <c r="N110" s="55"/>
      <c r="O110" s="58">
        <f>[3]shares!W110</f>
        <v>0.33259656652808189</v>
      </c>
      <c r="P110" s="58">
        <f>[3]shares!X110</f>
        <v>0.42878202348947525</v>
      </c>
      <c r="Q110" s="58">
        <f>[3]shares!Y110</f>
        <v>0.2386214230209589</v>
      </c>
      <c r="R110" s="58">
        <f>[3]USshares!R110</f>
        <v>0.23342183232307434</v>
      </c>
      <c r="S110" s="58">
        <f>[3]USshares!S110</f>
        <v>0.43051394820213318</v>
      </c>
      <c r="T110" s="58">
        <f>[3]USshares!T110</f>
        <v>0.33606421947479248</v>
      </c>
      <c r="U110" s="58">
        <f>[3]shares!AB110</f>
        <v>0.26646434515714645</v>
      </c>
      <c r="V110" s="58">
        <f>[3]shares!AC110</f>
        <v>0.44017887860536575</v>
      </c>
      <c r="W110" s="58">
        <f>[3]shares!AD110</f>
        <v>0.29335679113864899</v>
      </c>
      <c r="X110" s="58">
        <f>[3]USshares!AB110</f>
        <v>0.19440747797489166</v>
      </c>
      <c r="Y110" s="58">
        <f>[3]USshares!AC110</f>
        <v>0.43799522519111633</v>
      </c>
      <c r="Z110" s="58">
        <f>[3]USshares!AD110</f>
        <v>0.36759728193283081</v>
      </c>
      <c r="AB110" s="56">
        <f>[3]Ineq_redistr_Fr!$E110</f>
        <v>7.0929765701293945</v>
      </c>
      <c r="AC110" s="56">
        <f>[3]Ineq_redistr_Fr!$L110</f>
        <v>5.5039544105529785</v>
      </c>
      <c r="AD110" s="56">
        <f>[3]Ineq_redistr_Fr!$W110</f>
        <v>4.6304502487182617</v>
      </c>
      <c r="AE110" s="56">
        <f>[3]Ineq_redistr_Fr!$AS110</f>
        <v>3.5872502326965332</v>
      </c>
      <c r="AF110" s="56">
        <f>[3]Ineq_redistr_Fr!$BD110</f>
        <v>5.5046162605285645</v>
      </c>
      <c r="AG110" s="56">
        <f>[3]Ineq_redistr_US!$E110</f>
        <v>13.120399475097656</v>
      </c>
      <c r="AH110" s="56">
        <f>[3]Ineq_redistr_US!$L110</f>
        <v>9.4616994857788086</v>
      </c>
      <c r="AI110" s="56">
        <f>[3]Ineq_redistr_US!$W110</f>
        <v>8.1197996139526367</v>
      </c>
      <c r="AJ110" s="56">
        <f>[3]Ineq_redistr_US!$AS110</f>
        <v>5.763148307800293</v>
      </c>
      <c r="AK110" s="56">
        <f>[3]Ineq_redistr_US!$BD110</f>
        <v>9.4542989730834961</v>
      </c>
      <c r="AL110" s="56">
        <f>[3]Ineq_redistr_Fr!$H110</f>
        <v>4.2226500511169434</v>
      </c>
      <c r="AM110" s="56">
        <f>[3]Ineq_redistr_Fr!$O110</f>
        <v>3.7352344989776611</v>
      </c>
      <c r="AN110" s="56">
        <f>[3]Ineq_redistr_Fr!$Z110</f>
        <v>3.3519530296325684</v>
      </c>
      <c r="AO110" s="56">
        <f>[3]Ineq_redistr_Fr!AV110</f>
        <v>2.8206634521484375</v>
      </c>
      <c r="AP110" s="56">
        <f>[3]Ineq_redistr_Fr!$BG110</f>
        <v>3.736271858215332</v>
      </c>
      <c r="AQ110" s="56">
        <f>[3]Ineq_redistr_US!$H110</f>
        <v>6.3400182723999023</v>
      </c>
      <c r="AR110" s="56">
        <f>[3]Ineq_redistr_US!$O110</f>
        <v>5.2352175712585449</v>
      </c>
      <c r="AS110" s="56">
        <f>[3]Ineq_redistr_US!$Z110</f>
        <v>4.8739833831787109</v>
      </c>
      <c r="AT110" s="56">
        <f>[3]Ineq_redistr_US!$AV110</f>
        <v>3.9839460849761963</v>
      </c>
      <c r="AU110" s="56">
        <f>[3]Ineq_redistr_US!$BG110</f>
        <v>5.2314376831054688</v>
      </c>
      <c r="AV110" s="56">
        <f>[3]Ineq_redistr_Fr!$F110</f>
        <v>2.8041832447052002</v>
      </c>
      <c r="AW110" s="56">
        <f>[3]Ineq_redistr_Fr!$M110</f>
        <v>2.6648023128509521</v>
      </c>
      <c r="AX110" s="56">
        <f>[3]Ineq_redistr_Fr!$X110</f>
        <v>2.4919116497039795</v>
      </c>
      <c r="AY110" s="56">
        <f>[3]Ineq_redistr_Fr!$AT110</f>
        <v>2.2260394096374512</v>
      </c>
      <c r="AZ110" s="56">
        <f>[3]Ineq_redistr_Fr!$BE110</f>
        <v>2.6657960414886475</v>
      </c>
      <c r="BA110" s="56">
        <f>[3]Ineq_redistr_US!$F110</f>
        <v>3.8518261909484863</v>
      </c>
      <c r="BB110" s="56">
        <f>[3]Ineq_redistr_US!$M110</f>
        <v>3.3594250679016113</v>
      </c>
      <c r="BC110" s="56">
        <f>[3]Ineq_redistr_US!$X110</f>
        <v>3.2500238418579102</v>
      </c>
      <c r="BD110" s="56">
        <f>[3]Ineq_redistr_US!$AT110</f>
        <v>2.8746259212493896</v>
      </c>
      <c r="BE110" s="56">
        <f>[3]Ineq_redistr_US!$BE110</f>
        <v>3.3570892810821533</v>
      </c>
      <c r="BF110" s="56">
        <f>[3]Ineq_redistr_Fr!$G110</f>
        <v>2.5294268131256104</v>
      </c>
      <c r="BG110" s="56">
        <f>[3]Ineq_redistr_Fr!$N110</f>
        <v>2.0654268264770508</v>
      </c>
      <c r="BH110" s="56">
        <f>[3]Ineq_redistr_Fr!$Y110</f>
        <v>1.858191967010498</v>
      </c>
      <c r="BI110" s="56">
        <f>[3]Ineq_redistr_Fr!$AU110</f>
        <v>1.6114944219589233</v>
      </c>
      <c r="BJ110" s="56">
        <f>[3]Ineq_redistr_Fr!$BF110</f>
        <v>2.0649051666259766</v>
      </c>
      <c r="BK110" s="56">
        <f>[3]Ineq_redistr_US!$G110</f>
        <v>3.4062800407409668</v>
      </c>
      <c r="BL110" s="56">
        <f>[3]Ineq_redistr_US!$N110</f>
        <v>2.8164639472961426</v>
      </c>
      <c r="BM110" s="56">
        <f>[3]Ineq_redistr_US!$Y110</f>
        <v>2.4983816146850586</v>
      </c>
      <c r="BN110" s="56">
        <f>[3]Ineq_redistr_US!AU110</f>
        <v>2.0048341751098633</v>
      </c>
      <c r="BO110" s="56">
        <f>[3]Ineq_redistr_US!BF110</f>
        <v>2.8162190914154053</v>
      </c>
      <c r="BQ110" s="55">
        <f>-[3]Ineq_redistr_Fr!$AA110</f>
        <v>0.3471781313419342</v>
      </c>
      <c r="BR110" s="55">
        <f>-[3]Ineq_redistr_US!$AA110</f>
        <v>0.38113167881965637</v>
      </c>
      <c r="BS110" s="55">
        <f>-[3]Ineq_redistr_Fr!$AD110</f>
        <v>0.20619681477546692</v>
      </c>
      <c r="BT110" s="55">
        <f>-[3]Ineq_redistr_US!$AD110</f>
        <v>0.23123511672019958</v>
      </c>
      <c r="BU110" s="55">
        <f>-[3]Ineq_redistr_Fr!AB110</f>
        <v>0.11135919392108917</v>
      </c>
      <c r="BV110" s="55">
        <f>-[3]Ineq_redistr_US!AB110</f>
        <v>0.15623818337917328</v>
      </c>
      <c r="BW110" s="55">
        <f>-[3]Ineq_redistr_Fr!AC110</f>
        <v>0.26537033915519714</v>
      </c>
      <c r="BX110" s="55">
        <f>-[3]Ineq_redistr_US!AC110</f>
        <v>0.26653662323951721</v>
      </c>
      <c r="BY110" s="55">
        <f>-[3]Ineq_redistr_Fr!$AW110</f>
        <v>0.49425318837165833</v>
      </c>
      <c r="BZ110" s="55">
        <f>-[3]Ineq_redistr_US!$AW110</f>
        <v>0.56074899435043335</v>
      </c>
      <c r="CA110" s="55">
        <f>-[3]Ineq_redistr_Fr!$AZ110</f>
        <v>0.33201581239700317</v>
      </c>
      <c r="CB110" s="55">
        <f>-[3]Ineq_redistr_US!$AZ110</f>
        <v>0.37161913514137268</v>
      </c>
      <c r="CC110" s="55">
        <f>-[3]Ineq_redistr_Fr!$BH110</f>
        <v>0.22393423318862915</v>
      </c>
      <c r="CD110" s="55">
        <f>-[3]Ineq_redistr_US!$BH110</f>
        <v>0.27941989898681641</v>
      </c>
      <c r="CE110" s="55">
        <f>-[3]Ineq_redistr_Fr!$BK110</f>
        <v>0.11518316715955734</v>
      </c>
      <c r="CF110" s="55">
        <f>-[3]Ineq_redistr_US!$BK110</f>
        <v>0.17485447227954865</v>
      </c>
      <c r="CH110" s="57">
        <f>[3]incomelev!AG110</f>
        <v>36694.779565169716</v>
      </c>
      <c r="CI110" s="57">
        <f>[3]incomelev!C110</f>
        <v>16521.228515625</v>
      </c>
      <c r="CJ110" s="57">
        <f>[3]incomelev!D110</f>
        <v>41789.23828125</v>
      </c>
      <c r="CK110" s="57">
        <f>[3]incomelev!E110</f>
        <v>117184.6875</v>
      </c>
      <c r="CL110" s="57">
        <f>[3]incomelev!M110</f>
        <v>21505.193359375</v>
      </c>
      <c r="CM110" s="57">
        <f>[3]incomelev!N110</f>
        <v>39960.77734375</v>
      </c>
      <c r="CN110" s="57">
        <f>[3]incomelev!O110</f>
        <v>99578.7265625</v>
      </c>
      <c r="CO110" s="57">
        <f>[3]USincomelev!AL110</f>
        <v>47726.530074817711</v>
      </c>
      <c r="CP110" s="57">
        <f>[3]USincomelev!C110</f>
        <v>15035.859375</v>
      </c>
      <c r="CQ110" s="57">
        <f>[3]USincomelev!D110</f>
        <v>51208.953125</v>
      </c>
      <c r="CR110" s="57">
        <f>[3]USincomelev!E110</f>
        <v>197173.421875</v>
      </c>
      <c r="CS110" s="57">
        <f>[3]USincomelev!M110</f>
        <v>20649.052734375</v>
      </c>
      <c r="CT110" s="57">
        <f>[3]USincomelev!N110</f>
        <v>51590.73046875</v>
      </c>
      <c r="CU110" s="57">
        <f>[3]USincomelev!O110</f>
        <v>167640.9375</v>
      </c>
      <c r="CV110" s="55">
        <f t="shared" si="9"/>
        <v>0.76885496405554199</v>
      </c>
      <c r="CW110" s="55">
        <f t="shared" si="10"/>
        <v>1.0987884432528487</v>
      </c>
      <c r="CX110" s="55">
        <f t="shared" si="11"/>
        <v>0.81605336042006815</v>
      </c>
      <c r="CY110" s="55">
        <f t="shared" si="12"/>
        <v>0.59432293858697838</v>
      </c>
      <c r="CZ110" s="55">
        <f t="shared" si="13"/>
        <v>1.0414614963704734</v>
      </c>
      <c r="DA110" s="55">
        <f t="shared" si="14"/>
        <v>0.77457281532300459</v>
      </c>
      <c r="DB110" s="55">
        <f t="shared" si="15"/>
        <v>0.59400005778719767</v>
      </c>
      <c r="DD110" s="58">
        <f>[2]comptanat2!H109</f>
        <v>0.11717973550469334</v>
      </c>
      <c r="DE110" s="58">
        <f>[2]comptanat2!G109</f>
        <v>5.1185115811851777E-2</v>
      </c>
      <c r="DF110" s="58">
        <f>[2]comptanat2!E109</f>
        <v>3.5723796646327799E-2</v>
      </c>
      <c r="DG110" s="58">
        <f>[2]comptanat2!F109</f>
        <v>4.0513849246451648E-2</v>
      </c>
      <c r="DH110" s="58">
        <f>[2]comptanat2!D109</f>
        <v>0.14879729758422436</v>
      </c>
      <c r="DI110" s="79">
        <f>[2]comptanat2!J109</f>
        <v>0.1203273587333905</v>
      </c>
      <c r="DJ110" s="58">
        <f>[2]comptanat2!M109</f>
        <v>3.6122018804230542E-2</v>
      </c>
      <c r="DK110" s="58">
        <f>[2]comptanat2!O109</f>
        <v>0.11074980891968458</v>
      </c>
      <c r="DL110" s="58">
        <f>[2]comptanat2!P109</f>
        <v>6.8870227246207727E-2</v>
      </c>
      <c r="DM110" s="58">
        <f>[2]comptanat2!Q109</f>
        <v>9.6007272402366436E-2</v>
      </c>
      <c r="DN110" s="58">
        <f>[2]comptanat!P39</f>
        <v>9.2870856180230308E-3</v>
      </c>
      <c r="DO110" s="58">
        <f>[2]comptanat!N39</f>
        <v>9.5936528077527564E-3</v>
      </c>
      <c r="DP110" s="58">
        <f>[2]comptanat!O39</f>
        <v>1.7241280378454737E-2</v>
      </c>
      <c r="DQ110" s="55">
        <f>[2]comptanatUS!C109</f>
        <v>2.1048675490057824E-2</v>
      </c>
      <c r="DR110" s="55">
        <f>[2]comptanatUS!D109</f>
        <v>0.1355009972998158</v>
      </c>
      <c r="DS110" s="55">
        <f>[2]comptanatUS!E109</f>
        <v>4.5400735833273823E-2</v>
      </c>
      <c r="DT110" s="55">
        <f>[2]comptanatUS!F109</f>
        <v>5.0888044661359329E-2</v>
      </c>
      <c r="DU110" s="55">
        <f>[2]comptanatUS!G109</f>
        <v>5.9133048623097727E-2</v>
      </c>
      <c r="DV110" s="55">
        <f>[2]comptanatUS!I109</f>
        <v>1.7727210641160052E-2</v>
      </c>
      <c r="DW110" s="55">
        <f>[2]comptanatUS!K109+[2]comptanatUS!M109</f>
        <v>5.6634315709284719E-2</v>
      </c>
      <c r="DX110" s="55">
        <f>[2]comptanatUS!L109</f>
        <v>5.7501204863284243E-2</v>
      </c>
      <c r="DY110" s="55">
        <f>[2]comptanatUS!N109</f>
        <v>0.11062651687831104</v>
      </c>
    </row>
    <row r="111" spans="1:129">
      <c r="A111">
        <v>2002</v>
      </c>
      <c r="B111" s="55">
        <f>[3]shares!C111</f>
        <v>0.22311729192733765</v>
      </c>
      <c r="C111" s="55">
        <f>[3]shares!D111</f>
        <v>0.45954730361700058</v>
      </c>
      <c r="D111" s="55">
        <f>[3]shares!E111</f>
        <v>0.31733544729650021</v>
      </c>
      <c r="E111" s="55">
        <f>[3]USshares!C111</f>
        <v>0.15844070911407471</v>
      </c>
      <c r="F111" s="55">
        <f>[3]USshares!D111</f>
        <v>0.43236538767814636</v>
      </c>
      <c r="G111" s="55">
        <f>[3]USshares!E111</f>
        <v>0.40919390320777893</v>
      </c>
      <c r="H111" s="55">
        <f>[3]shares!M111</f>
        <v>0.29598021693527699</v>
      </c>
      <c r="I111" s="55">
        <f>[3]shares!N111</f>
        <v>0.43682700395584106</v>
      </c>
      <c r="J111" s="55">
        <f>[3]shares!O111</f>
        <v>0.26719281543046236</v>
      </c>
      <c r="K111" s="55">
        <f>[3]USshares!M111</f>
        <v>0.21667781472206116</v>
      </c>
      <c r="L111" s="55">
        <f>[3]USshares!N111</f>
        <v>0.4333423376083374</v>
      </c>
      <c r="M111" s="55">
        <f>[3]USshares!O111</f>
        <v>0.34997987747192383</v>
      </c>
      <c r="N111" s="55"/>
      <c r="O111" s="58">
        <f>[3]shares!W111</f>
        <v>0.3344123400747776</v>
      </c>
      <c r="P111" s="58">
        <f>[3]shares!X111</f>
        <v>0.42989066988229752</v>
      </c>
      <c r="Q111" s="58">
        <f>[3]shares!Y111</f>
        <v>0.23569702450186014</v>
      </c>
      <c r="R111" s="58">
        <f>[3]USshares!R111</f>
        <v>0.23276600241661072</v>
      </c>
      <c r="S111" s="58">
        <f>[3]USshares!S111</f>
        <v>0.43151131272315979</v>
      </c>
      <c r="T111" s="58">
        <f>[3]USshares!T111</f>
        <v>0.33572271466255188</v>
      </c>
      <c r="U111" s="58">
        <f>[3]shares!AB111</f>
        <v>0.26836344972252846</v>
      </c>
      <c r="V111" s="58">
        <f>[3]shares!AC111</f>
        <v>0.44181396812200546</v>
      </c>
      <c r="W111" s="58">
        <f>[3]shares!AD111</f>
        <v>0.28982262033969164</v>
      </c>
      <c r="X111" s="58">
        <f>[3]USshares!AB111</f>
        <v>0.1951620876789093</v>
      </c>
      <c r="Y111" s="58">
        <f>[3]USshares!AC111</f>
        <v>0.43889743089675903</v>
      </c>
      <c r="Z111" s="58">
        <f>[3]USshares!AD111</f>
        <v>0.36594051122665405</v>
      </c>
      <c r="AB111" s="56">
        <f>[3]Ineq_redistr_Fr!$E111</f>
        <v>7.1114039421081543</v>
      </c>
      <c r="AC111" s="56">
        <f>[3]Ineq_redistr_Fr!$L111</f>
        <v>5.399813175201416</v>
      </c>
      <c r="AD111" s="56">
        <f>[3]Ineq_redistr_Fr!$W111</f>
        <v>4.5136938095092773</v>
      </c>
      <c r="AE111" s="56">
        <f>[3]Ineq_redistr_Fr!$AS111</f>
        <v>3.5240478515625</v>
      </c>
      <c r="AF111" s="56">
        <f>[3]Ineq_redistr_Fr!$BD111</f>
        <v>5.399815559387207</v>
      </c>
      <c r="AG111" s="56">
        <f>[3]Ineq_redistr_US!$E111</f>
        <v>12.913155555725098</v>
      </c>
      <c r="AH111" s="56">
        <f>[3]Ineq_redistr_US!$L111</f>
        <v>9.4419231414794922</v>
      </c>
      <c r="AI111" s="56">
        <f>[3]Ineq_redistr_US!$W111</f>
        <v>8.0760431289672852</v>
      </c>
      <c r="AJ111" s="56">
        <f>[3]Ineq_redistr_US!$AS111</f>
        <v>5.7887477874755859</v>
      </c>
      <c r="AK111" s="56">
        <f>[3]Ineq_redistr_US!$BD111</f>
        <v>9.3752975463867188</v>
      </c>
      <c r="AL111" s="56">
        <f>[3]Ineq_redistr_Fr!$H111</f>
        <v>4.1836347579956055</v>
      </c>
      <c r="AM111" s="56">
        <f>[3]Ineq_redistr_Fr!$O111</f>
        <v>3.6728472709655762</v>
      </c>
      <c r="AN111" s="56">
        <f>[3]Ineq_redistr_Fr!$Z111</f>
        <v>3.2815389633178711</v>
      </c>
      <c r="AO111" s="56">
        <f>[3]Ineq_redistr_Fr!AV111</f>
        <v>2.7754349708557129</v>
      </c>
      <c r="AP111" s="56">
        <f>[3]Ineq_redistr_Fr!$BG111</f>
        <v>3.6728901863098145</v>
      </c>
      <c r="AQ111" s="56">
        <f>[3]Ineq_redistr_US!$H111</f>
        <v>6.233424186706543</v>
      </c>
      <c r="AR111" s="56">
        <f>[3]Ineq_redistr_US!$O111</f>
        <v>5.2329940795898438</v>
      </c>
      <c r="AS111" s="56">
        <f>[3]Ineq_redistr_US!$Z111</f>
        <v>4.8457250595092773</v>
      </c>
      <c r="AT111" s="56">
        <f>[3]Ineq_redistr_US!$AV111</f>
        <v>3.9851124286651611</v>
      </c>
      <c r="AU111" s="56">
        <f>[3]Ineq_redistr_US!$BG111</f>
        <v>5.194251537322998</v>
      </c>
      <c r="AV111" s="56">
        <f>[3]Ineq_redistr_Fr!$F111</f>
        <v>2.7621569633483887</v>
      </c>
      <c r="AW111" s="56">
        <f>[3]Ineq_redistr_Fr!$M111</f>
        <v>2.6238851547241211</v>
      </c>
      <c r="AX111" s="56">
        <f>[3]Ineq_redistr_Fr!$X111</f>
        <v>2.446669340133667</v>
      </c>
      <c r="AY111" s="56">
        <f>[3]Ineq_redistr_Fr!$AT111</f>
        <v>2.1930880546569824</v>
      </c>
      <c r="AZ111" s="56">
        <f>[3]Ineq_redistr_Fr!$BE111</f>
        <v>2.6239335536956787</v>
      </c>
      <c r="BA111" s="56">
        <f>[3]Ineq_redistr_US!$F111</f>
        <v>3.785630464553833</v>
      </c>
      <c r="BB111" s="56">
        <f>[3]Ineq_redistr_US!$M111</f>
        <v>3.3604872226715088</v>
      </c>
      <c r="BC111" s="56">
        <f>[3]Ineq_redistr_US!$X111</f>
        <v>3.2305164337158203</v>
      </c>
      <c r="BD111" s="56">
        <f>[3]Ineq_redistr_US!$AT111</f>
        <v>2.8680803775787354</v>
      </c>
      <c r="BE111" s="56">
        <f>[3]Ineq_redistr_US!$BE111</f>
        <v>3.3350892066955566</v>
      </c>
      <c r="BF111" s="56">
        <f>[3]Ineq_redistr_Fr!$G111</f>
        <v>2.5745835304260254</v>
      </c>
      <c r="BG111" s="56">
        <f>[3]Ineq_redistr_Fr!$N111</f>
        <v>2.057945728302002</v>
      </c>
      <c r="BH111" s="56">
        <f>[3]Ineq_redistr_Fr!$Y111</f>
        <v>1.8448319435119629</v>
      </c>
      <c r="BI111" s="56">
        <f>[3]Ineq_redistr_Fr!$AU111</f>
        <v>1.6068885326385498</v>
      </c>
      <c r="BJ111" s="56">
        <f>[3]Ineq_redistr_Fr!$BF111</f>
        <v>2.0579085350036621</v>
      </c>
      <c r="BK111" s="56">
        <f>[3]Ineq_redistr_US!$G111</f>
        <v>3.4110977649688721</v>
      </c>
      <c r="BL111" s="56">
        <f>[3]Ineq_redistr_US!$N111</f>
        <v>2.8096890449523926</v>
      </c>
      <c r="BM111" s="56">
        <f>[3]Ineq_redistr_US!$Y111</f>
        <v>2.4999232292175293</v>
      </c>
      <c r="BN111" s="56">
        <f>[3]Ineq_redistr_US!AU111</f>
        <v>2.0183351039886475</v>
      </c>
      <c r="BO111" s="56">
        <f>[3]Ineq_redistr_US!BF111</f>
        <v>2.8111083507537842</v>
      </c>
      <c r="BQ111" s="55">
        <f>-[3]Ineq_redistr_Fr!$AA111</f>
        <v>0.36528795957565308</v>
      </c>
      <c r="BR111" s="55">
        <f>-[3]Ineq_redistr_US!$AA111</f>
        <v>0.37458795309066772</v>
      </c>
      <c r="BS111" s="55">
        <f>-[3]Ineq_redistr_Fr!$AD111</f>
        <v>0.21562489867210388</v>
      </c>
      <c r="BT111" s="55">
        <f>-[3]Ineq_redistr_US!$AD111</f>
        <v>0.22262229025363922</v>
      </c>
      <c r="BU111" s="55">
        <f>-[3]Ineq_redistr_Fr!AB111</f>
        <v>0.1142178475856781</v>
      </c>
      <c r="BV111" s="55">
        <f>-[3]Ineq_redistr_US!AB111</f>
        <v>0.14663714170455933</v>
      </c>
      <c r="BW111" s="55">
        <f>-[3]Ineq_redistr_Fr!AC111</f>
        <v>0.28344452381134033</v>
      </c>
      <c r="BX111" s="55">
        <f>-[3]Ineq_redistr_US!AC111</f>
        <v>0.26712062954902649</v>
      </c>
      <c r="BY111" s="55">
        <f>-[3]Ineq_redistr_Fr!$AW111</f>
        <v>0.50445115566253662</v>
      </c>
      <c r="BZ111" s="55">
        <f>-[3]Ineq_redistr_US!$AW111</f>
        <v>0.55171704292297363</v>
      </c>
      <c r="CA111" s="55">
        <f>-[3]Ineq_redistr_Fr!$AZ111</f>
        <v>0.33659720420837402</v>
      </c>
      <c r="CB111" s="55">
        <f>-[3]Ineq_redistr_US!$AZ111</f>
        <v>0.36068648099899292</v>
      </c>
      <c r="CC111" s="55">
        <f>-[3]Ineq_redistr_Fr!$BH111</f>
        <v>0.2406821995973587</v>
      </c>
      <c r="CD111" s="55">
        <f>-[3]Ineq_redistr_US!$BH111</f>
        <v>0.27397316694259644</v>
      </c>
      <c r="CE111" s="55">
        <f>-[3]Ineq_redistr_Fr!$BK111</f>
        <v>0.12208154052495956</v>
      </c>
      <c r="CF111" s="55">
        <f>-[3]Ineq_redistr_US!$BK111</f>
        <v>0.16670976579189301</v>
      </c>
      <c r="CH111" s="57">
        <f>[3]incomelev!AG111</f>
        <v>36351.846532059804</v>
      </c>
      <c r="CI111" s="57">
        <f>[3]incomelev!C111</f>
        <v>16221.451171875</v>
      </c>
      <c r="CJ111" s="57">
        <f>[3]incomelev!D111</f>
        <v>41763.48046875</v>
      </c>
      <c r="CK111" s="57">
        <f>[3]incomelev!E111</f>
        <v>115357.296875</v>
      </c>
      <c r="CL111" s="57">
        <f>[3]incomelev!M111</f>
        <v>21518.85546875</v>
      </c>
      <c r="CM111" s="57">
        <f>[3]incomelev!N111</f>
        <v>39698.671875</v>
      </c>
      <c r="CN111" s="57">
        <f>[3]incomelev!O111</f>
        <v>97129.5234375</v>
      </c>
      <c r="CO111" s="57">
        <f>[3]USincomelev!AL111</f>
        <v>47619.311589109195</v>
      </c>
      <c r="CP111" s="57">
        <f>[3]USincomelev!C111</f>
        <v>15091.359375</v>
      </c>
      <c r="CQ111" s="57">
        <f>[3]USincomelev!D111</f>
        <v>51471.09375</v>
      </c>
      <c r="CR111" s="57">
        <f>[3]USincomelev!E111</f>
        <v>194785.703125</v>
      </c>
      <c r="CS111" s="57">
        <f>[3]USincomelev!M111</f>
        <v>20637.880859375</v>
      </c>
      <c r="CT111" s="57">
        <f>[3]USincomelev!N111</f>
        <v>51584.35546875</v>
      </c>
      <c r="CU111" s="57">
        <f>[3]USincomelev!O111</f>
        <v>166544.53125</v>
      </c>
      <c r="CV111" s="55">
        <f t="shared" si="9"/>
        <v>0.76338454544928103</v>
      </c>
      <c r="CW111" s="55">
        <f t="shared" si="10"/>
        <v>1.0748833666201789</v>
      </c>
      <c r="CX111" s="55">
        <f t="shared" si="11"/>
        <v>0.81139679431719869</v>
      </c>
      <c r="CY111" s="55">
        <f t="shared" si="12"/>
        <v>0.59222671389271142</v>
      </c>
      <c r="CZ111" s="55">
        <f t="shared" si="13"/>
        <v>1.0426872611281117</v>
      </c>
      <c r="DA111" s="55">
        <f t="shared" si="14"/>
        <v>0.76958743623441428</v>
      </c>
      <c r="DB111" s="55">
        <f t="shared" si="15"/>
        <v>0.58320452018744984</v>
      </c>
      <c r="DD111" s="58">
        <f>[2]comptanat2!H110</f>
        <v>0.11894599998804893</v>
      </c>
      <c r="DE111" s="58">
        <f>[2]comptanat2!G110</f>
        <v>5.1198189863570061E-2</v>
      </c>
      <c r="DF111" s="58">
        <f>[2]comptanat2!E110</f>
        <v>3.6092189289962266E-2</v>
      </c>
      <c r="DG111" s="58">
        <f>[2]comptanat2!F110</f>
        <v>3.6333986731439082E-2</v>
      </c>
      <c r="DH111" s="58">
        <f>[2]comptanat2!D110</f>
        <v>0.14864746827456304</v>
      </c>
      <c r="DI111" s="79">
        <f>[2]comptanat2!J110</f>
        <v>0.12429601967538255</v>
      </c>
      <c r="DJ111" s="58">
        <f>[2]comptanat2!M110</f>
        <v>3.6534493006889296E-2</v>
      </c>
      <c r="DK111" s="58">
        <f>[2]comptanat2!O110</f>
        <v>0.11923513506298253</v>
      </c>
      <c r="DL111" s="58">
        <f>[2]comptanat2!P110</f>
        <v>6.8727895051859611E-2</v>
      </c>
      <c r="DM111" s="58">
        <f>[2]comptanat2!Q110</f>
        <v>9.7288756033532958E-2</v>
      </c>
      <c r="DN111" s="58">
        <f>[2]comptanat!P40</f>
        <v>9.3778969480848538E-3</v>
      </c>
      <c r="DO111" s="58">
        <f>[2]comptanat!N40</f>
        <v>9.8733274791745849E-3</v>
      </c>
      <c r="DP111" s="58">
        <f>[2]comptanat!O40</f>
        <v>1.728326857962989E-2</v>
      </c>
      <c r="DQ111" s="55">
        <f>[2]comptanatUS!C110</f>
        <v>2.1037387666946947E-2</v>
      </c>
      <c r="DR111" s="55">
        <f>[2]comptanatUS!D110</f>
        <v>0.11197658339976826</v>
      </c>
      <c r="DS111" s="55">
        <f>[2]comptanatUS!E110</f>
        <v>4.6948244388203109E-2</v>
      </c>
      <c r="DT111" s="55">
        <f>[2]comptanatUS!F110</f>
        <v>5.0911991823261026E-2</v>
      </c>
      <c r="DU111" s="55">
        <f>[2]comptanatUS!G110</f>
        <v>5.893953118004687E-2</v>
      </c>
      <c r="DV111" s="55">
        <f>[2]comptanatUS!I110</f>
        <v>1.8900833520372827E-2</v>
      </c>
      <c r="DW111" s="55">
        <f>[2]comptanatUS!K110+[2]comptanatUS!M110</f>
        <v>5.9895847467719324E-2</v>
      </c>
      <c r="DX111" s="55">
        <f>[2]comptanatUS!L110</f>
        <v>5.8006934775415846E-2</v>
      </c>
      <c r="DY111" s="55">
        <f>[2]comptanatUS!N110</f>
        <v>0.11706427060289296</v>
      </c>
    </row>
    <row r="112" spans="1:129">
      <c r="A112">
        <v>2003</v>
      </c>
      <c r="B112" s="55">
        <f>[3]shares!C112</f>
        <v>0.21989864949136972</v>
      </c>
      <c r="C112" s="55">
        <f>[3]shares!D112</f>
        <v>0.46089961379766464</v>
      </c>
      <c r="D112" s="55">
        <f>[3]shares!E112</f>
        <v>0.3192017562687397</v>
      </c>
      <c r="E112" s="55">
        <f>[3]USshares!C112</f>
        <v>0.1561923623085022</v>
      </c>
      <c r="F112" s="55">
        <f>[3]USshares!D112</f>
        <v>0.43367013335227966</v>
      </c>
      <c r="G112" s="55">
        <f>[3]USshares!E112</f>
        <v>0.41013750433921814</v>
      </c>
      <c r="H112" s="55">
        <f>[3]shares!M112</f>
        <v>0.29315361939370632</v>
      </c>
      <c r="I112" s="55">
        <f>[3]shares!N112</f>
        <v>0.43641582876443863</v>
      </c>
      <c r="J112" s="55">
        <f>[3]shares!O112</f>
        <v>0.27043056488037109</v>
      </c>
      <c r="K112" s="55">
        <f>[3]USshares!M112</f>
        <v>0.21472600102424622</v>
      </c>
      <c r="L112" s="55">
        <f>[3]USshares!N112</f>
        <v>0.43420547246932983</v>
      </c>
      <c r="M112" s="55">
        <f>[3]USshares!O112</f>
        <v>0.35106849670410156</v>
      </c>
      <c r="N112" s="55"/>
      <c r="O112" s="58">
        <f>[3]shares!W112</f>
        <v>0.33147064968943596</v>
      </c>
      <c r="P112" s="58">
        <f>[3]shares!X112</f>
        <v>0.42966806888580322</v>
      </c>
      <c r="Q112" s="58">
        <f>[3]shares!Y112</f>
        <v>0.23886127863079309</v>
      </c>
      <c r="R112" s="58">
        <f>[3]USshares!R112</f>
        <v>0.2305741012096405</v>
      </c>
      <c r="S112" s="58">
        <f>[3]USshares!S112</f>
        <v>0.43241709470748901</v>
      </c>
      <c r="T112" s="58">
        <f>[3]USshares!T112</f>
        <v>0.3370087742805481</v>
      </c>
      <c r="U112" s="58">
        <f>[3]shares!AB112</f>
        <v>0.26428900845348835</v>
      </c>
      <c r="V112" s="58">
        <f>[3]shares!AC112</f>
        <v>0.44150052964687347</v>
      </c>
      <c r="W112" s="58">
        <f>[3]shares!AD112</f>
        <v>0.29421046748757362</v>
      </c>
      <c r="X112" s="58">
        <f>[3]USshares!AB112</f>
        <v>0.19251470267772675</v>
      </c>
      <c r="Y112" s="58">
        <f>[3]USshares!AC112</f>
        <v>0.44026276469230652</v>
      </c>
      <c r="Z112" s="58">
        <f>[3]USshares!AD112</f>
        <v>0.36722248792648315</v>
      </c>
      <c r="AB112" s="56">
        <f>[3]Ineq_redistr_Fr!$E112</f>
        <v>7.2579288482666016</v>
      </c>
      <c r="AC112" s="56">
        <f>[3]Ineq_redistr_Fr!$L112</f>
        <v>5.5677108764648438</v>
      </c>
      <c r="AD112" s="56">
        <f>[3]Ineq_redistr_Fr!$W112</f>
        <v>4.6124377250671387</v>
      </c>
      <c r="AE112" s="56">
        <f>[3]Ineq_redistr_Fr!$AS112</f>
        <v>3.6030533313751221</v>
      </c>
      <c r="AF112" s="56">
        <f>[3]Ineq_redistr_Fr!$BD112</f>
        <v>5.5660743713378906</v>
      </c>
      <c r="AG112" s="56">
        <f>[3]Ineq_redistr_US!$E112</f>
        <v>13.129242897033691</v>
      </c>
      <c r="AH112" s="56">
        <f>[3]Ineq_redistr_US!$L112</f>
        <v>9.6184682846069336</v>
      </c>
      <c r="AI112" s="56">
        <f>[3]Ineq_redistr_US!$W112</f>
        <v>8.1748018264770508</v>
      </c>
      <c r="AJ112" s="56">
        <f>[3]Ineq_redistr_US!$AS112</f>
        <v>5.8376469612121582</v>
      </c>
      <c r="AK112" s="56">
        <f>[3]Ineq_redistr_US!$BD112</f>
        <v>9.5375175476074219</v>
      </c>
      <c r="AL112" s="56">
        <f>[3]Ineq_redistr_Fr!$H112</f>
        <v>4.2197756767272949</v>
      </c>
      <c r="AM112" s="56">
        <f>[3]Ineq_redistr_Fr!$O112</f>
        <v>3.7521536350250244</v>
      </c>
      <c r="AN112" s="56">
        <f>[3]Ineq_redistr_Fr!$Z112</f>
        <v>3.336043119430542</v>
      </c>
      <c r="AO112" s="56">
        <f>[3]Ineq_redistr_Fr!AV112</f>
        <v>2.8243885040283203</v>
      </c>
      <c r="AP112" s="56">
        <f>[3]Ineq_redistr_Fr!$BG112</f>
        <v>3.7516767978668213</v>
      </c>
      <c r="AQ112" s="56">
        <f>[3]Ineq_redistr_US!$H112</f>
        <v>6.2577934265136719</v>
      </c>
      <c r="AR112" s="56">
        <f>[3]Ineq_redistr_US!$O112</f>
        <v>5.2701516151428223</v>
      </c>
      <c r="AS112" s="56">
        <f>[3]Ineq_redistr_US!$Z112</f>
        <v>4.8689522743225098</v>
      </c>
      <c r="AT112" s="56">
        <f>[3]Ineq_redistr_US!$AV112</f>
        <v>4.0003852844238281</v>
      </c>
      <c r="AU112" s="56">
        <f>[3]Ineq_redistr_US!$BG112</f>
        <v>5.2230086326599121</v>
      </c>
      <c r="AV112" s="56">
        <f>[3]Ineq_redistr_Fr!$F112</f>
        <v>2.770249605178833</v>
      </c>
      <c r="AW112" s="56">
        <f>[3]Ineq_redistr_Fr!$M112</f>
        <v>2.6656229496002197</v>
      </c>
      <c r="AX112" s="56">
        <f>[3]Ineq_redistr_Fr!$X112</f>
        <v>2.4786503314971924</v>
      </c>
      <c r="AY112" s="56">
        <f>[3]Ineq_redistr_Fr!$AT112</f>
        <v>2.2236819267272949</v>
      </c>
      <c r="AZ112" s="56">
        <f>[3]Ineq_redistr_Fr!$BE112</f>
        <v>2.6655502319335938</v>
      </c>
      <c r="BA112" s="56">
        <f>[3]Ineq_redistr_US!$F112</f>
        <v>3.7829444408416748</v>
      </c>
      <c r="BB112" s="56">
        <f>[3]Ineq_redistr_US!$M112</f>
        <v>3.3672940731048584</v>
      </c>
      <c r="BC112" s="56">
        <f>[3]Ineq_redistr_US!$X112</f>
        <v>3.2341232299804688</v>
      </c>
      <c r="BD112" s="56">
        <f>[3]Ineq_redistr_US!$AT112</f>
        <v>2.870936393737793</v>
      </c>
      <c r="BE112" s="56">
        <f>[3]Ineq_redistr_US!$BE112</f>
        <v>3.3363938331604004</v>
      </c>
      <c r="BF112" s="56">
        <f>[3]Ineq_redistr_Fr!$G112</f>
        <v>2.6199548244476318</v>
      </c>
      <c r="BG112" s="56">
        <f>[3]Ineq_redistr_Fr!$N112</f>
        <v>2.0887091159820557</v>
      </c>
      <c r="BH112" s="56">
        <f>[3]Ineq_redistr_Fr!$Y112</f>
        <v>1.8608666658401489</v>
      </c>
      <c r="BI112" s="56">
        <f>[3]Ineq_redistr_Fr!$AU112</f>
        <v>1.620309591293335</v>
      </c>
      <c r="BJ112" s="56">
        <f>[3]Ineq_redistr_Fr!$BF112</f>
        <v>2.0881521701812744</v>
      </c>
      <c r="BK112" s="56">
        <f>[3]Ineq_redistr_US!$G112</f>
        <v>3.4706413745880127</v>
      </c>
      <c r="BL112" s="56">
        <f>[3]Ineq_redistr_US!$N112</f>
        <v>2.8564386367797852</v>
      </c>
      <c r="BM112" s="56">
        <f>[3]Ineq_redistr_US!$Y112</f>
        <v>2.5276718139648438</v>
      </c>
      <c r="BN112" s="56">
        <f>[3]Ineq_redistr_US!AU112</f>
        <v>2.0333597660064697</v>
      </c>
      <c r="BO112" s="56">
        <f>[3]Ineq_redistr_US!BF112</f>
        <v>2.858630895614624</v>
      </c>
      <c r="BQ112" s="55">
        <f>-[3]Ineq_redistr_Fr!$AA112</f>
        <v>0.36449670791625977</v>
      </c>
      <c r="BR112" s="55">
        <f>-[3]Ineq_redistr_US!$AA112</f>
        <v>0.37735924124717712</v>
      </c>
      <c r="BS112" s="55">
        <f>-[3]Ineq_redistr_Fr!$AD112</f>
        <v>0.20942643284797668</v>
      </c>
      <c r="BT112" s="55">
        <f>-[3]Ineq_redistr_US!$AD112</f>
        <v>0.22193783521652222</v>
      </c>
      <c r="BU112" s="55">
        <f>-[3]Ineq_redistr_Fr!AB112</f>
        <v>0.10526101291179657</v>
      </c>
      <c r="BV112" s="55">
        <f>-[3]Ineq_redistr_US!AB112</f>
        <v>0.14507779479026794</v>
      </c>
      <c r="BW112" s="55">
        <f>-[3]Ineq_redistr_Fr!AC112</f>
        <v>0.28973329067230225</v>
      </c>
      <c r="BX112" s="55">
        <f>-[3]Ineq_redistr_US!AC112</f>
        <v>0.27169892191886902</v>
      </c>
      <c r="BY112" s="55">
        <f>-[3]Ineq_redistr_Fr!$AW112</f>
        <v>0.50357002019882202</v>
      </c>
      <c r="BZ112" s="55">
        <f>-[3]Ineq_redistr_US!$AW112</f>
        <v>0.55537062883377075</v>
      </c>
      <c r="CA112" s="55">
        <f>-[3]Ineq_redistr_Fr!$AZ112</f>
        <v>0.33067804574966431</v>
      </c>
      <c r="CB112" s="55">
        <f>-[3]Ineq_redistr_US!$AZ112</f>
        <v>0.36073547601699829</v>
      </c>
      <c r="CC112" s="55">
        <f>-[3]Ineq_redistr_Fr!$BH112</f>
        <v>0.23310430347919464</v>
      </c>
      <c r="CD112" s="55">
        <f>-[3]Ineq_redistr_US!$BH112</f>
        <v>0.2735668420791626</v>
      </c>
      <c r="CE112" s="55">
        <f>-[3]Ineq_redistr_Fr!$BK112</f>
        <v>0.11092980206012726</v>
      </c>
      <c r="CF112" s="55">
        <f>-[3]Ineq_redistr_US!$BK112</f>
        <v>0.16535937786102295</v>
      </c>
      <c r="CH112" s="57">
        <f>[3]incomelev!AG112</f>
        <v>36356.684261199334</v>
      </c>
      <c r="CI112" s="57">
        <f>[3]incomelev!C112</f>
        <v>15989.5712890625</v>
      </c>
      <c r="CJ112" s="57">
        <f>[3]incomelev!D112</f>
        <v>41891.953125</v>
      </c>
      <c r="CK112" s="57">
        <f>[3]incomelev!E112</f>
        <v>116051.171875</v>
      </c>
      <c r="CL112" s="57">
        <f>[3]incomelev!M112</f>
        <v>21316.1875</v>
      </c>
      <c r="CM112" s="57">
        <f>[3]incomelev!N112</f>
        <v>39666.58203125</v>
      </c>
      <c r="CN112" s="57">
        <f>[3]incomelev!O112</f>
        <v>98319.5859375</v>
      </c>
      <c r="CO112" s="57">
        <f>[3]USincomelev!AL112</f>
        <v>48118.779267343882</v>
      </c>
      <c r="CP112" s="57">
        <f>[3]USincomelev!C112</f>
        <v>15031.62109375</v>
      </c>
      <c r="CQ112" s="57">
        <f>[3]USincomelev!D112</f>
        <v>52169.9296875</v>
      </c>
      <c r="CR112" s="57">
        <f>[3]USincomelev!E112</f>
        <v>197329.359375</v>
      </c>
      <c r="CS112" s="57">
        <f>[3]USincomelev!M112</f>
        <v>20665.787109375</v>
      </c>
      <c r="CT112" s="57">
        <f>[3]USincomelev!N112</f>
        <v>52232.88671875</v>
      </c>
      <c r="CU112" s="57">
        <f>[3]USincomelev!O112</f>
        <v>168864.328125</v>
      </c>
      <c r="CV112" s="55">
        <f t="shared" si="9"/>
        <v>0.75556123440298972</v>
      </c>
      <c r="CW112" s="55">
        <f t="shared" si="10"/>
        <v>1.0637290009732088</v>
      </c>
      <c r="CX112" s="55">
        <f t="shared" si="11"/>
        <v>0.80299040799814192</v>
      </c>
      <c r="CY112" s="55">
        <f t="shared" si="12"/>
        <v>0.58810899828879049</v>
      </c>
      <c r="CZ112" s="55">
        <f t="shared" si="13"/>
        <v>1.031472326080914</v>
      </c>
      <c r="DA112" s="55">
        <f t="shared" si="14"/>
        <v>0.7594177638474443</v>
      </c>
      <c r="DB112" s="55">
        <f t="shared" si="15"/>
        <v>0.58224011565497713</v>
      </c>
      <c r="DD112" s="58">
        <f>[2]comptanat2!H111</f>
        <v>0.11904381840887239</v>
      </c>
      <c r="DE112" s="58">
        <f>[2]comptanat2!G111</f>
        <v>5.1141239474090466E-2</v>
      </c>
      <c r="DF112" s="58">
        <f>[2]comptanat2!E111</f>
        <v>3.5118732955049255E-2</v>
      </c>
      <c r="DG112" s="58">
        <f>[2]comptanat2!F111</f>
        <v>3.3062528710759029E-2</v>
      </c>
      <c r="DH112" s="58">
        <f>[2]comptanat2!D111</f>
        <v>0.14901845817763831</v>
      </c>
      <c r="DI112" s="79">
        <f>[2]comptanat2!J111</f>
        <v>0.12717629757077714</v>
      </c>
      <c r="DJ112" s="58">
        <f>[2]comptanat2!M111</f>
        <v>3.610741437740142E-2</v>
      </c>
      <c r="DK112" s="58">
        <f>[2]comptanat2!O111</f>
        <v>0.12414799619436136</v>
      </c>
      <c r="DL112" s="58">
        <f>[2]comptanat2!P111</f>
        <v>6.7713576120259258E-2</v>
      </c>
      <c r="DM112" s="58">
        <f>[2]comptanat2!Q111</f>
        <v>9.7132622381416289E-2</v>
      </c>
      <c r="DN112" s="58">
        <f>[2]comptanat!P41</f>
        <v>9.4029173370449408E-3</v>
      </c>
      <c r="DO112" s="58">
        <f>[2]comptanat!N41</f>
        <v>9.5773033971665849E-3</v>
      </c>
      <c r="DP112" s="58">
        <f>[2]comptanat!O41</f>
        <v>1.7127193643189889E-2</v>
      </c>
      <c r="DQ112" s="55">
        <f>[2]comptanatUS!C111</f>
        <v>2.1271836732512935E-2</v>
      </c>
      <c r="DR112" s="55">
        <f>[2]comptanatUS!D111</f>
        <v>0.10228732711573606</v>
      </c>
      <c r="DS112" s="55">
        <f>[2]comptanatUS!E111</f>
        <v>5.0960807039384784E-2</v>
      </c>
      <c r="DT112" s="55">
        <f>[2]comptanatUS!F111</f>
        <v>5.1352001753954837E-2</v>
      </c>
      <c r="DU112" s="55">
        <f>[2]comptanatUS!G111</f>
        <v>5.815791593926644E-2</v>
      </c>
      <c r="DV112" s="55">
        <f>[2]comptanatUS!I111</f>
        <v>1.9727507093844226E-2</v>
      </c>
      <c r="DW112" s="55">
        <f>[2]comptanatUS!K111+[2]comptanatUS!M111</f>
        <v>6.1098947290742174E-2</v>
      </c>
      <c r="DX112" s="55">
        <f>[2]comptanatUS!L111</f>
        <v>5.7644651074801871E-2</v>
      </c>
      <c r="DY112" s="55">
        <f>[2]comptanatUS!N111</f>
        <v>0.12041988504501747</v>
      </c>
    </row>
    <row r="113" spans="1:129">
      <c r="A113">
        <v>2004</v>
      </c>
      <c r="B113" s="55">
        <f>[3]shares!C113</f>
        <v>0.21753399074077606</v>
      </c>
      <c r="C113" s="55">
        <f>[3]shares!D113</f>
        <v>0.45864392071962357</v>
      </c>
      <c r="D113" s="55">
        <f>[3]shares!E113</f>
        <v>0.32382210716605186</v>
      </c>
      <c r="E113" s="55">
        <f>[3]USshares!C113</f>
        <v>0.15359583497047424</v>
      </c>
      <c r="F113" s="55">
        <f>[3]USshares!D113</f>
        <v>0.42923697829246521</v>
      </c>
      <c r="G113" s="55">
        <f>[3]USshares!E113</f>
        <v>0.41716718673706055</v>
      </c>
      <c r="H113" s="55">
        <f>[3]shares!M113</f>
        <v>0.29148455150425434</v>
      </c>
      <c r="I113" s="55">
        <f>[3]shares!N113</f>
        <v>0.43502965569496155</v>
      </c>
      <c r="J113" s="55">
        <f>[3]shares!O113</f>
        <v>0.27348580397665501</v>
      </c>
      <c r="K113" s="55">
        <f>[3]USshares!M113</f>
        <v>0.21237067878246307</v>
      </c>
      <c r="L113" s="55">
        <f>[3]USshares!N113</f>
        <v>0.43306213617324829</v>
      </c>
      <c r="M113" s="55">
        <f>[3]USshares!O113</f>
        <v>0.35456722974777222</v>
      </c>
      <c r="N113" s="55"/>
      <c r="O113" s="58">
        <f>[3]shares!W113</f>
        <v>0.32994883134961128</v>
      </c>
      <c r="P113" s="58">
        <f>[3]shares!X113</f>
        <v>0.42856608331203461</v>
      </c>
      <c r="Q113" s="58">
        <f>[3]shares!Y113</f>
        <v>0.24148511234670877</v>
      </c>
      <c r="R113" s="58">
        <f>[3]USshares!R113</f>
        <v>0.22825939953327179</v>
      </c>
      <c r="S113" s="58">
        <f>[3]USshares!S113</f>
        <v>0.43148329854011536</v>
      </c>
      <c r="T113" s="58">
        <f>[3]USshares!T113</f>
        <v>0.34025734663009644</v>
      </c>
      <c r="U113" s="58">
        <f>[3]shares!AB113</f>
        <v>0.2625496219843626</v>
      </c>
      <c r="V113" s="58">
        <f>[3]shares!AC113</f>
        <v>0.43988697230815887</v>
      </c>
      <c r="W113" s="58">
        <f>[3]shares!AD113</f>
        <v>0.29756343271583319</v>
      </c>
      <c r="X113" s="58">
        <f>[3]USshares!AB113</f>
        <v>0.18983213603496552</v>
      </c>
      <c r="Y113" s="58">
        <f>[3]USshares!AC113</f>
        <v>0.43842089176177979</v>
      </c>
      <c r="Z113" s="58">
        <f>[3]USshares!AD113</f>
        <v>0.37174701690673828</v>
      </c>
      <c r="AB113" s="56">
        <f>[3]Ineq_redistr_Fr!$E113</f>
        <v>7.4430232048034668</v>
      </c>
      <c r="AC113" s="56">
        <f>[3]Ineq_redistr_Fr!$L113</f>
        <v>5.6681919097900391</v>
      </c>
      <c r="AD113" s="56">
        <f>[3]Ineq_redistr_Fr!$W113</f>
        <v>4.6912574768066406</v>
      </c>
      <c r="AE113" s="56">
        <f>[3]Ineq_redistr_Fr!$AS113</f>
        <v>3.6594326496124268</v>
      </c>
      <c r="AF113" s="56">
        <f>[3]Ineq_redistr_Fr!$BD113</f>
        <v>5.6668038368225098</v>
      </c>
      <c r="AG113" s="56">
        <f>[3]Ineq_redistr_US!$E113</f>
        <v>13.580029487609863</v>
      </c>
      <c r="AH113" s="56">
        <f>[3]Ineq_redistr_US!$L113</f>
        <v>9.8670129776000977</v>
      </c>
      <c r="AI113" s="56">
        <f>[3]Ineq_redistr_US!$W113</f>
        <v>8.3478384017944336</v>
      </c>
      <c r="AJ113" s="56">
        <f>[3]Ineq_redistr_US!$AS113</f>
        <v>5.9301953315734863</v>
      </c>
      <c r="AK113" s="56">
        <f>[3]Ineq_redistr_US!$BD113</f>
        <v>9.7914667129516602</v>
      </c>
      <c r="AL113" s="56">
        <f>[3]Ineq_redistr_Fr!$H113</f>
        <v>4.3101067543029785</v>
      </c>
      <c r="AM113" s="56">
        <f>[3]Ineq_redistr_Fr!$O113</f>
        <v>3.8130388259887695</v>
      </c>
      <c r="AN113" s="56">
        <f>[3]Ineq_redistr_Fr!$Z113</f>
        <v>3.3879203796386719</v>
      </c>
      <c r="AO113" s="56">
        <f>[3]Ineq_redistr_Fr!AV113</f>
        <v>2.8652911186218262</v>
      </c>
      <c r="AP113" s="56">
        <f>[3]Ineq_redistr_Fr!$BG113</f>
        <v>3.8125448226928711</v>
      </c>
      <c r="AQ113" s="56">
        <f>[3]Ineq_redistr_US!$H113</f>
        <v>6.4418210983276367</v>
      </c>
      <c r="AR113" s="56">
        <f>[3]Ineq_redistr_US!$O113</f>
        <v>5.3709778785705566</v>
      </c>
      <c r="AS113" s="56">
        <f>[3]Ineq_redistr_US!$Z113</f>
        <v>4.9441323280334473</v>
      </c>
      <c r="AT113" s="56">
        <f>[3]Ineq_redistr_US!$AV113</f>
        <v>4.0502967834472656</v>
      </c>
      <c r="AU113" s="56">
        <f>[3]Ineq_redistr_US!$BG113</f>
        <v>5.325439453125</v>
      </c>
      <c r="AV113" s="56">
        <f>[3]Ineq_redistr_Fr!$F113</f>
        <v>2.8241701126098633</v>
      </c>
      <c r="AW113" s="56">
        <f>[3]Ineq_redistr_Fr!$M113</f>
        <v>2.7059814929962158</v>
      </c>
      <c r="AX113" s="56">
        <f>[3]Ineq_redistr_Fr!$X113</f>
        <v>2.5146405696868896</v>
      </c>
      <c r="AY113" s="56">
        <f>[3]Ineq_redistr_Fr!$AT113</f>
        <v>2.2538890838623047</v>
      </c>
      <c r="AZ113" s="56">
        <f>[3]Ineq_redistr_Fr!$BE113</f>
        <v>2.7058172225952148</v>
      </c>
      <c r="BA113" s="56">
        <f>[3]Ineq_redistr_US!$F113</f>
        <v>3.8875231742858887</v>
      </c>
      <c r="BB113" s="56">
        <f>[3]Ineq_redistr_US!$M113</f>
        <v>3.4219224452972412</v>
      </c>
      <c r="BC113" s="56">
        <f>[3]Ineq_redistr_US!$X113</f>
        <v>3.2749779224395752</v>
      </c>
      <c r="BD113" s="56">
        <f>[3]Ineq_redistr_US!$AT113</f>
        <v>2.9008276462554932</v>
      </c>
      <c r="BE113" s="56">
        <f>[3]Ineq_redistr_US!$BE113</f>
        <v>3.391690731048584</v>
      </c>
      <c r="BF113" s="56">
        <f>[3]Ineq_redistr_Fr!$G113</f>
        <v>2.6354727745056152</v>
      </c>
      <c r="BG113" s="56">
        <f>[3]Ineq_redistr_Fr!$N113</f>
        <v>2.0946898460388184</v>
      </c>
      <c r="BH113" s="56">
        <f>[3]Ineq_redistr_Fr!$Y113</f>
        <v>1.8655776977539063</v>
      </c>
      <c r="BI113" s="56">
        <f>[3]Ineq_redistr_Fr!$AU113</f>
        <v>1.6236081123352051</v>
      </c>
      <c r="BJ113" s="56">
        <f>[3]Ineq_redistr_Fr!$BF113</f>
        <v>2.094304084777832</v>
      </c>
      <c r="BK113" s="56">
        <f>[3]Ineq_redistr_US!$G113</f>
        <v>3.4932341575622559</v>
      </c>
      <c r="BL113" s="56">
        <f>[3]Ineq_redistr_US!$N113</f>
        <v>2.8834705352783203</v>
      </c>
      <c r="BM113" s="56">
        <f>[3]Ineq_redistr_US!$Y113</f>
        <v>2.5489754676818848</v>
      </c>
      <c r="BN113" s="56">
        <f>[3]Ineq_redistr_US!AU113</f>
        <v>2.0443115234375</v>
      </c>
      <c r="BO113" s="56">
        <f>[3]Ineq_redistr_US!BF113</f>
        <v>2.8868985176086426</v>
      </c>
      <c r="BQ113" s="55">
        <f>-[3]Ineq_redistr_Fr!$AA113</f>
        <v>0.36971074342727661</v>
      </c>
      <c r="BR113" s="55">
        <f>-[3]Ineq_redistr_US!$AA113</f>
        <v>0.38528570532798767</v>
      </c>
      <c r="BS113" s="55">
        <f>-[3]Ineq_redistr_Fr!$AD113</f>
        <v>0.21395905315876007</v>
      </c>
      <c r="BT113" s="55">
        <f>-[3]Ineq_redistr_US!$AD113</f>
        <v>0.23249462246894836</v>
      </c>
      <c r="BU113" s="55">
        <f>-[3]Ineq_redistr_Fr!AB113</f>
        <v>0.10960017889738083</v>
      </c>
      <c r="BV113" s="55">
        <f>-[3]Ineq_redistr_US!AB113</f>
        <v>0.15756696462631226</v>
      </c>
      <c r="BW113" s="55">
        <f>-[3]Ineq_redistr_Fr!AC113</f>
        <v>0.29212787747383118</v>
      </c>
      <c r="BX113" s="55">
        <f>-[3]Ineq_redistr_US!AC113</f>
        <v>0.27031072974205017</v>
      </c>
      <c r="BY113" s="55">
        <f>-[3]Ineq_redistr_Fr!$AW113</f>
        <v>0.50834053754806519</v>
      </c>
      <c r="BZ113" s="55">
        <f>-[3]Ineq_redistr_US!$AW113</f>
        <v>0.56331497430801392</v>
      </c>
      <c r="CA113" s="55">
        <f>-[3]Ineq_redistr_Fr!$AZ113</f>
        <v>0.33521574735641479</v>
      </c>
      <c r="CB113" s="55">
        <f>-[3]Ineq_redistr_US!$AZ113</f>
        <v>0.3712497353553772</v>
      </c>
      <c r="CC113" s="55">
        <f>-[3]Ineq_redistr_Fr!$BH113</f>
        <v>0.23864218592643738</v>
      </c>
      <c r="CD113" s="55">
        <f>-[3]Ineq_redistr_US!$BH113</f>
        <v>0.27898046374320984</v>
      </c>
      <c r="CE113" s="55">
        <f>-[3]Ineq_redistr_Fr!$BK113</f>
        <v>0.1154407411813736</v>
      </c>
      <c r="CF113" s="55">
        <f>-[3]Ineq_redistr_US!$BK113</f>
        <v>0.17330217361450195</v>
      </c>
      <c r="CH113" s="57">
        <f>[3]incomelev!AG113</f>
        <v>37145.755455415092</v>
      </c>
      <c r="CI113" s="57">
        <f>[3]incomelev!C113</f>
        <v>16160.9287109375</v>
      </c>
      <c r="CJ113" s="57">
        <f>[3]incomelev!D113</f>
        <v>42591.6875</v>
      </c>
      <c r="CK113" s="57">
        <f>[3]incomelev!E113</f>
        <v>120286.1640625</v>
      </c>
      <c r="CL113" s="57">
        <f>[3]incomelev!M113</f>
        <v>21654.828125</v>
      </c>
      <c r="CM113" s="57">
        <f>[3]incomelev!N113</f>
        <v>40398.76171875</v>
      </c>
      <c r="CN113" s="57">
        <f>[3]incomelev!O113</f>
        <v>101588.3671875</v>
      </c>
      <c r="CO113" s="57">
        <f>[3]USincomelev!AL113</f>
        <v>49530.143107814452</v>
      </c>
      <c r="CP113" s="57">
        <f>[3]USincomelev!C113</f>
        <v>15216.294921875</v>
      </c>
      <c r="CQ113" s="57">
        <f>[3]USincomelev!D113</f>
        <v>53146.9453125</v>
      </c>
      <c r="CR113" s="57">
        <f>[3]USincomelev!E113</f>
        <v>206611.5</v>
      </c>
      <c r="CS113" s="57">
        <f>[3]USincomelev!M113</f>
        <v>21037.578125</v>
      </c>
      <c r="CT113" s="57">
        <f>[3]USincomelev!N113</f>
        <v>53628.2421875</v>
      </c>
      <c r="CU113" s="57">
        <f>[3]USincomelev!O113</f>
        <v>175569.09375</v>
      </c>
      <c r="CV113" s="55">
        <f t="shared" si="9"/>
        <v>0.74996261114284046</v>
      </c>
      <c r="CW113" s="55">
        <f t="shared" si="10"/>
        <v>1.0620804074784651</v>
      </c>
      <c r="CX113" s="55">
        <f t="shared" si="11"/>
        <v>0.80139483557453983</v>
      </c>
      <c r="CY113" s="55">
        <f t="shared" si="12"/>
        <v>0.58218523200547889</v>
      </c>
      <c r="CZ113" s="55">
        <f t="shared" si="13"/>
        <v>1.0293403544995747</v>
      </c>
      <c r="DA113" s="55">
        <f t="shared" si="14"/>
        <v>0.75331131640496674</v>
      </c>
      <c r="DB113" s="55">
        <f t="shared" si="15"/>
        <v>0.5786232930731865</v>
      </c>
      <c r="DD113" s="58">
        <f>[2]comptanat2!H112</f>
        <v>0.11652680200920909</v>
      </c>
      <c r="DE113" s="58">
        <f>[2]comptanat2!G112</f>
        <v>5.0570840387091566E-2</v>
      </c>
      <c r="DF113" s="58">
        <f>[2]comptanat2!E112</f>
        <v>3.4822603694779471E-2</v>
      </c>
      <c r="DG113" s="58">
        <f>[2]comptanat2!F112</f>
        <v>3.8775207526607167E-2</v>
      </c>
      <c r="DH113" s="58">
        <f>[2]comptanat2!D112</f>
        <v>0.15206323325865967</v>
      </c>
      <c r="DI113" s="79">
        <f>[2]comptanat2!J112</f>
        <v>0.12740592617339394</v>
      </c>
      <c r="DJ113" s="58">
        <f>[2]comptanat2!M112</f>
        <v>3.6140681761095847E-2</v>
      </c>
      <c r="DK113" s="58">
        <f>[2]comptanat2!O112</f>
        <v>0.12316520853274376</v>
      </c>
      <c r="DL113" s="58">
        <f>[2]comptanat2!P112</f>
        <v>6.6658407377422041E-2</v>
      </c>
      <c r="DM113" s="58">
        <f>[2]comptanat2!Q112</f>
        <v>9.6956903436116737E-2</v>
      </c>
      <c r="DN113" s="58">
        <f>[2]comptanat!P42</f>
        <v>9.5988720564854895E-3</v>
      </c>
      <c r="DO113" s="58">
        <f>[2]comptanat!N42</f>
        <v>9.5721433142920975E-3</v>
      </c>
      <c r="DP113" s="58">
        <f>[2]comptanat!O42</f>
        <v>1.6969666390318279E-2</v>
      </c>
      <c r="DQ113" s="55">
        <f>[2]comptanatUS!C112</f>
        <v>2.1714602561207157E-2</v>
      </c>
      <c r="DR113" s="55">
        <f>[2]comptanatUS!D112</f>
        <v>9.9952565788639758E-2</v>
      </c>
      <c r="DS113" s="55">
        <f>[2]comptanatUS!E112</f>
        <v>5.6098460346686231E-2</v>
      </c>
      <c r="DT113" s="55">
        <f>[2]comptanatUS!F112</f>
        <v>5.166106945514131E-2</v>
      </c>
      <c r="DU113" s="55">
        <f>[2]comptanatUS!G112</f>
        <v>5.7317636595662851E-2</v>
      </c>
      <c r="DV113" s="55">
        <f>[2]comptanatUS!I112</f>
        <v>1.9824012118454581E-2</v>
      </c>
      <c r="DW113" s="55">
        <f>[2]comptanatUS!K112+[2]comptanatUS!M112</f>
        <v>6.3147735028320898E-2</v>
      </c>
      <c r="DX113" s="55">
        <f>[2]comptanatUS!L112</f>
        <v>5.6893414650394998E-2</v>
      </c>
      <c r="DY113" s="55">
        <f>[2]comptanatUS!N112</f>
        <v>0.11968022269776096</v>
      </c>
    </row>
    <row r="114" spans="1:129">
      <c r="A114">
        <v>2005</v>
      </c>
      <c r="B114" s="55">
        <f>[3]shares!C114</f>
        <v>0.21758478926494718</v>
      </c>
      <c r="C114" s="55">
        <f>[3]shares!D114</f>
        <v>0.45928256213665009</v>
      </c>
      <c r="D114" s="55">
        <f>[3]shares!E114</f>
        <v>0.32313262857496738</v>
      </c>
      <c r="E114" s="55">
        <f>[3]USshares!C114</f>
        <v>0.14933094382286072</v>
      </c>
      <c r="F114" s="55">
        <f>[3]USshares!D114</f>
        <v>0.42330825328826904</v>
      </c>
      <c r="G114" s="55">
        <f>[3]USshares!E114</f>
        <v>0.42736083269119263</v>
      </c>
      <c r="H114" s="55">
        <f>[3]shares!M114</f>
        <v>0.29437053948640823</v>
      </c>
      <c r="I114" s="55">
        <f>[3]shares!N114</f>
        <v>0.43542834371328354</v>
      </c>
      <c r="J114" s="55">
        <f>[3]shares!O114</f>
        <v>0.27020109724253416</v>
      </c>
      <c r="K114" s="55">
        <f>[3]USshares!M114</f>
        <v>0.20990574359893799</v>
      </c>
      <c r="L114" s="55">
        <f>[3]USshares!N114</f>
        <v>0.43026185035705566</v>
      </c>
      <c r="M114" s="55">
        <f>[3]USshares!O114</f>
        <v>0.35983240604400635</v>
      </c>
      <c r="N114" s="55"/>
      <c r="O114" s="58">
        <f>[3]shares!W114</f>
        <v>0.3324432373046875</v>
      </c>
      <c r="P114" s="58">
        <f>[3]shares!X114</f>
        <v>0.42886669933795929</v>
      </c>
      <c r="Q114" s="58">
        <f>[3]shares!Y114</f>
        <v>0.23869005963206291</v>
      </c>
      <c r="R114" s="58">
        <f>[3]USshares!R114</f>
        <v>0.22620709240436554</v>
      </c>
      <c r="S114" s="58">
        <f>[3]USshares!S114</f>
        <v>0.42871412634849548</v>
      </c>
      <c r="T114" s="58">
        <f>[3]USshares!T114</f>
        <v>0.34507876634597778</v>
      </c>
      <c r="U114" s="58">
        <f>[3]shares!AB114</f>
        <v>0.26494314335286617</v>
      </c>
      <c r="V114" s="58">
        <f>[3]shares!AC114</f>
        <v>0.44049432128667831</v>
      </c>
      <c r="W114" s="58">
        <f>[3]shares!AD114</f>
        <v>0.29456252045929432</v>
      </c>
      <c r="X114" s="58">
        <f>[3]USshares!AB114</f>
        <v>0.18694788217544556</v>
      </c>
      <c r="Y114" s="58">
        <f>[3]USshares!AC114</f>
        <v>0.43531811237335205</v>
      </c>
      <c r="Z114" s="58">
        <f>[3]USshares!AD114</f>
        <v>0.37773400545120239</v>
      </c>
      <c r="AB114" s="56">
        <f>[3]Ineq_redistr_Fr!$E114</f>
        <v>7.4254417419433594</v>
      </c>
      <c r="AC114" s="56">
        <f>[3]Ineq_redistr_Fr!$L114</f>
        <v>5.5585975646972656</v>
      </c>
      <c r="AD114" s="56">
        <f>[3]Ineq_redistr_Fr!$W114</f>
        <v>4.5894722938537598</v>
      </c>
      <c r="AE114" s="56">
        <f>[3]Ineq_redistr_Fr!$AS114</f>
        <v>3.5899369716644287</v>
      </c>
      <c r="AF114" s="56">
        <f>[3]Ineq_redistr_Fr!$BD114</f>
        <v>5.5589761734008789</v>
      </c>
      <c r="AG114" s="56">
        <f>[3]Ineq_redistr_US!$E114</f>
        <v>14.309185028076172</v>
      </c>
      <c r="AH114" s="56">
        <f>[3]Ineq_redistr_US!$L114</f>
        <v>10.153583526611328</v>
      </c>
      <c r="AI114" s="56">
        <f>[3]Ineq_redistr_US!$W114</f>
        <v>8.5712852478027344</v>
      </c>
      <c r="AJ114" s="56">
        <f>[3]Ineq_redistr_US!$AS114</f>
        <v>6.0113697052001953</v>
      </c>
      <c r="AK114" s="56">
        <f>[3]Ineq_redistr_US!$BD114</f>
        <v>10.102655410766602</v>
      </c>
      <c r="AL114" s="56">
        <f>[3]Ineq_redistr_Fr!$H114</f>
        <v>4.2965488433837891</v>
      </c>
      <c r="AM114" s="56">
        <f>[3]Ineq_redistr_Fr!$O114</f>
        <v>3.7578752040863037</v>
      </c>
      <c r="AN114" s="56">
        <f>[3]Ineq_redistr_Fr!$Z114</f>
        <v>3.3321642875671387</v>
      </c>
      <c r="AO114" s="56">
        <f>[3]Ineq_redistr_Fr!AV114</f>
        <v>2.8217291831970215</v>
      </c>
      <c r="AP114" s="56">
        <f>[3]Ineq_redistr_Fr!$BG114</f>
        <v>3.7580406665802002</v>
      </c>
      <c r="AQ114" s="56">
        <f>[3]Ineq_redistr_US!$H114</f>
        <v>6.7167034149169922</v>
      </c>
      <c r="AR114" s="56">
        <f>[3]Ineq_redistr_US!$O114</f>
        <v>5.4943814277648926</v>
      </c>
      <c r="AS114" s="56">
        <f>[3]Ineq_redistr_US!$Z114</f>
        <v>5.0588183403015137</v>
      </c>
      <c r="AT114" s="56">
        <f>[3]Ineq_redistr_US!$AV114</f>
        <v>4.1119065284729004</v>
      </c>
      <c r="AU114" s="56">
        <f>[3]Ineq_redistr_US!$BG114</f>
        <v>5.4632682800292969</v>
      </c>
      <c r="AV114" s="56">
        <f>[3]Ineq_redistr_Fr!$F114</f>
        <v>2.8142380714416504</v>
      </c>
      <c r="AW114" s="56">
        <f>[3]Ineq_redistr_Fr!$M114</f>
        <v>2.6747570037841797</v>
      </c>
      <c r="AX114" s="56">
        <f>[3]Ineq_redistr_Fr!$X114</f>
        <v>2.482163667678833</v>
      </c>
      <c r="AY114" s="56">
        <f>[3]Ineq_redistr_Fr!$AT114</f>
        <v>2.2262401580810547</v>
      </c>
      <c r="AZ114" s="56">
        <f>[3]Ineq_redistr_Fr!$BE114</f>
        <v>2.6748359203338623</v>
      </c>
      <c r="BA114" s="56">
        <f>[3]Ineq_redistr_US!$F114</f>
        <v>4.0382943153381348</v>
      </c>
      <c r="BB114" s="56">
        <f>[3]Ineq_redistr_US!$M114</f>
        <v>3.4916200637817383</v>
      </c>
      <c r="BC114" s="56">
        <f>[3]Ineq_redistr_US!$X114</f>
        <v>3.3452410697937012</v>
      </c>
      <c r="BD114" s="56">
        <f>[3]Ineq_redistr_US!$AT114</f>
        <v>2.947659969329834</v>
      </c>
      <c r="BE114" s="56">
        <f>[3]Ineq_redistr_US!$BE114</f>
        <v>3.4708778858184814</v>
      </c>
      <c r="BF114" s="56">
        <f>[3]Ineq_redistr_Fr!$G114</f>
        <v>2.638526439666748</v>
      </c>
      <c r="BG114" s="56">
        <f>[3]Ineq_redistr_Fr!$N114</f>
        <v>2.0781693458557129</v>
      </c>
      <c r="BH114" s="56">
        <f>[3]Ineq_redistr_Fr!$Y114</f>
        <v>1.8489806652069092</v>
      </c>
      <c r="BI114" s="56">
        <f>[3]Ineq_redistr_Fr!$AU114</f>
        <v>1.6125560998916626</v>
      </c>
      <c r="BJ114" s="56">
        <f>[3]Ineq_redistr_Fr!$BF114</f>
        <v>2.0782492160797119</v>
      </c>
      <c r="BK114" s="56">
        <f>[3]Ineq_redistr_US!$G114</f>
        <v>3.5433735847473145</v>
      </c>
      <c r="BL114" s="56">
        <f>[3]Ineq_redistr_US!$N114</f>
        <v>2.9079864025115967</v>
      </c>
      <c r="BM114" s="56">
        <f>[3]Ineq_redistr_US!$Y114</f>
        <v>2.562232494354248</v>
      </c>
      <c r="BN114" s="56">
        <f>[3]Ineq_redistr_US!AU114</f>
        <v>2.039370059967041</v>
      </c>
      <c r="BO114" s="56">
        <f>[3]Ineq_redistr_US!BF114</f>
        <v>2.9106917381286621</v>
      </c>
      <c r="BQ114" s="55">
        <f>-[3]Ineq_redistr_Fr!$AA114</f>
        <v>0.381926029920578</v>
      </c>
      <c r="BR114" s="55">
        <f>-[3]Ineq_redistr_US!$AA114</f>
        <v>0.40099418163299561</v>
      </c>
      <c r="BS114" s="55">
        <f>-[3]Ineq_redistr_Fr!$AD114</f>
        <v>0.22445562481880188</v>
      </c>
      <c r="BT114" s="55">
        <f>-[3]Ineq_redistr_US!$AD114</f>
        <v>0.24683018028736115</v>
      </c>
      <c r="BU114" s="55">
        <f>-[3]Ineq_redistr_Fr!AB114</f>
        <v>0.11799798160791397</v>
      </c>
      <c r="BV114" s="55">
        <f>-[3]Ineq_redistr_US!AB114</f>
        <v>0.17162029445171356</v>
      </c>
      <c r="BW114" s="55">
        <f>-[3]Ineq_redistr_Fr!AC114</f>
        <v>0.29923740029335022</v>
      </c>
      <c r="BX114" s="55">
        <f>-[3]Ineq_redistr_US!AC114</f>
        <v>0.27689462900161743</v>
      </c>
      <c r="BY114" s="55">
        <f>-[3]Ineq_redistr_Fr!$AW114</f>
        <v>0.51653558015823364</v>
      </c>
      <c r="BZ114" s="55">
        <f>-[3]Ineq_redistr_US!$AW114</f>
        <v>0.5798943042755127</v>
      </c>
      <c r="CA114" s="55">
        <f>-[3]Ineq_redistr_Fr!$AZ114</f>
        <v>0.34325680136680603</v>
      </c>
      <c r="CB114" s="55">
        <f>-[3]Ineq_redistr_US!$AZ114</f>
        <v>0.38780882954597473</v>
      </c>
      <c r="CC114" s="55">
        <f>-[3]Ineq_redistr_Fr!$BH114</f>
        <v>0.25136089324951172</v>
      </c>
      <c r="CD114" s="55">
        <f>-[3]Ineq_redistr_US!$BH114</f>
        <v>0.29397410154342651</v>
      </c>
      <c r="CE114" s="55">
        <f>-[3]Ineq_redistr_Fr!$BK114</f>
        <v>0.12533505260944366</v>
      </c>
      <c r="CF114" s="55">
        <f>-[3]Ineq_redistr_US!$BK114</f>
        <v>0.18661463260650635</v>
      </c>
      <c r="CH114" s="57">
        <f>[3]incomelev!AG114</f>
        <v>37419.806831972586</v>
      </c>
      <c r="CI114" s="57">
        <f>[3]incomelev!C114</f>
        <v>16283.9619140625</v>
      </c>
      <c r="CJ114" s="57">
        <f>[3]incomelev!D114</f>
        <v>42965.66015625</v>
      </c>
      <c r="CK114" s="57">
        <f>[3]incomelev!E114</f>
        <v>120915.6015625</v>
      </c>
      <c r="CL114" s="57">
        <f>[3]incomelev!M114</f>
        <v>22030.578125</v>
      </c>
      <c r="CM114" s="57">
        <f>[3]incomelev!N114</f>
        <v>40734.109375</v>
      </c>
      <c r="CN114" s="57">
        <f>[3]incomelev!O114</f>
        <v>101108.7265625</v>
      </c>
      <c r="CO114" s="57">
        <f>[3]USincomelev!AL114</f>
        <v>50765.398586015857</v>
      </c>
      <c r="CP114" s="57">
        <f>[3]USincomelev!C114</f>
        <v>15162.076171875</v>
      </c>
      <c r="CQ114" s="57">
        <f>[3]USincomelev!D114</f>
        <v>53726.2734375</v>
      </c>
      <c r="CR114" s="57">
        <f>[3]USincomelev!E114</f>
        <v>216892.90625</v>
      </c>
      <c r="CS114" s="57">
        <f>[3]USincomelev!M114</f>
        <v>21312.34375</v>
      </c>
      <c r="CT114" s="57">
        <f>[3]USincomelev!N114</f>
        <v>54606.0703125</v>
      </c>
      <c r="CU114" s="57">
        <f>[3]USincomelev!O114</f>
        <v>182630.03125</v>
      </c>
      <c r="CV114" s="55">
        <f t="shared" si="9"/>
        <v>0.73711244024941969</v>
      </c>
      <c r="CW114" s="55">
        <f t="shared" si="10"/>
        <v>1.0739928839210391</v>
      </c>
      <c r="CX114" s="55">
        <f t="shared" si="11"/>
        <v>0.79971413253204937</v>
      </c>
      <c r="CY114" s="55">
        <f t="shared" si="12"/>
        <v>0.5574898859215226</v>
      </c>
      <c r="CZ114" s="55">
        <f t="shared" si="13"/>
        <v>1.033700393697901</v>
      </c>
      <c r="DA114" s="55">
        <f t="shared" si="14"/>
        <v>0.74596302465800146</v>
      </c>
      <c r="DB114" s="55">
        <f t="shared" si="15"/>
        <v>0.55362596102331885</v>
      </c>
      <c r="DD114" s="58">
        <f>[2]comptanat2!H113</f>
        <v>0.11729059277277409</v>
      </c>
      <c r="DE114" s="58">
        <f>[2]comptanat2!G113</f>
        <v>5.2328012845851181E-2</v>
      </c>
      <c r="DF114" s="58">
        <f>[2]comptanat2!E113</f>
        <v>3.606898702414979E-2</v>
      </c>
      <c r="DG114" s="58">
        <f>[2]comptanat2!F113</f>
        <v>3.8850819748499708E-2</v>
      </c>
      <c r="DH114" s="58">
        <f>[2]comptanat2!D113</f>
        <v>0.15315704380327833</v>
      </c>
      <c r="DI114" s="79">
        <f>[2]comptanat2!J113</f>
        <v>0.1281421902843792</v>
      </c>
      <c r="DJ114" s="58">
        <f>[2]comptanat2!M113</f>
        <v>3.6121919746934322E-2</v>
      </c>
      <c r="DK114" s="58">
        <f>[2]comptanat2!O113</f>
        <v>0.12502736381619828</v>
      </c>
      <c r="DL114" s="58">
        <f>[2]comptanat2!P113</f>
        <v>6.5361823849689221E-2</v>
      </c>
      <c r="DM114" s="58">
        <f>[2]comptanat2!Q113</f>
        <v>9.6305296164222981E-2</v>
      </c>
      <c r="DN114" s="58">
        <f>[2]comptanat!P43</f>
        <v>9.7746787427793781E-3</v>
      </c>
      <c r="DO114" s="58">
        <f>[2]comptanat!N43</f>
        <v>9.174053552301803E-3</v>
      </c>
      <c r="DP114" s="58">
        <f>[2]comptanat!O43</f>
        <v>1.7173187451853134E-2</v>
      </c>
      <c r="DQ114" s="55">
        <f>[2]comptanatUS!C113</f>
        <v>2.1737590079584382E-2</v>
      </c>
      <c r="DR114" s="55">
        <f>[2]comptanatUS!D113</f>
        <v>0.10829105512004844</v>
      </c>
      <c r="DS114" s="55">
        <f>[2]comptanatUS!E113</f>
        <v>6.2565831070005351E-2</v>
      </c>
      <c r="DT114" s="55">
        <f>[2]comptanatUS!F113</f>
        <v>5.2397713488714241E-2</v>
      </c>
      <c r="DU114" s="55">
        <f>[2]comptanatUS!G113</f>
        <v>5.6265791582042063E-2</v>
      </c>
      <c r="DV114" s="55">
        <f>[2]comptanatUS!I113</f>
        <v>2.0298811988384343E-2</v>
      </c>
      <c r="DW114" s="55">
        <f>[2]comptanatUS!K113+[2]comptanatUS!M113</f>
        <v>6.3101187886574012E-2</v>
      </c>
      <c r="DX114" s="55">
        <f>[2]comptanatUS!L113</f>
        <v>5.6037496770129973E-2</v>
      </c>
      <c r="DY114" s="55">
        <f>[2]comptanatUS!N113</f>
        <v>0.11926238655709565</v>
      </c>
    </row>
    <row r="115" spans="1:129">
      <c r="A115">
        <v>2006</v>
      </c>
      <c r="B115" s="55">
        <f>[3]shares!C115</f>
        <v>0.2186341667547822</v>
      </c>
      <c r="C115" s="55">
        <f>[3]shares!D115</f>
        <v>0.45937642455101013</v>
      </c>
      <c r="D115" s="55">
        <f>[3]shares!E115</f>
        <v>0.32198944035917521</v>
      </c>
      <c r="E115" s="55">
        <f>[3]USshares!C115</f>
        <v>0.14753276109695435</v>
      </c>
      <c r="F115" s="55">
        <f>[3]USshares!D115</f>
        <v>0.41744861006736755</v>
      </c>
      <c r="G115" s="55">
        <f>[3]USshares!E115</f>
        <v>0.4350186288356781</v>
      </c>
      <c r="H115" s="55">
        <f>[3]shares!M115</f>
        <v>0.29528348706662655</v>
      </c>
      <c r="I115" s="55">
        <f>[3]shares!N115</f>
        <v>0.43732441961765289</v>
      </c>
      <c r="J115" s="55">
        <f>[3]shares!O115</f>
        <v>0.26739211566746235</v>
      </c>
      <c r="K115" s="55">
        <f>[3]USshares!M115</f>
        <v>0.2077140212059021</v>
      </c>
      <c r="L115" s="55">
        <f>[3]USshares!N115</f>
        <v>0.42809447646141052</v>
      </c>
      <c r="M115" s="55">
        <f>[3]USshares!O115</f>
        <v>0.36419153213500977</v>
      </c>
      <c r="N115" s="55"/>
      <c r="O115" s="58">
        <f>[3]shares!W115</f>
        <v>0.33308301493525505</v>
      </c>
      <c r="P115" s="58">
        <f>[3]shares!X115</f>
        <v>0.43042794615030289</v>
      </c>
      <c r="Q115" s="58">
        <f>[3]shares!Y115</f>
        <v>0.23648905847221613</v>
      </c>
      <c r="R115" s="58">
        <f>[3]USshares!R115</f>
        <v>0.22430901229381561</v>
      </c>
      <c r="S115" s="58">
        <f>[3]USshares!S115</f>
        <v>0.42671656608581543</v>
      </c>
      <c r="T115" s="58">
        <f>[3]USshares!T115</f>
        <v>0.34897440671920776</v>
      </c>
      <c r="U115" s="58">
        <f>[3]shares!AB115</f>
        <v>0.2657223604619503</v>
      </c>
      <c r="V115" s="58">
        <f>[3]shares!AC115</f>
        <v>0.44271610677242279</v>
      </c>
      <c r="W115" s="58">
        <f>[3]shares!AD115</f>
        <v>0.29156155325472355</v>
      </c>
      <c r="X115" s="58">
        <f>[3]USshares!AB115</f>
        <v>0.1858927309513092</v>
      </c>
      <c r="Y115" s="58">
        <f>[3]USshares!AC115</f>
        <v>0.43120622634887695</v>
      </c>
      <c r="Z115" s="58">
        <f>[3]USshares!AD115</f>
        <v>0.38290104269981384</v>
      </c>
      <c r="AB115" s="56">
        <f>[3]Ineq_redistr_Fr!$E115</f>
        <v>7.3636579513549805</v>
      </c>
      <c r="AC115" s="56">
        <f>[3]Ineq_redistr_Fr!$L115</f>
        <v>5.4828038215637207</v>
      </c>
      <c r="AD115" s="56">
        <f>[3]Ineq_redistr_Fr!$W115</f>
        <v>4.5277185440063477</v>
      </c>
      <c r="AE115" s="56">
        <f>[3]Ineq_redistr_Fr!$AS115</f>
        <v>3.550001859664917</v>
      </c>
      <c r="AF115" s="56">
        <f>[3]Ineq_redistr_Fr!$BD115</f>
        <v>5.4862065315246582</v>
      </c>
      <c r="AG115" s="56">
        <f>[3]Ineq_redistr_US!$E115</f>
        <v>14.743119239807129</v>
      </c>
      <c r="AH115" s="56">
        <f>[3]Ineq_redistr_US!$L115</f>
        <v>10.33442497253418</v>
      </c>
      <c r="AI115" s="56">
        <f>[3]Ineq_redistr_US!$W115</f>
        <v>8.766657829284668</v>
      </c>
      <c r="AJ115" s="56">
        <f>[3]Ineq_redistr_US!$AS115</f>
        <v>6.1055073738098145</v>
      </c>
      <c r="AK115" s="56">
        <f>[3]Ineq_redistr_US!$BD115</f>
        <v>10.298978805541992</v>
      </c>
      <c r="AL115" s="56">
        <f>[3]Ineq_redistr_Fr!$H115</f>
        <v>4.2741293907165527</v>
      </c>
      <c r="AM115" s="56">
        <f>[3]Ineq_redistr_Fr!$O115</f>
        <v>3.702329158782959</v>
      </c>
      <c r="AN115" s="56">
        <f>[3]Ineq_redistr_Fr!$Z115</f>
        <v>3.2848801612854004</v>
      </c>
      <c r="AO115" s="56">
        <f>[3]Ineq_redistr_Fr!AV115</f>
        <v>2.7876503467559814</v>
      </c>
      <c r="AP115" s="56">
        <f>[3]Ineq_redistr_Fr!$BG115</f>
        <v>3.7039971351623535</v>
      </c>
      <c r="AQ115" s="56">
        <f>[3]Ineq_redistr_US!$H115</f>
        <v>6.9297289848327637</v>
      </c>
      <c r="AR115" s="56">
        <f>[3]Ineq_redistr_US!$O115</f>
        <v>5.606231689453125</v>
      </c>
      <c r="AS115" s="56">
        <f>[3]Ineq_redistr_US!$Z115</f>
        <v>5.1552062034606934</v>
      </c>
      <c r="AT115" s="56">
        <f>[3]Ineq_redistr_US!$AV115</f>
        <v>4.1733698844909668</v>
      </c>
      <c r="AU115" s="56">
        <f>[3]Ineq_redistr_US!$BG115</f>
        <v>5.5843706130981445</v>
      </c>
      <c r="AV115" s="56">
        <f>[3]Ineq_redistr_Fr!$F115</f>
        <v>2.8037087917327881</v>
      </c>
      <c r="AW115" s="56">
        <f>[3]Ineq_redistr_Fr!$M115</f>
        <v>2.6333808898925781</v>
      </c>
      <c r="AX115" s="56">
        <f>[3]Ineq_redistr_Fr!$X115</f>
        <v>2.4457094669342041</v>
      </c>
      <c r="AY115" s="56">
        <f>[3]Ineq_redistr_Fr!$AT115</f>
        <v>2.1977109909057617</v>
      </c>
      <c r="AZ115" s="56">
        <f>[3]Ineq_redistr_Fr!$BE115</f>
        <v>2.6342980861663818</v>
      </c>
      <c r="BA115" s="56">
        <f>[3]Ineq_redistr_US!$F115</f>
        <v>4.1683564186096191</v>
      </c>
      <c r="BB115" s="56">
        <f>[3]Ineq_redistr_US!$M115</f>
        <v>3.566535472869873</v>
      </c>
      <c r="BC115" s="56">
        <f>[3]Ineq_redistr_US!$X115</f>
        <v>3.4029080867767334</v>
      </c>
      <c r="BD115" s="56">
        <f>[3]Ineq_redistr_US!$AT115</f>
        <v>2.9904353618621826</v>
      </c>
      <c r="BE115" s="56">
        <f>[3]Ineq_redistr_US!$BE115</f>
        <v>3.5519063472747803</v>
      </c>
      <c r="BF115" s="56">
        <f>[3]Ineq_redistr_Fr!$G115</f>
        <v>2.6263988018035889</v>
      </c>
      <c r="BG115" s="56">
        <f>[3]Ineq_redistr_Fr!$N115</f>
        <v>2.0820395946502686</v>
      </c>
      <c r="BH115" s="56">
        <f>[3]Ineq_redistr_Fr!$Y115</f>
        <v>1.8512905836105347</v>
      </c>
      <c r="BI115" s="56">
        <f>[3]Ineq_redistr_Fr!$AU115</f>
        <v>1.6153178215026855</v>
      </c>
      <c r="BJ115" s="56">
        <f>[3]Ineq_redistr_Fr!$BF115</f>
        <v>2.0826065540313721</v>
      </c>
      <c r="BK115" s="56">
        <f>[3]Ineq_redistr_US!$G115</f>
        <v>3.536914587020874</v>
      </c>
      <c r="BL115" s="56">
        <f>[3]Ineq_redistr_US!$N115</f>
        <v>2.8976089954376221</v>
      </c>
      <c r="BM115" s="56">
        <f>[3]Ineq_redistr_US!$Y115</f>
        <v>2.5762252807617188</v>
      </c>
      <c r="BN115" s="56">
        <f>[3]Ineq_redistr_US!AU115</f>
        <v>2.0416784286499023</v>
      </c>
      <c r="BO115" s="56">
        <f>[3]Ineq_redistr_US!BF115</f>
        <v>2.8995635509490967</v>
      </c>
      <c r="BQ115" s="55">
        <f>-[3]Ineq_redistr_Fr!$AA115</f>
        <v>0.38512644171714783</v>
      </c>
      <c r="BR115" s="55">
        <f>-[3]Ineq_redistr_US!$AA115</f>
        <v>0.40537291765213013</v>
      </c>
      <c r="BS115" s="55">
        <f>-[3]Ineq_redistr_Fr!$AD115</f>
        <v>0.23145046830177307</v>
      </c>
      <c r="BT115" s="55">
        <f>-[3]Ineq_redistr_US!$AD115</f>
        <v>0.25607392191886902</v>
      </c>
      <c r="BU115" s="55">
        <f>-[3]Ineq_redistr_Fr!AB115</f>
        <v>0.12768776714801788</v>
      </c>
      <c r="BV115" s="55">
        <f>-[3]Ineq_redistr_US!AB115</f>
        <v>0.18363313376903534</v>
      </c>
      <c r="BW115" s="55">
        <f>-[3]Ineq_redistr_Fr!AC115</f>
        <v>0.29512205719947815</v>
      </c>
      <c r="BX115" s="55">
        <f>-[3]Ineq_redistr_US!AC115</f>
        <v>0.27161788940429688</v>
      </c>
      <c r="BY115" s="55">
        <f>-[3]Ineq_redistr_Fr!$AW115</f>
        <v>0.51790237426757813</v>
      </c>
      <c r="BZ115" s="55">
        <f>-[3]Ineq_redistr_US!$AW115</f>
        <v>0.58587408065795898</v>
      </c>
      <c r="CA115" s="55">
        <f>-[3]Ineq_redistr_Fr!$AZ115</f>
        <v>0.34778523445129395</v>
      </c>
      <c r="CB115" s="55">
        <f>-[3]Ineq_redistr_US!$AZ115</f>
        <v>0.39775857329368591</v>
      </c>
      <c r="CC115" s="55">
        <f>-[3]Ineq_redistr_Fr!$BH115</f>
        <v>0.25496178865432739</v>
      </c>
      <c r="CD115" s="55">
        <f>-[3]Ineq_redistr_US!$BH115</f>
        <v>0.30143827199935913</v>
      </c>
      <c r="CE115" s="55">
        <f>-[3]Ineq_redistr_Fr!$BK115</f>
        <v>0.13339143991470337</v>
      </c>
      <c r="CF115" s="55">
        <f>-[3]Ineq_redistr_US!$BK115</f>
        <v>0.19414299726486206</v>
      </c>
      <c r="CH115" s="57">
        <f>[3]incomelev!AG115</f>
        <v>37953.238791325173</v>
      </c>
      <c r="CI115" s="57">
        <f>[3]incomelev!C115</f>
        <v>16595.75</v>
      </c>
      <c r="CJ115" s="57">
        <f>[3]incomelev!D115</f>
        <v>43587.05859375</v>
      </c>
      <c r="CK115" s="57">
        <f>[3]incomelev!E115</f>
        <v>122205.421875</v>
      </c>
      <c r="CL115" s="57">
        <f>[3]incomelev!M115</f>
        <v>22413.9296875</v>
      </c>
      <c r="CM115" s="57">
        <f>[3]incomelev!N115</f>
        <v>41494.6953125</v>
      </c>
      <c r="CN115" s="57">
        <f>[3]incomelev!O115</f>
        <v>101483.96875</v>
      </c>
      <c r="CO115" s="57">
        <f>[3]USincomelev!AL115</f>
        <v>51986.615785546579</v>
      </c>
      <c r="CP115" s="57">
        <f>[3]USincomelev!C115</f>
        <v>15340.001953125</v>
      </c>
      <c r="CQ115" s="57">
        <f>[3]USincomelev!D115</f>
        <v>54252.75</v>
      </c>
      <c r="CR115" s="57">
        <f>[3]USincomelev!E115</f>
        <v>226137.703125</v>
      </c>
      <c r="CS115" s="57">
        <f>[3]USincomelev!M115</f>
        <v>21598.82421875</v>
      </c>
      <c r="CT115" s="57">
        <f>[3]USincomelev!N115</f>
        <v>55635.54296875</v>
      </c>
      <c r="CU115" s="57">
        <f>[3]USincomelev!O115</f>
        <v>189271.453125</v>
      </c>
      <c r="CV115" s="55">
        <f t="shared" si="9"/>
        <v>0.73005788543513939</v>
      </c>
      <c r="CW115" s="55">
        <f t="shared" si="10"/>
        <v>1.0818610095821524</v>
      </c>
      <c r="CX115" s="55">
        <f t="shared" si="11"/>
        <v>0.80340735895876247</v>
      </c>
      <c r="CY115" s="55">
        <f t="shared" si="12"/>
        <v>0.54040268467505248</v>
      </c>
      <c r="CZ115" s="55">
        <f t="shared" si="13"/>
        <v>1.0377384185590253</v>
      </c>
      <c r="DA115" s="55">
        <f t="shared" si="14"/>
        <v>0.74583068841095357</v>
      </c>
      <c r="DB115" s="55">
        <f t="shared" si="15"/>
        <v>0.53618211872118526</v>
      </c>
      <c r="DD115" s="58">
        <f>[2]comptanat2!H114</f>
        <v>0.11879351428533284</v>
      </c>
      <c r="DE115" s="58">
        <f>[2]comptanat2!G114</f>
        <v>5.3459245977999545E-2</v>
      </c>
      <c r="DF115" s="58">
        <f>[2]comptanat2!E114</f>
        <v>3.2614231878335419E-2</v>
      </c>
      <c r="DG115" s="58">
        <f>[2]comptanat2!F114</f>
        <v>4.0453973729067005E-2</v>
      </c>
      <c r="DH115" s="58">
        <f>[2]comptanat2!D114</f>
        <v>0.14897161505642215</v>
      </c>
      <c r="DI115" s="79">
        <f>[2]comptanat2!J114</f>
        <v>0.12731717787923014</v>
      </c>
      <c r="DJ115" s="58">
        <f>[2]comptanat2!M114</f>
        <v>3.6061650678504024E-2</v>
      </c>
      <c r="DK115" s="58">
        <f>[2]comptanat2!O114</f>
        <v>0.12450276677769403</v>
      </c>
      <c r="DL115" s="58">
        <f>[2]comptanat2!P114</f>
        <v>6.4517259632962898E-2</v>
      </c>
      <c r="DM115" s="58">
        <f>[2]comptanat2!Q114</f>
        <v>9.4739397470952141E-2</v>
      </c>
      <c r="DN115" s="58">
        <f>[2]comptanat!P44</f>
        <v>9.8926343104059709E-3</v>
      </c>
      <c r="DO115" s="58">
        <f>[2]comptanat!N44</f>
        <v>8.9845231185273888E-3</v>
      </c>
      <c r="DP115" s="58">
        <f>[2]comptanat!O44</f>
        <v>1.7184493249570665E-2</v>
      </c>
      <c r="DQ115" s="55">
        <f>[2]comptanatUS!C114</f>
        <v>2.1655594172133003E-2</v>
      </c>
      <c r="DR115" s="55">
        <f>[2]comptanatUS!D114</f>
        <v>0.11357100925951188</v>
      </c>
      <c r="DS115" s="55">
        <f>[2]comptanatUS!E114</f>
        <v>6.5861264166005323E-2</v>
      </c>
      <c r="DT115" s="55">
        <f>[2]comptanatUS!F114</f>
        <v>5.1461875340324759E-2</v>
      </c>
      <c r="DU115" s="55">
        <f>[2]comptanatUS!G114</f>
        <v>5.5556217601844315E-2</v>
      </c>
      <c r="DV115" s="55">
        <f>[2]comptanatUS!I114</f>
        <v>2.015182941353412E-2</v>
      </c>
      <c r="DW115" s="55">
        <f>[2]comptanatUS!K114+[2]comptanatUS!M114</f>
        <v>6.4551604910083965E-2</v>
      </c>
      <c r="DX115" s="55">
        <f>[2]comptanatUS!L114</f>
        <v>5.5496308799708335E-2</v>
      </c>
      <c r="DY115" s="55">
        <f>[2]comptanatUS!N114</f>
        <v>0.11803195240500074</v>
      </c>
    </row>
    <row r="116" spans="1:129">
      <c r="A116">
        <v>2007</v>
      </c>
      <c r="B116" s="55">
        <f>[3]shares!C116</f>
        <v>0.21507692337036133</v>
      </c>
      <c r="C116" s="55">
        <f>[3]shares!D116</f>
        <v>0.45487291365861893</v>
      </c>
      <c r="D116" s="55">
        <f>[3]shares!E116</f>
        <v>0.33005012292414904</v>
      </c>
      <c r="E116" s="55">
        <f>[3]USshares!C116</f>
        <v>0.14966459572315216</v>
      </c>
      <c r="F116" s="55">
        <f>[3]USshares!D116</f>
        <v>0.41615915298461914</v>
      </c>
      <c r="G116" s="55">
        <f>[3]USshares!E116</f>
        <v>0.43417620658874512</v>
      </c>
      <c r="H116" s="55">
        <f>[3]shares!M116</f>
        <v>0.29242813214659691</v>
      </c>
      <c r="I116" s="55">
        <f>[3]shares!N116</f>
        <v>0.43314489722251892</v>
      </c>
      <c r="J116" s="55">
        <f>[3]shares!O116</f>
        <v>0.27442693058401346</v>
      </c>
      <c r="K116" s="55">
        <f>[3]USshares!M116</f>
        <v>0.21007724106311798</v>
      </c>
      <c r="L116" s="55">
        <f>[3]USshares!N116</f>
        <v>0.42945390939712524</v>
      </c>
      <c r="M116" s="55">
        <f>[3]USshares!O116</f>
        <v>0.36046883463859558</v>
      </c>
      <c r="N116" s="55"/>
      <c r="O116" s="58">
        <f>[3]shares!W116</f>
        <v>0.32986745610833168</v>
      </c>
      <c r="P116" s="58">
        <f>[3]shares!X116</f>
        <v>0.42716535180807114</v>
      </c>
      <c r="Q116" s="58">
        <f>[3]shares!Y116</f>
        <v>0.24296715389937162</v>
      </c>
      <c r="R116" s="58">
        <f>[3]USshares!R116</f>
        <v>0.2268795520067215</v>
      </c>
      <c r="S116" s="58">
        <f>[3]USshares!S116</f>
        <v>0.42806938290596008</v>
      </c>
      <c r="T116" s="58">
        <f>[3]USshares!T116</f>
        <v>0.34505105018615723</v>
      </c>
      <c r="U116" s="58">
        <f>[3]shares!AB116</f>
        <v>0.26199812814593315</v>
      </c>
      <c r="V116" s="58">
        <f>[3]shares!AC116</f>
        <v>0.43800270557403564</v>
      </c>
      <c r="W116" s="58">
        <f>[3]shares!AD116</f>
        <v>0.29999914206564426</v>
      </c>
      <c r="X116" s="58">
        <f>[3]USshares!AB116</f>
        <v>0.18912507593631744</v>
      </c>
      <c r="Y116" s="58">
        <f>[3]USshares!AC116</f>
        <v>0.43159264326095581</v>
      </c>
      <c r="Z116" s="58">
        <f>[3]USshares!AD116</f>
        <v>0.37928223609924316</v>
      </c>
      <c r="AB116" s="56">
        <f>[3]Ineq_redistr_Fr!$E116</f>
        <v>7.6728391647338867</v>
      </c>
      <c r="AC116" s="56">
        <f>[3]Ineq_redistr_Fr!$L116</f>
        <v>5.721888542175293</v>
      </c>
      <c r="AD116" s="56">
        <f>[3]Ineq_redistr_Fr!$W116</f>
        <v>4.6922116279602051</v>
      </c>
      <c r="AE116" s="56">
        <f>[3]Ineq_redistr_Fr!$AS116</f>
        <v>3.6827998161315918</v>
      </c>
      <c r="AF116" s="56">
        <f>[3]Ineq_redistr_Fr!$BD116</f>
        <v>5.7252154350280762</v>
      </c>
      <c r="AG116" s="56">
        <f>[3]Ineq_redistr_US!$E116</f>
        <v>14.504973411560059</v>
      </c>
      <c r="AH116" s="56">
        <f>[3]Ineq_redistr_US!$L116</f>
        <v>10.075719833374023</v>
      </c>
      <c r="AI116" s="56">
        <f>[3]Ineq_redistr_US!$W116</f>
        <v>8.5794353485107422</v>
      </c>
      <c r="AJ116" s="56">
        <f>[3]Ineq_redistr_US!$AS116</f>
        <v>5.9647459983825684</v>
      </c>
      <c r="AK116" s="56">
        <f>[3]Ineq_redistr_US!$BD116</f>
        <v>10.027285575866699</v>
      </c>
      <c r="AL116" s="56">
        <f>[3]Ineq_redistr_Fr!$H116</f>
        <v>4.4338407516479492</v>
      </c>
      <c r="AM116" s="56">
        <f>[3]Ineq_redistr_Fr!$O116</f>
        <v>3.8555445671081543</v>
      </c>
      <c r="AN116" s="56">
        <f>[3]Ineq_redistr_Fr!$Z116</f>
        <v>3.4039885997772217</v>
      </c>
      <c r="AO116" s="56">
        <f>[3]Ineq_redistr_Fr!AV116</f>
        <v>2.8885197639465332</v>
      </c>
      <c r="AP116" s="56">
        <f>[3]Ineq_redistr_Fr!$BG116</f>
        <v>3.8571271896362305</v>
      </c>
      <c r="AQ116" s="56">
        <f>[3]Ineq_redistr_US!$H116</f>
        <v>6.9060120582580566</v>
      </c>
      <c r="AR116" s="56">
        <f>[3]Ineq_redistr_US!$O116</f>
        <v>5.5312905311584473</v>
      </c>
      <c r="AS116" s="56">
        <f>[3]Ineq_redistr_US!$Z116</f>
        <v>5.0728092193603516</v>
      </c>
      <c r="AT116" s="56">
        <f>[3]Ineq_redistr_US!$AV116</f>
        <v>4.0944967269897461</v>
      </c>
      <c r="AU116" s="56">
        <f>[3]Ineq_redistr_US!$BG116</f>
        <v>5.4993433952331543</v>
      </c>
      <c r="AV116" s="56">
        <f>[3]Ineq_redistr_Fr!$F116</f>
        <v>2.9023501873016357</v>
      </c>
      <c r="AW116" s="56">
        <f>[3]Ineq_redistr_Fr!$M116</f>
        <v>2.7388565540313721</v>
      </c>
      <c r="AX116" s="56">
        <f>[3]Ineq_redistr_Fr!$X116</f>
        <v>2.534273624420166</v>
      </c>
      <c r="AY116" s="56">
        <f>[3]Ineq_redistr_Fr!$AT116</f>
        <v>2.2751579284667969</v>
      </c>
      <c r="AZ116" s="56">
        <f>[3]Ineq_redistr_Fr!$BE116</f>
        <v>2.7397012710571289</v>
      </c>
      <c r="BA116" s="56">
        <f>[3]Ineq_redistr_US!$F116</f>
        <v>4.1731748580932617</v>
      </c>
      <c r="BB116" s="56">
        <f>[3]Ineq_redistr_US!$M116</f>
        <v>3.5371170043945313</v>
      </c>
      <c r="BC116" s="56">
        <f>[3]Ineq_redistr_US!$X116</f>
        <v>3.3574624061584473</v>
      </c>
      <c r="BD116" s="56">
        <f>[3]Ineq_redistr_US!$AT116</f>
        <v>2.9415793418884277</v>
      </c>
      <c r="BE116" s="56">
        <f>[3]Ineq_redistr_US!$BE116</f>
        <v>3.5151872634887695</v>
      </c>
      <c r="BF116" s="56">
        <f>[3]Ineq_redistr_Fr!$G116</f>
        <v>2.6436641216278076</v>
      </c>
      <c r="BG116" s="56">
        <f>[3]Ineq_redistr_Fr!$N116</f>
        <v>2.0891520977020264</v>
      </c>
      <c r="BH116" s="56">
        <f>[3]Ineq_redistr_Fr!$Y116</f>
        <v>1.85150146484375</v>
      </c>
      <c r="BI116" s="56">
        <f>[3]Ineq_redistr_Fr!$AU116</f>
        <v>1.6187007427215576</v>
      </c>
      <c r="BJ116" s="56">
        <f>[3]Ineq_redistr_Fr!$BF116</f>
        <v>2.0897223949432373</v>
      </c>
      <c r="BK116" s="56">
        <f>[3]Ineq_redistr_US!$G116</f>
        <v>3.4757647514343262</v>
      </c>
      <c r="BL116" s="56">
        <f>[3]Ineq_redistr_US!$N116</f>
        <v>2.8485682010650635</v>
      </c>
      <c r="BM116" s="56">
        <f>[3]Ineq_redistr_US!$Y116</f>
        <v>2.5553333759307861</v>
      </c>
      <c r="BN116" s="56">
        <f>[3]Ineq_redistr_US!AU116</f>
        <v>2.027735710144043</v>
      </c>
      <c r="BO116" s="56">
        <f>[3]Ineq_redistr_US!BF116</f>
        <v>2.8525609970092773</v>
      </c>
      <c r="BQ116" s="55">
        <f>-[3]Ineq_redistr_Fr!$AA116</f>
        <v>0.38846474885940552</v>
      </c>
      <c r="BR116" s="55">
        <f>-[3]Ineq_redistr_US!$AA116</f>
        <v>0.40851768851280212</v>
      </c>
      <c r="BS116" s="55">
        <f>-[3]Ineq_redistr_Fr!$AD116</f>
        <v>0.23227089643478394</v>
      </c>
      <c r="BT116" s="55">
        <f>-[3]Ineq_redistr_US!$AD116</f>
        <v>0.26545026898384094</v>
      </c>
      <c r="BU116" s="55">
        <f>-[3]Ineq_redistr_Fr!AB116</f>
        <v>0.12682017683982849</v>
      </c>
      <c r="BV116" s="55">
        <f>-[3]Ineq_redistr_US!AB116</f>
        <v>0.19546568393707275</v>
      </c>
      <c r="BW116" s="55">
        <f>-[3]Ineq_redistr_Fr!AC116</f>
        <v>0.29964572191238403</v>
      </c>
      <c r="BX116" s="55">
        <f>-[3]Ineq_redistr_US!AC116</f>
        <v>0.26481404900550842</v>
      </c>
      <c r="BY116" s="55">
        <f>-[3]Ineq_redistr_Fr!$AW116</f>
        <v>0.52002125978469849</v>
      </c>
      <c r="BZ116" s="55">
        <f>-[3]Ineq_redistr_US!$AW116</f>
        <v>0.5887792706489563</v>
      </c>
      <c r="CA116" s="55">
        <f>-[3]Ineq_redistr_Fr!$AZ116</f>
        <v>0.34852874279022217</v>
      </c>
      <c r="CB116" s="55">
        <f>-[3]Ineq_redistr_US!$AZ116</f>
        <v>0.40711125731468201</v>
      </c>
      <c r="CC116" s="55">
        <f>-[3]Ineq_redistr_Fr!$BH116</f>
        <v>0.25383350253105164</v>
      </c>
      <c r="CD116" s="55">
        <f>-[3]Ineq_redistr_US!$BH116</f>
        <v>0.30870017409324646</v>
      </c>
      <c r="CE116" s="55">
        <f>-[3]Ineq_redistr_Fr!$BK116</f>
        <v>0.13007088005542755</v>
      </c>
      <c r="CF116" s="55">
        <f>-[3]Ineq_redistr_US!$BK116</f>
        <v>0.20368754863739014</v>
      </c>
      <c r="CH116" s="57">
        <f>[3]incomelev!AG116</f>
        <v>38522.440171797214</v>
      </c>
      <c r="CI116" s="57">
        <f>[3]incomelev!C116</f>
        <v>16570.576171875</v>
      </c>
      <c r="CJ116" s="57">
        <f>[3]incomelev!D116</f>
        <v>43807.03515625</v>
      </c>
      <c r="CK116" s="57">
        <f>[3]incomelev!E116</f>
        <v>127143.359375</v>
      </c>
      <c r="CL116" s="57">
        <f>[3]incomelev!M116</f>
        <v>22530.08984375</v>
      </c>
      <c r="CM116" s="57">
        <f>[3]incomelev!N116</f>
        <v>41714.49609375</v>
      </c>
      <c r="CN116" s="57">
        <f>[3]incomelev!O116</f>
        <v>105715.9453125</v>
      </c>
      <c r="CO116" s="57">
        <f>[3]USincomelev!AL116</f>
        <v>51405.503297129253</v>
      </c>
      <c r="CP116" s="57">
        <f>[3]USincomelev!C116</f>
        <v>15387.9638671875</v>
      </c>
      <c r="CQ116" s="57">
        <f>[3]USincomelev!D116</f>
        <v>53482.30078125</v>
      </c>
      <c r="CR116" s="57">
        <f>[3]USincomelev!E116</f>
        <v>223138.015625</v>
      </c>
      <c r="CS116" s="57">
        <f>[3]USincomelev!M116</f>
        <v>21600.353515625</v>
      </c>
      <c r="CT116" s="57">
        <f>[3]USincomelev!N116</f>
        <v>55187.08203125</v>
      </c>
      <c r="CU116" s="57">
        <f>[3]USincomelev!O116</f>
        <v>185269.1875</v>
      </c>
      <c r="CV116" s="55">
        <f t="shared" si="9"/>
        <v>0.74938358154249418</v>
      </c>
      <c r="CW116" s="55">
        <f t="shared" si="10"/>
        <v>1.0768530726283574</v>
      </c>
      <c r="CX116" s="55">
        <f t="shared" si="11"/>
        <v>0.81909406507073856</v>
      </c>
      <c r="CY116" s="55">
        <f t="shared" si="12"/>
        <v>0.56979694391776725</v>
      </c>
      <c r="CZ116" s="55">
        <f t="shared" si="13"/>
        <v>1.0430426440684157</v>
      </c>
      <c r="DA116" s="55">
        <f t="shared" si="14"/>
        <v>0.75587428358920894</v>
      </c>
      <c r="DB116" s="55">
        <f t="shared" si="15"/>
        <v>0.57060727009719303</v>
      </c>
      <c r="DD116" s="58">
        <f>[2]comptanat2!H115</f>
        <v>0.11698786276384845</v>
      </c>
      <c r="DE116" s="58">
        <f>[2]comptanat2!G115</f>
        <v>5.3522745760289078E-2</v>
      </c>
      <c r="DF116" s="58">
        <f>[2]comptanat2!E115</f>
        <v>3.2689049721032468E-2</v>
      </c>
      <c r="DG116" s="58">
        <f>[2]comptanat2!F115</f>
        <v>4.4756030160651751E-2</v>
      </c>
      <c r="DH116" s="58">
        <f>[2]comptanat2!D115</f>
        <v>0.14781390769218286</v>
      </c>
      <c r="DI116" s="79">
        <f>[2]comptanat2!J115</f>
        <v>0.12667198271687266</v>
      </c>
      <c r="DJ116" s="58">
        <f>[2]comptanat2!M115</f>
        <v>3.5191442767935163E-2</v>
      </c>
      <c r="DK116" s="58">
        <f>[2]comptanat2!O115</f>
        <v>0.12617572356906914</v>
      </c>
      <c r="DL116" s="58">
        <f>[2]comptanat2!P115</f>
        <v>6.2577947228697389E-2</v>
      </c>
      <c r="DM116" s="58">
        <f>[2]comptanat2!Q115</f>
        <v>9.2597943425057685E-2</v>
      </c>
      <c r="DN116" s="58">
        <f>[2]comptanat!P45</f>
        <v>9.7319666007094387E-3</v>
      </c>
      <c r="DO116" s="58">
        <f>[2]comptanat!N45</f>
        <v>8.622333524170276E-3</v>
      </c>
      <c r="DP116" s="58">
        <f>[2]comptanat!O45</f>
        <v>1.683714264305548E-2</v>
      </c>
      <c r="DQ116" s="55">
        <f>[2]comptanatUS!C115</f>
        <v>2.2034680965728401E-2</v>
      </c>
      <c r="DR116" s="55">
        <f>[2]comptanatUS!D115</f>
        <v>0.12143253203543986</v>
      </c>
      <c r="DS116" s="55">
        <f>[2]comptanatUS!E115</f>
        <v>6.2877943743574902E-2</v>
      </c>
      <c r="DT116" s="55">
        <f>[2]comptanatUS!F115</f>
        <v>5.0362042473629409E-2</v>
      </c>
      <c r="DU116" s="55">
        <f>[2]comptanatUS!G115</f>
        <v>5.6187973019789894E-2</v>
      </c>
      <c r="DV116" s="55">
        <f>[2]comptanatUS!I115</f>
        <v>2.0153311227161061E-2</v>
      </c>
      <c r="DW116" s="55">
        <f>[2]comptanatUS!K115+[2]comptanatUS!M115</f>
        <v>6.7384283300727349E-2</v>
      </c>
      <c r="DX116" s="55">
        <f>[2]comptanatUS!L115</f>
        <v>5.7614933585882315E-2</v>
      </c>
      <c r="DY116" s="55">
        <f>[2]comptanatUS!N115</f>
        <v>0.12128648647329257</v>
      </c>
    </row>
    <row r="117" spans="1:129">
      <c r="A117">
        <v>2008</v>
      </c>
      <c r="B117" s="55">
        <f>[3]shares!C117</f>
        <v>0.21333250449970365</v>
      </c>
      <c r="C117" s="55">
        <f>[3]shares!D117</f>
        <v>0.45313596725463867</v>
      </c>
      <c r="D117" s="55">
        <f>[3]shares!E117</f>
        <v>0.33353155199438334</v>
      </c>
      <c r="E117" s="55">
        <f>[3]USshares!C117</f>
        <v>0.14940318465232849</v>
      </c>
      <c r="F117" s="55">
        <f>[3]USshares!D117</f>
        <v>0.42047083377838135</v>
      </c>
      <c r="G117" s="55">
        <f>[3]USshares!E117</f>
        <v>0.43012598156929016</v>
      </c>
      <c r="H117" s="55">
        <f>[3]shares!M117</f>
        <v>0.29087760671973228</v>
      </c>
      <c r="I117" s="55">
        <f>[3]shares!N117</f>
        <v>0.43208027631044388</v>
      </c>
      <c r="J117" s="55">
        <f>[3]shares!O117</f>
        <v>0.27704214304685593</v>
      </c>
      <c r="K117" s="55">
        <f>[3]USshares!M117</f>
        <v>0.21563854813575745</v>
      </c>
      <c r="L117" s="55">
        <f>[3]USshares!N117</f>
        <v>0.43095690011978149</v>
      </c>
      <c r="M117" s="55">
        <f>[3]USshares!O117</f>
        <v>0.35340458154678345</v>
      </c>
      <c r="N117" s="55"/>
      <c r="O117" s="58">
        <f>[3]shares!W117</f>
        <v>0.32803279533982277</v>
      </c>
      <c r="P117" s="58">
        <f>[3]shares!X117</f>
        <v>0.42638689279556274</v>
      </c>
      <c r="Q117" s="58">
        <f>[3]shares!Y117</f>
        <v>0.24558032583445311</v>
      </c>
      <c r="R117" s="58">
        <f>[3]USshares!R117</f>
        <v>0.23192077875137329</v>
      </c>
      <c r="S117" s="58">
        <f>[3]USshares!S117</f>
        <v>0.42952963709831238</v>
      </c>
      <c r="T117" s="58">
        <f>[3]USshares!T117</f>
        <v>0.33854961395263672</v>
      </c>
      <c r="U117" s="58">
        <f>[3]shares!AB117</f>
        <v>0.26104742661118507</v>
      </c>
      <c r="V117" s="58">
        <f>[3]shares!AC117</f>
        <v>0.43666041642427444</v>
      </c>
      <c r="W117" s="58">
        <f>[3]shares!AD117</f>
        <v>0.30229217745363712</v>
      </c>
      <c r="X117" s="58">
        <f>[3]USshares!AB117</f>
        <v>0.19618737697601318</v>
      </c>
      <c r="Y117" s="58">
        <f>[3]USshares!AC117</f>
        <v>0.4317786693572998</v>
      </c>
      <c r="Z117" s="58">
        <f>[3]USshares!AD117</f>
        <v>0.3720339834690094</v>
      </c>
      <c r="AB117" s="56">
        <f>[3]Ineq_redistr_Fr!$E117</f>
        <v>7.817176342010498</v>
      </c>
      <c r="AC117" s="56">
        <f>[3]Ineq_redistr_Fr!$L117</f>
        <v>5.7922587394714355</v>
      </c>
      <c r="AD117" s="56">
        <f>[3]Ineq_redistr_Fr!$W117</f>
        <v>4.7621774673461914</v>
      </c>
      <c r="AE117" s="56">
        <f>[3]Ineq_redistr_Fr!$AS117</f>
        <v>3.7432281970977783</v>
      </c>
      <c r="AF117" s="56">
        <f>[3]Ineq_redistr_Fr!$BD117</f>
        <v>5.7899856567382813</v>
      </c>
      <c r="AG117" s="56">
        <f>[3]Ineq_redistr_US!$E117</f>
        <v>14.394805908203125</v>
      </c>
      <c r="AH117" s="56">
        <f>[3]Ineq_redistr_US!$L117</f>
        <v>9.5880031585693359</v>
      </c>
      <c r="AI117" s="56">
        <f>[3]Ineq_redistr_US!$W117</f>
        <v>8.1943740844726563</v>
      </c>
      <c r="AJ117" s="56">
        <f>[3]Ineq_redistr_US!$AS117</f>
        <v>5.7508296966552734</v>
      </c>
      <c r="AK117" s="56">
        <f>[3]Ineq_redistr_US!$BD117</f>
        <v>9.4815988540649414</v>
      </c>
      <c r="AL117" s="56">
        <f>[3]Ineq_redistr_Fr!$H117</f>
        <v>4.5040149688720703</v>
      </c>
      <c r="AM117" s="56">
        <f>[3]Ineq_redistr_Fr!$O117</f>
        <v>3.9004967212677002</v>
      </c>
      <c r="AN117" s="56">
        <f>[3]Ineq_redistr_Fr!$Z117</f>
        <v>3.4488584995269775</v>
      </c>
      <c r="AO117" s="56">
        <f>[3]Ineq_redistr_Fr!AV117</f>
        <v>2.9296994209289551</v>
      </c>
      <c r="AP117" s="56">
        <f>[3]Ineq_redistr_Fr!$BG117</f>
        <v>3.8993823528289795</v>
      </c>
      <c r="AQ117" s="56">
        <f>[3]Ineq_redistr_US!$H117</f>
        <v>6.7929644584655762</v>
      </c>
      <c r="AR117" s="56">
        <f>[3]Ineq_redistr_US!$O117</f>
        <v>5.405968189239502</v>
      </c>
      <c r="AS117" s="56">
        <f>[3]Ineq_redistr_US!$Z117</f>
        <v>4.9190592765808105</v>
      </c>
      <c r="AT117" s="56">
        <f>[3]Ineq_redistr_US!$AV117</f>
        <v>3.9793055057525635</v>
      </c>
      <c r="AU117" s="56">
        <f>[3]Ineq_redistr_US!$BG117</f>
        <v>5.3319859504699707</v>
      </c>
      <c r="AV117" s="56">
        <f>[3]Ineq_redistr_Fr!$F117</f>
        <v>2.9442071914672852</v>
      </c>
      <c r="AW117" s="56">
        <f>[3]Ineq_redistr_Fr!$M117</f>
        <v>2.7697427272796631</v>
      </c>
      <c r="AX117" s="56">
        <f>[3]Ineq_redistr_Fr!$X117</f>
        <v>2.5647284984588623</v>
      </c>
      <c r="AY117" s="56">
        <f>[3]Ineq_redistr_Fr!$AT117</f>
        <v>2.3038263320922852</v>
      </c>
      <c r="AZ117" s="56">
        <f>[3]Ineq_redistr_Fr!$BE117</f>
        <v>2.7691283226013184</v>
      </c>
      <c r="BA117" s="56">
        <f>[3]Ineq_redistr_US!$F117</f>
        <v>4.091850757598877</v>
      </c>
      <c r="BB117" s="56">
        <f>[3]Ineq_redistr_US!$M117</f>
        <v>3.4985165596008301</v>
      </c>
      <c r="BC117" s="56">
        <f>[3]Ineq_redistr_US!$X117</f>
        <v>3.2801849842071533</v>
      </c>
      <c r="BD117" s="56">
        <f>[3]Ineq_redistr_US!$AT117</f>
        <v>2.8730232715606689</v>
      </c>
      <c r="BE117" s="56">
        <f>[3]Ineq_redistr_US!$BE117</f>
        <v>3.4465248584747314</v>
      </c>
      <c r="BF117" s="56">
        <f>[3]Ineq_redistr_Fr!$G117</f>
        <v>2.6551039218902588</v>
      </c>
      <c r="BG117" s="56">
        <f>[3]Ineq_redistr_Fr!$N117</f>
        <v>2.0912623405456543</v>
      </c>
      <c r="BH117" s="56">
        <f>[3]Ineq_redistr_Fr!$Y117</f>
        <v>1.8567959070205688</v>
      </c>
      <c r="BI117" s="56">
        <f>[3]Ineq_redistr_Fr!$AU117</f>
        <v>1.6247875690460205</v>
      </c>
      <c r="BJ117" s="56">
        <f>[3]Ineq_redistr_Fr!$BF117</f>
        <v>2.0909056663513184</v>
      </c>
      <c r="BK117" s="56">
        <f>[3]Ineq_redistr_US!$G117</f>
        <v>3.5179204940795898</v>
      </c>
      <c r="BL117" s="56">
        <f>[3]Ineq_redistr_US!$N117</f>
        <v>2.740591287612915</v>
      </c>
      <c r="BM117" s="56">
        <f>[3]Ineq_redistr_US!$Y117</f>
        <v>2.4981439113616943</v>
      </c>
      <c r="BN117" s="56">
        <f>[3]Ineq_redistr_US!AU117</f>
        <v>2.0016648769378662</v>
      </c>
      <c r="BO117" s="56">
        <f>[3]Ineq_redistr_US!BF117</f>
        <v>2.7510604858398438</v>
      </c>
      <c r="BQ117" s="55">
        <f>-[3]Ineq_redistr_Fr!$AA117</f>
        <v>0.3908059298992157</v>
      </c>
      <c r="BR117" s="55">
        <f>-[3]Ineq_redistr_US!$AA117</f>
        <v>0.43074092268943787</v>
      </c>
      <c r="BS117" s="55">
        <f>-[3]Ineq_redistr_Fr!$AD117</f>
        <v>0.23427020013332367</v>
      </c>
      <c r="BT117" s="55">
        <f>-[3]Ineq_redistr_US!$AD117</f>
        <v>0.27585971355438232</v>
      </c>
      <c r="BU117" s="55">
        <f>-[3]Ineq_redistr_Fr!AB117</f>
        <v>0.12888994812965393</v>
      </c>
      <c r="BV117" s="55">
        <f>-[3]Ineq_redistr_US!AB117</f>
        <v>0.19836153090000153</v>
      </c>
      <c r="BW117" s="55">
        <f>-[3]Ineq_redistr_Fr!AC117</f>
        <v>0.30066922307014465</v>
      </c>
      <c r="BX117" s="55">
        <f>-[3]Ineq_redistr_US!AC117</f>
        <v>0.28988051414489746</v>
      </c>
      <c r="BY117" s="55">
        <f>-[3]Ineq_redistr_Fr!$AW117</f>
        <v>0.52115339040756226</v>
      </c>
      <c r="BZ117" s="55">
        <f>-[3]Ineq_redistr_US!$AW117</f>
        <v>0.60049271583557129</v>
      </c>
      <c r="CA117" s="55">
        <f>-[3]Ineq_redistr_Fr!$AZ117</f>
        <v>0.34953603148460388</v>
      </c>
      <c r="CB117" s="55">
        <f>-[3]Ineq_redistr_US!$AZ117</f>
        <v>0.41420191526412964</v>
      </c>
      <c r="CC117" s="55">
        <f>-[3]Ineq_redistr_Fr!$BH117</f>
        <v>0.25932517647743225</v>
      </c>
      <c r="CD117" s="55">
        <f>-[3]Ineq_redistr_US!$BH117</f>
        <v>0.3413180410861969</v>
      </c>
      <c r="CE117" s="55">
        <f>-[3]Ineq_redistr_Fr!$BK117</f>
        <v>0.13424302637577057</v>
      </c>
      <c r="CF117" s="55">
        <f>-[3]Ineq_redistr_US!$BK117</f>
        <v>0.21507230401039124</v>
      </c>
      <c r="CH117" s="57">
        <f>[3]incomelev!AG117</f>
        <v>38084.418213471712</v>
      </c>
      <c r="CI117" s="57">
        <f>[3]incomelev!C117</f>
        <v>16249.2890625</v>
      </c>
      <c r="CJ117" s="57">
        <f>[3]incomelev!D117</f>
        <v>43143.546875</v>
      </c>
      <c r="CK117" s="57">
        <f>[3]incomelev!E117</f>
        <v>127023.546875</v>
      </c>
      <c r="CL117" s="57">
        <f>[3]incomelev!M117</f>
        <v>22155.80859375</v>
      </c>
      <c r="CM117" s="57">
        <f>[3]incomelev!N117</f>
        <v>41138.8125</v>
      </c>
      <c r="CN117" s="57">
        <f>[3]incomelev!O117</f>
        <v>105509.890625</v>
      </c>
      <c r="CO117" s="57">
        <f>[3]USincomelev!AL117</f>
        <v>49987.073129596691</v>
      </c>
      <c r="CP117" s="57">
        <f>[3]USincomelev!C117</f>
        <v>14938.3369140625</v>
      </c>
      <c r="CQ117" s="57">
        <f>[3]USincomelev!D117</f>
        <v>52538.296875</v>
      </c>
      <c r="CR117" s="57">
        <f>[3]USincomelev!E117</f>
        <v>214976.59375</v>
      </c>
      <c r="CS117" s="57">
        <f>[3]USincomelev!M117</f>
        <v>21559.34765625</v>
      </c>
      <c r="CT117" s="57">
        <f>[3]USincomelev!N117</f>
        <v>53853.9765625</v>
      </c>
      <c r="CU117" s="57">
        <f>[3]USincomelev!O117</f>
        <v>176641.359375</v>
      </c>
      <c r="CV117" s="55">
        <f t="shared" si="9"/>
        <v>0.76188534013051523</v>
      </c>
      <c r="CW117" s="55">
        <f t="shared" si="10"/>
        <v>1.0877575700681519</v>
      </c>
      <c r="CX117" s="55">
        <f t="shared" si="11"/>
        <v>0.82118282169762469</v>
      </c>
      <c r="CY117" s="55">
        <f t="shared" si="12"/>
        <v>0.59087152075131433</v>
      </c>
      <c r="CZ117" s="55">
        <f t="shared" si="13"/>
        <v>1.0276660011708234</v>
      </c>
      <c r="DA117" s="55">
        <f t="shared" si="14"/>
        <v>0.763895539863366</v>
      </c>
      <c r="DB117" s="55">
        <f t="shared" si="15"/>
        <v>0.59731136013852926</v>
      </c>
      <c r="DD117" s="58">
        <f>[2]comptanat2!H116</f>
        <v>0.11670140161585027</v>
      </c>
      <c r="DE117" s="58">
        <f>[2]comptanat2!G116</f>
        <v>5.5249123588855739E-2</v>
      </c>
      <c r="DF117" s="58">
        <f>[2]comptanat2!E116</f>
        <v>3.0315248640214284E-2</v>
      </c>
      <c r="DG117" s="58">
        <f>[2]comptanat2!F116</f>
        <v>4.7012844004269888E-2</v>
      </c>
      <c r="DH117" s="58">
        <f>[2]comptanat2!D116</f>
        <v>0.14513356759315427</v>
      </c>
      <c r="DI117" s="79">
        <f>[2]comptanat2!J116</f>
        <v>0.12972389608688259</v>
      </c>
      <c r="DJ117" s="58">
        <f>[2]comptanat2!M116</f>
        <v>3.5821739103309019E-2</v>
      </c>
      <c r="DK117" s="58">
        <f>[2]comptanat2!O116</f>
        <v>0.1260062783817284</v>
      </c>
      <c r="DL117" s="58">
        <f>[2]comptanat2!P116</f>
        <v>6.3613037930284444E-2</v>
      </c>
      <c r="DM117" s="58">
        <f>[2]comptanat2!Q116</f>
        <v>9.3373229419590933E-2</v>
      </c>
      <c r="DN117" s="58">
        <f>[2]comptanat!P46</f>
        <v>9.7316066939520905E-3</v>
      </c>
      <c r="DO117" s="58">
        <f>[2]comptanat!N46</f>
        <v>9.0719304122949245E-3</v>
      </c>
      <c r="DP117" s="58">
        <f>[2]comptanat!O46</f>
        <v>1.7018201997062023E-2</v>
      </c>
      <c r="DQ117" s="55">
        <f>[2]comptanatUS!C116</f>
        <v>2.260515411487473E-2</v>
      </c>
      <c r="DR117" s="55">
        <f>[2]comptanatUS!D116</f>
        <v>0.12230193589841362</v>
      </c>
      <c r="DS117" s="55">
        <f>[2]comptanatUS!E116</f>
        <v>5.2955283358997116E-2</v>
      </c>
      <c r="DT117" s="55">
        <f>[2]comptanatUS!F116</f>
        <v>4.9963491983650909E-2</v>
      </c>
      <c r="DU117" s="55">
        <f>[2]comptanatUS!G116</f>
        <v>5.7579268157935896E-2</v>
      </c>
      <c r="DV117" s="55">
        <f>[2]comptanatUS!I116</f>
        <v>2.9674770364577163E-2</v>
      </c>
      <c r="DW117" s="55">
        <f>[2]comptanatUS!K116+[2]comptanatUS!M116</f>
        <v>7.181094364298081E-2</v>
      </c>
      <c r="DX117" s="55">
        <f>[2]comptanatUS!L116</f>
        <v>6.0808725578165294E-2</v>
      </c>
      <c r="DY117" s="55">
        <f>[2]comptanatUS!N116</f>
        <v>0.13003847133633942</v>
      </c>
    </row>
    <row r="118" spans="1:129">
      <c r="A118">
        <v>2009</v>
      </c>
      <c r="B118" s="55">
        <f>[3]shares!C118</f>
        <v>0.2174770119599998</v>
      </c>
      <c r="C118" s="55">
        <f>[3]shares!D118</f>
        <v>0.46555569767951965</v>
      </c>
      <c r="D118" s="55">
        <f>[3]shares!E118</f>
        <v>0.3169673141092062</v>
      </c>
      <c r="E118" s="55">
        <f>[3]USshares!C118</f>
        <v>0.1482219398021698</v>
      </c>
      <c r="F118" s="55">
        <f>[3]USshares!D118</f>
        <v>0.43319627642631531</v>
      </c>
      <c r="G118" s="55">
        <f>[3]USshares!E118</f>
        <v>0.41858178377151489</v>
      </c>
      <c r="H118" s="55">
        <f>[3]shares!M118</f>
        <v>0.2973512802273035</v>
      </c>
      <c r="I118" s="55">
        <f>[3]shares!N118</f>
        <v>0.44041246175765991</v>
      </c>
      <c r="J118" s="55">
        <f>[3]shares!O118</f>
        <v>0.26223627850413322</v>
      </c>
      <c r="K118" s="55">
        <f>[3]USshares!M118</f>
        <v>0.21389390528202057</v>
      </c>
      <c r="L118" s="55">
        <f>[3]USshares!N118</f>
        <v>0.43954607844352722</v>
      </c>
      <c r="M118" s="55">
        <f>[3]USshares!O118</f>
        <v>0.34656000137329102</v>
      </c>
      <c r="N118" s="55"/>
      <c r="O118" s="58">
        <f>[3]shares!W118</f>
        <v>0.33451633900403976</v>
      </c>
      <c r="P118" s="58">
        <f>[3]shares!X118</f>
        <v>0.43301878869533539</v>
      </c>
      <c r="Q118" s="58">
        <f>[3]shares!Y118</f>
        <v>0.23246489418670535</v>
      </c>
      <c r="R118" s="58">
        <f>[3]USshares!R118</f>
        <v>0.22979748249053955</v>
      </c>
      <c r="S118" s="58">
        <f>[3]USshares!S118</f>
        <v>0.43774852156639099</v>
      </c>
      <c r="T118" s="58">
        <f>[3]USshares!T118</f>
        <v>0.33245399594306946</v>
      </c>
      <c r="U118" s="58">
        <f>[3]shares!AB118</f>
        <v>0.26755179464817047</v>
      </c>
      <c r="V118" s="58">
        <f>[3]shares!AC118</f>
        <v>0.44633632153272629</v>
      </c>
      <c r="W118" s="58">
        <f>[3]shares!AD118</f>
        <v>0.28611191548407078</v>
      </c>
      <c r="X118" s="58">
        <f>[3]USshares!AB118</f>
        <v>0.19102896749973297</v>
      </c>
      <c r="Y118" s="58">
        <f>[3]USshares!AC118</f>
        <v>0.44319310784339905</v>
      </c>
      <c r="Z118" s="58">
        <f>[3]USshares!AD118</f>
        <v>0.36577790975570679</v>
      </c>
      <c r="AB118" s="56">
        <f>[3]Ineq_redistr_Fr!$E118</f>
        <v>7.2873749732971191</v>
      </c>
      <c r="AC118" s="56">
        <f>[3]Ineq_redistr_Fr!$L118</f>
        <v>5.3629565238952637</v>
      </c>
      <c r="AD118" s="56">
        <f>[3]Ineq_redistr_Fr!$W118</f>
        <v>4.4095368385314941</v>
      </c>
      <c r="AE118" s="56">
        <f>[3]Ineq_redistr_Fr!$AS118</f>
        <v>3.4746417999267578</v>
      </c>
      <c r="AF118" s="56">
        <f>[3]Ineq_redistr_Fr!$BD118</f>
        <v>5.3468508720397949</v>
      </c>
      <c r="AG118" s="56">
        <f>[3]Ineq_redistr_US!$E118</f>
        <v>14.120101928710938</v>
      </c>
      <c r="AH118" s="56">
        <f>[3]Ineq_redistr_US!$L118</f>
        <v>9.8245401382446289</v>
      </c>
      <c r="AI118" s="56">
        <f>[3]Ineq_redistr_US!$W118</f>
        <v>8.1012125015258789</v>
      </c>
      <c r="AJ118" s="56">
        <f>[3]Ineq_redistr_US!$AS118</f>
        <v>5.737278938293457</v>
      </c>
      <c r="AK118" s="56">
        <f>[3]Ineq_redistr_US!$BD118</f>
        <v>9.5738859176635742</v>
      </c>
      <c r="AL118" s="56">
        <f>[3]Ineq_redistr_Fr!$H118</f>
        <v>4.1765289306640625</v>
      </c>
      <c r="AM118" s="56">
        <f>[3]Ineq_redistr_Fr!$O118</f>
        <v>3.6143794059753418</v>
      </c>
      <c r="AN118" s="56">
        <f>[3]Ineq_redistr_Fr!$Z118</f>
        <v>3.1990275382995605</v>
      </c>
      <c r="AO118" s="56">
        <f>[3]Ineq_redistr_Fr!AV118</f>
        <v>2.7258479595184326</v>
      </c>
      <c r="AP118" s="56">
        <f>[3]Ineq_redistr_Fr!$BG118</f>
        <v>3.607017993927002</v>
      </c>
      <c r="AQ118" s="56">
        <f>[3]Ineq_redistr_US!$H118</f>
        <v>6.4793910980224609</v>
      </c>
      <c r="AR118" s="56">
        <f>[3]Ineq_redistr_US!$O118</f>
        <v>5.3326420783996582</v>
      </c>
      <c r="AS118" s="56">
        <f>[3]Ineq_redistr_US!$Z118</f>
        <v>4.773261547088623</v>
      </c>
      <c r="AT118" s="56">
        <f>[3]Ineq_redistr_US!$AV118</f>
        <v>3.9010810852050781</v>
      </c>
      <c r="AU118" s="56">
        <f>[3]Ineq_redistr_US!$BG118</f>
        <v>5.19061279296875</v>
      </c>
      <c r="AV118" s="56">
        <f>[3]Ineq_redistr_Fr!$F118</f>
        <v>2.7233459949493408</v>
      </c>
      <c r="AW118" s="56">
        <f>[3]Ineq_redistr_Fr!$M118</f>
        <v>2.5678346157073975</v>
      </c>
      <c r="AX118" s="56">
        <f>[3]Ineq_redistr_Fr!$X118</f>
        <v>2.3817334175109863</v>
      </c>
      <c r="AY118" s="56">
        <f>[3]Ineq_redistr_Fr!$AT118</f>
        <v>2.1473884582519531</v>
      </c>
      <c r="AZ118" s="56">
        <f>[3]Ineq_redistr_Fr!$BE118</f>
        <v>2.5640926361083984</v>
      </c>
      <c r="BA118" s="56">
        <f>[3]Ineq_redistr_US!$F118</f>
        <v>3.8650543689727783</v>
      </c>
      <c r="BB118" s="56">
        <f>[3]Ineq_redistr_US!$M118</f>
        <v>3.393312931060791</v>
      </c>
      <c r="BC118" s="56">
        <f>[3]Ineq_redistr_US!$X118</f>
        <v>3.1537990570068359</v>
      </c>
      <c r="BD118" s="56">
        <f>[3]Ineq_redistr_US!$AT118</f>
        <v>2.7863700389862061</v>
      </c>
      <c r="BE118" s="56">
        <f>[3]Ineq_redistr_US!$BE118</f>
        <v>3.3012959957122803</v>
      </c>
      <c r="BF118" s="56">
        <f>[3]Ineq_redistr_Fr!$G118</f>
        <v>2.6758902072906494</v>
      </c>
      <c r="BG118" s="56">
        <f>[3]Ineq_redistr_Fr!$N118</f>
        <v>2.0885131359100342</v>
      </c>
      <c r="BH118" s="56">
        <f>[3]Ineq_redistr_Fr!$Y118</f>
        <v>1.8513979911804199</v>
      </c>
      <c r="BI118" s="56">
        <f>[3]Ineq_redistr_Fr!$AU118</f>
        <v>1.6180778741836548</v>
      </c>
      <c r="BJ118" s="56">
        <f>[3]Ineq_redistr_Fr!$BF118</f>
        <v>2.0852799415588379</v>
      </c>
      <c r="BK118" s="56">
        <f>[3]Ineq_redistr_US!$G118</f>
        <v>3.6532738208770752</v>
      </c>
      <c r="BL118" s="56">
        <f>[3]Ineq_redistr_US!$N118</f>
        <v>2.8952651023864746</v>
      </c>
      <c r="BM118" s="56">
        <f>[3]Ineq_redistr_US!$Y118</f>
        <v>2.5687155723571777</v>
      </c>
      <c r="BN118" s="56">
        <f>[3]Ineq_redistr_US!AU118</f>
        <v>2.0590512752532959</v>
      </c>
      <c r="BO118" s="56">
        <f>[3]Ineq_redistr_US!BF118</f>
        <v>2.9000387191772461</v>
      </c>
      <c r="BQ118" s="55">
        <f>-[3]Ineq_redistr_Fr!$AA118</f>
        <v>0.3949073851108551</v>
      </c>
      <c r="BR118" s="55">
        <f>-[3]Ineq_redistr_US!$AA118</f>
        <v>0.42626386880874634</v>
      </c>
      <c r="BS118" s="55">
        <f>-[3]Ineq_redistr_Fr!$AD118</f>
        <v>0.23404635488986969</v>
      </c>
      <c r="BT118" s="55">
        <f>-[3]Ineq_redistr_US!$AD118</f>
        <v>0.26331633329391479</v>
      </c>
      <c r="BU118" s="55">
        <f>-[3]Ineq_redistr_Fr!AB118</f>
        <v>0.12543855607509613</v>
      </c>
      <c r="BV118" s="55">
        <f>-[3]Ineq_redistr_US!AB118</f>
        <v>0.18402206897735596</v>
      </c>
      <c r="BW118" s="55">
        <f>-[3]Ineq_redistr_Fr!AC118</f>
        <v>0.30811884999275208</v>
      </c>
      <c r="BX118" s="55">
        <f>-[3]Ineq_redistr_US!AC118</f>
        <v>0.29687297344207764</v>
      </c>
      <c r="BY118" s="55">
        <f>-[3]Ineq_redistr_Fr!$AW118</f>
        <v>0.52319705486297607</v>
      </c>
      <c r="BZ118" s="55">
        <f>-[3]Ineq_redistr_US!$AW118</f>
        <v>0.59368008375167847</v>
      </c>
      <c r="CA118" s="55">
        <f>-[3]Ineq_redistr_Fr!$AZ118</f>
        <v>0.34734129905700684</v>
      </c>
      <c r="CB118" s="55">
        <f>-[3]Ineq_redistr_US!$AZ118</f>
        <v>0.3979247510433197</v>
      </c>
      <c r="CC118" s="55">
        <f>-[3]Ineq_redistr_Fr!$BH118</f>
        <v>0.26628574728965759</v>
      </c>
      <c r="CD118" s="55">
        <f>-[3]Ineq_redistr_US!$BH118</f>
        <v>0.32196766138076782</v>
      </c>
      <c r="CE118" s="55">
        <f>-[3]Ineq_redistr_Fr!$BK118</f>
        <v>0.13635987043380737</v>
      </c>
      <c r="CF118" s="55">
        <f>-[3]Ineq_redistr_US!$BK118</f>
        <v>0.19890423119068146</v>
      </c>
      <c r="CH118" s="57">
        <f>[3]incomelev!AG118</f>
        <v>36268.983276396939</v>
      </c>
      <c r="CI118" s="57">
        <f>[3]incomelev!C118</f>
        <v>15775.33984375</v>
      </c>
      <c r="CJ118" s="57">
        <f>[3]incomelev!D118</f>
        <v>42213.078125</v>
      </c>
      <c r="CK118" s="57">
        <f>[3]incomelev!E118</f>
        <v>114960.8203125</v>
      </c>
      <c r="CL118" s="57">
        <f>[3]incomelev!M118</f>
        <v>21569.2578125</v>
      </c>
      <c r="CM118" s="57">
        <f>[3]incomelev!N118</f>
        <v>39933.28125</v>
      </c>
      <c r="CN118" s="57">
        <f>[3]incomelev!O118</f>
        <v>95110.4296875</v>
      </c>
      <c r="CO118" s="57">
        <f>[3]USincomelev!AL118</f>
        <v>47707.307268100391</v>
      </c>
      <c r="CP118" s="57">
        <f>[3]USincomelev!C118</f>
        <v>14143.25390625</v>
      </c>
      <c r="CQ118" s="57">
        <f>[3]USincomelev!D118</f>
        <v>51665.00390625</v>
      </c>
      <c r="CR118" s="57">
        <f>[3]USincomelev!E118</f>
        <v>199674.421875</v>
      </c>
      <c r="CS118" s="57">
        <f>[3]USincomelev!M118</f>
        <v>20409.986328125</v>
      </c>
      <c r="CT118" s="57">
        <f>[3]USincomelev!N118</f>
        <v>52421.0390625</v>
      </c>
      <c r="CU118" s="57">
        <f>[3]USincomelev!O118</f>
        <v>165322.078125</v>
      </c>
      <c r="CV118" s="55">
        <f t="shared" si="9"/>
        <v>0.7602395807538751</v>
      </c>
      <c r="CW118" s="55">
        <f t="shared" si="10"/>
        <v>1.1153967784442285</v>
      </c>
      <c r="CX118" s="55">
        <f t="shared" si="11"/>
        <v>0.8170536133433528</v>
      </c>
      <c r="CY118" s="55">
        <f t="shared" si="12"/>
        <v>0.57574134550126643</v>
      </c>
      <c r="CZ118" s="55">
        <f t="shared" si="13"/>
        <v>1.056799228854824</v>
      </c>
      <c r="DA118" s="55">
        <f t="shared" si="14"/>
        <v>0.76177965878144405</v>
      </c>
      <c r="DB118" s="55">
        <f t="shared" si="15"/>
        <v>0.57530385999374511</v>
      </c>
      <c r="DD118" s="58">
        <f>[2]comptanat2!H117</f>
        <v>0.11837723787616354</v>
      </c>
      <c r="DE118" s="58">
        <f>[2]comptanat2!G117</f>
        <v>5.6075485497974822E-2</v>
      </c>
      <c r="DF118" s="58">
        <f>[2]comptanat2!E117</f>
        <v>3.1759213616190725E-2</v>
      </c>
      <c r="DG118" s="58">
        <f>[2]comptanat2!F117</f>
        <v>3.207943021880727E-2</v>
      </c>
      <c r="DH118" s="58">
        <f>[2]comptanat2!D117</f>
        <v>0.14497118010329346</v>
      </c>
      <c r="DI118" s="79">
        <f>[2]comptanat2!J117</f>
        <v>0.1422535091987458</v>
      </c>
      <c r="DJ118" s="58">
        <f>[2]comptanat2!M117</f>
        <v>3.9630602595853277E-2</v>
      </c>
      <c r="DK118" s="58">
        <f>[2]comptanat2!O117</f>
        <v>0.13636041750015393</v>
      </c>
      <c r="DL118" s="58">
        <f>[2]comptanat2!P117</f>
        <v>6.8508768260783739E-2</v>
      </c>
      <c r="DM118" s="58">
        <f>[2]comptanat2!Q117</f>
        <v>0.10157419139219029</v>
      </c>
      <c r="DN118" s="58">
        <f>[2]comptanat!P47</f>
        <v>1.1670881077250452E-2</v>
      </c>
      <c r="DO118" s="58">
        <f>[2]comptanat!N47</f>
        <v>9.6897069864848272E-3</v>
      </c>
      <c r="DP118" s="58">
        <f>[2]comptanat!O47</f>
        <v>1.8270014532117965E-2</v>
      </c>
      <c r="DQ118" s="55">
        <f>[2]comptanatUS!C117</f>
        <v>2.2734244385832283E-2</v>
      </c>
      <c r="DR118" s="55">
        <f>[2]comptanatUS!D117</f>
        <v>9.5796184655409372E-2</v>
      </c>
      <c r="DS118" s="55">
        <f>[2]comptanatUS!E117</f>
        <v>5.0741441211450834E-2</v>
      </c>
      <c r="DT118" s="55">
        <f>[2]comptanatUS!F117</f>
        <v>4.7478872107241228E-2</v>
      </c>
      <c r="DU118" s="55">
        <f>[2]comptanatUS!G117</f>
        <v>5.7424851475109964E-2</v>
      </c>
      <c r="DV118" s="55">
        <f>[2]comptanatUS!I117</f>
        <v>2.603820598351865E-2</v>
      </c>
      <c r="DW118" s="55">
        <f>[2]comptanatUS!K117+[2]comptanatUS!M117</f>
        <v>8.1938641222723138E-2</v>
      </c>
      <c r="DX118" s="55">
        <f>[2]comptanatUS!L117</f>
        <v>6.4617605570050959E-2</v>
      </c>
      <c r="DY118" s="55">
        <f>[2]comptanatUS!N117</f>
        <v>0.13743631580990595</v>
      </c>
    </row>
    <row r="119" spans="1:129">
      <c r="A119">
        <v>2010</v>
      </c>
      <c r="B119" s="55">
        <f>[3]shares!C119</f>
        <v>0.21691820863634348</v>
      </c>
      <c r="C119" s="55">
        <f>[3]shares!D119</f>
        <v>0.46157997846603394</v>
      </c>
      <c r="D119" s="55">
        <f>[3]shares!E119</f>
        <v>0.32150183711200953</v>
      </c>
      <c r="E119" s="55">
        <f>[3]USshares!C119</f>
        <v>0.14597867429256439</v>
      </c>
      <c r="F119" s="55">
        <f>[3]USshares!D119</f>
        <v>0.4232746958732605</v>
      </c>
      <c r="G119" s="55">
        <f>[3]USshares!E119</f>
        <v>0.43074661493301392</v>
      </c>
      <c r="H119" s="55">
        <f>[3]shares!M119</f>
        <v>0.29626739770174026</v>
      </c>
      <c r="I119" s="55">
        <f>[3]shares!N119</f>
        <v>0.43901358544826508</v>
      </c>
      <c r="J119" s="55">
        <f>[3]shares!O119</f>
        <v>0.2647190410643816</v>
      </c>
      <c r="K119" s="55">
        <f>[3]USshares!M119</f>
        <v>0.21306195855140686</v>
      </c>
      <c r="L119" s="55">
        <f>[3]USshares!N119</f>
        <v>0.42942056059837341</v>
      </c>
      <c r="M119" s="55">
        <f>[3]USshares!O119</f>
        <v>0.35751742124557495</v>
      </c>
      <c r="N119" s="55"/>
      <c r="O119" s="58">
        <f>[3]shares!W119</f>
        <v>0.33339085057377815</v>
      </c>
      <c r="P119" s="58">
        <f>[3]shares!X119</f>
        <v>0.43193429708480835</v>
      </c>
      <c r="Q119" s="58">
        <f>[3]shares!Y119</f>
        <v>0.23467485886067152</v>
      </c>
      <c r="R119" s="58">
        <f>[3]USshares!R119</f>
        <v>0.22874857485294342</v>
      </c>
      <c r="S119" s="58">
        <f>[3]USshares!S119</f>
        <v>0.42829382419586182</v>
      </c>
      <c r="T119" s="58">
        <f>[3]USshares!T119</f>
        <v>0.34295755624771118</v>
      </c>
      <c r="U119" s="58">
        <f>[3]shares!AB119</f>
        <v>0.26599613204598427</v>
      </c>
      <c r="V119" s="58">
        <f>[3]shares!AC119</f>
        <v>0.44478806853294373</v>
      </c>
      <c r="W119" s="58">
        <f>[3]shares!AD119</f>
        <v>0.2892158254981041</v>
      </c>
      <c r="X119" s="58">
        <f>[3]USshares!AB119</f>
        <v>0.1929638534784317</v>
      </c>
      <c r="Y119" s="58">
        <f>[3]USshares!AC119</f>
        <v>0.43012434244155884</v>
      </c>
      <c r="Z119" s="58">
        <f>[3]USshares!AD119</f>
        <v>0.37691175937652588</v>
      </c>
      <c r="AB119" s="56">
        <f>[3]Ineq_redistr_Fr!$E119</f>
        <v>7.4106698036193848</v>
      </c>
      <c r="AC119" s="56">
        <f>[3]Ineq_redistr_Fr!$L119</f>
        <v>5.4533257484436035</v>
      </c>
      <c r="AD119" s="56">
        <f>[3]Ineq_redistr_Fr!$W119</f>
        <v>4.4675693511962891</v>
      </c>
      <c r="AE119" s="56">
        <f>[3]Ineq_redistr_Fr!$AS119</f>
        <v>3.5195155143737793</v>
      </c>
      <c r="AF119" s="56">
        <f>[3]Ineq_redistr_Fr!$BD119</f>
        <v>5.4364666938781738</v>
      </c>
      <c r="AG119" s="56">
        <f>[3]Ineq_redistr_US!$E119</f>
        <v>14.753751754760742</v>
      </c>
      <c r="AH119" s="56">
        <f>[3]Ineq_redistr_US!$L119</f>
        <v>9.9657354354858398</v>
      </c>
      <c r="AI119" s="56">
        <f>[3]Ineq_redistr_US!$W119</f>
        <v>8.3899869918823242</v>
      </c>
      <c r="AJ119" s="56">
        <f>[3]Ineq_redistr_US!$AS119</f>
        <v>5.9789385795593262</v>
      </c>
      <c r="AK119" s="56">
        <f>[3]Ineq_redistr_US!$BD119</f>
        <v>9.7663822174072266</v>
      </c>
      <c r="AL119" s="56">
        <f>[3]Ineq_redistr_Fr!$H119</f>
        <v>4.2645902633666992</v>
      </c>
      <c r="AM119" s="56">
        <f>[3]Ineq_redistr_Fr!$O119</f>
        <v>3.6705577373504639</v>
      </c>
      <c r="AN119" s="56">
        <f>[3]Ineq_redistr_Fr!$Z119</f>
        <v>3.2402191162109375</v>
      </c>
      <c r="AO119" s="56">
        <f>[3]Ineq_redistr_Fr!AV119</f>
        <v>2.7597076892852783</v>
      </c>
      <c r="AP119" s="56">
        <f>[3]Ineq_redistr_Fr!$BG119</f>
        <v>3.6620714664459229</v>
      </c>
      <c r="AQ119" s="56">
        <f>[3]Ineq_redistr_US!$H119</f>
        <v>6.8101825714111328</v>
      </c>
      <c r="AR119" s="56">
        <f>[3]Ineq_redistr_US!$O119</f>
        <v>5.5673632621765137</v>
      </c>
      <c r="AS119" s="56">
        <f>[3]Ineq_redistr_US!$Z119</f>
        <v>5.0081620216369629</v>
      </c>
      <c r="AT119" s="56">
        <f>[3]Ineq_redistr_US!$AV119</f>
        <v>4.0920963287353516</v>
      </c>
      <c r="AU119" s="56">
        <f>[3]Ineq_redistr_US!$BG119</f>
        <v>5.4441819190979004</v>
      </c>
      <c r="AV119" s="56">
        <f>[3]Ineq_redistr_Fr!$F119</f>
        <v>2.7860987186431885</v>
      </c>
      <c r="AW119" s="56">
        <f>[3]Ineq_redistr_Fr!$M119</f>
        <v>2.6057412624359131</v>
      </c>
      <c r="AX119" s="56">
        <f>[3]Ineq_redistr_Fr!$X119</f>
        <v>2.4119439125061035</v>
      </c>
      <c r="AY119" s="56">
        <f>[3]Ineq_redistr_Fr!$AT119</f>
        <v>2.173245906829834</v>
      </c>
      <c r="AZ119" s="56">
        <f>[3]Ineq_redistr_Fr!$BE119</f>
        <v>2.6009314060211182</v>
      </c>
      <c r="BA119" s="56">
        <f>[3]Ineq_redistr_US!$F119</f>
        <v>4.070610523223877</v>
      </c>
      <c r="BB119" s="56">
        <f>[3]Ineq_redistr_US!$M119</f>
        <v>3.587942361831665</v>
      </c>
      <c r="BC119" s="56">
        <f>[3]Ineq_redistr_US!$X119</f>
        <v>3.3302309513092041</v>
      </c>
      <c r="BD119" s="56">
        <f>[3]Ineq_redistr_US!$AT119</f>
        <v>2.9345030784606934</v>
      </c>
      <c r="BE119" s="56">
        <f>[3]Ineq_redistr_US!$BE119</f>
        <v>3.5051422119140625</v>
      </c>
      <c r="BF119" s="56">
        <f>[3]Ineq_redistr_Fr!$G119</f>
        <v>2.6598734855651855</v>
      </c>
      <c r="BG119" s="56">
        <f>[3]Ineq_redistr_Fr!$N119</f>
        <v>2.0928115844726563</v>
      </c>
      <c r="BH119" s="56">
        <f>[3]Ineq_redistr_Fr!$Y119</f>
        <v>1.852269172668457</v>
      </c>
      <c r="BI119" s="56">
        <f>[3]Ineq_redistr_Fr!$AU119</f>
        <v>1.6194741725921631</v>
      </c>
      <c r="BJ119" s="56">
        <f>[3]Ineq_redistr_Fr!$BF119</f>
        <v>2.0901999473571777</v>
      </c>
      <c r="BK119" s="56">
        <f>[3]Ineq_redistr_US!$G119</f>
        <v>3.6244566440582275</v>
      </c>
      <c r="BL119" s="56">
        <f>[3]Ineq_redistr_US!$N119</f>
        <v>2.7775630950927734</v>
      </c>
      <c r="BM119" s="56">
        <f>[3]Ineq_redistr_US!$Y119</f>
        <v>2.519340991973877</v>
      </c>
      <c r="BN119" s="56">
        <f>[3]Ineq_redistr_US!AU119</f>
        <v>2.0374619960784912</v>
      </c>
      <c r="BO119" s="56">
        <f>[3]Ineq_redistr_US!BF119</f>
        <v>2.7863013744354248</v>
      </c>
      <c r="BQ119" s="55">
        <f>-[3]Ineq_redistr_Fr!$AA119</f>
        <v>0.3971436619758606</v>
      </c>
      <c r="BR119" s="55">
        <f>-[3]Ineq_redistr_US!$AA119</f>
        <v>0.43133196234703064</v>
      </c>
      <c r="BS119" s="55">
        <f>-[3]Ineq_redistr_Fr!$AD119</f>
        <v>0.24020388722419739</v>
      </c>
      <c r="BT119" s="55">
        <f>-[3]Ineq_redistr_US!$AD119</f>
        <v>0.26460680365562439</v>
      </c>
      <c r="BU119" s="55">
        <f>-[3]Ineq_redistr_Fr!AB119</f>
        <v>0.13429345190525055</v>
      </c>
      <c r="BV119" s="55">
        <f>-[3]Ineq_redistr_US!AB119</f>
        <v>0.18188415467739105</v>
      </c>
      <c r="BW119" s="55">
        <f>-[3]Ineq_redistr_Fr!AC119</f>
        <v>0.30362507700920105</v>
      </c>
      <c r="BX119" s="55">
        <f>-[3]Ineq_redistr_US!AC119</f>
        <v>0.30490520596504211</v>
      </c>
      <c r="BY119" s="55">
        <f>-[3]Ineq_redistr_Fr!$AW119</f>
        <v>0.52507460117340088</v>
      </c>
      <c r="BZ119" s="55">
        <f>-[3]Ineq_redistr_US!$AW119</f>
        <v>0.59475129842758179</v>
      </c>
      <c r="CA119" s="55">
        <f>-[3]Ineq_redistr_Fr!$AZ119</f>
        <v>0.35287857055664063</v>
      </c>
      <c r="CB119" s="55">
        <f>-[3]Ineq_redistr_US!$AZ119</f>
        <v>0.39912089705467224</v>
      </c>
      <c r="CC119" s="55">
        <f>-[3]Ineq_redistr_Fr!$BH119</f>
        <v>0.26640009880065918</v>
      </c>
      <c r="CD119" s="55">
        <f>-[3]Ineq_redistr_US!$BH119</f>
        <v>0.33804076910018921</v>
      </c>
      <c r="CE119" s="55">
        <f>-[3]Ineq_redistr_Fr!$BK119</f>
        <v>0.14128409326076508</v>
      </c>
      <c r="CF119" s="55">
        <f>-[3]Ineq_redistr_US!$BK119</f>
        <v>0.20058208703994751</v>
      </c>
      <c r="CH119" s="57">
        <f>[3]incomelev!AG119</f>
        <v>36936.290685389875</v>
      </c>
      <c r="CI119" s="57">
        <f>[3]incomelev!C119</f>
        <v>16024.3076171875</v>
      </c>
      <c r="CJ119" s="57">
        <f>[3]incomelev!D119</f>
        <v>42622.62890625</v>
      </c>
      <c r="CK119" s="57">
        <f>[3]incomelev!E119</f>
        <v>118750.8515625</v>
      </c>
      <c r="CL119" s="57">
        <f>[3]incomelev!M119</f>
        <v>21886.037109375</v>
      </c>
      <c r="CM119" s="57">
        <f>[3]incomelev!N119</f>
        <v>40538.83203125</v>
      </c>
      <c r="CN119" s="57">
        <f>[3]incomelev!O119</f>
        <v>97777.390625</v>
      </c>
      <c r="CO119" s="57">
        <f>[3]USincomelev!AL119</f>
        <v>49253.373761273964</v>
      </c>
      <c r="CP119" s="57">
        <f>[3]USincomelev!C119</f>
        <v>14379.9306640625</v>
      </c>
      <c r="CQ119" s="57">
        <f>[3]USincomelev!D119</f>
        <v>52119.0859375</v>
      </c>
      <c r="CR119" s="57">
        <f>[3]USincomelev!E119</f>
        <v>212094.515625</v>
      </c>
      <c r="CS119" s="57">
        <f>[3]USincomelev!M119</f>
        <v>20989</v>
      </c>
      <c r="CT119" s="57">
        <f>[3]USincomelev!N119</f>
        <v>52875.12109375</v>
      </c>
      <c r="CU119" s="57">
        <f>[3]USincomelev!O119</f>
        <v>176076.203125</v>
      </c>
      <c r="CV119" s="55">
        <f t="shared" si="9"/>
        <v>0.74992407351456325</v>
      </c>
      <c r="CW119" s="55">
        <f t="shared" si="10"/>
        <v>1.1143522170961875</v>
      </c>
      <c r="CX119" s="55">
        <f t="shared" si="11"/>
        <v>0.81779310092586943</v>
      </c>
      <c r="CY119" s="55">
        <f t="shared" si="12"/>
        <v>0.55989590872995965</v>
      </c>
      <c r="CZ119" s="55">
        <f t="shared" si="13"/>
        <v>1.0427384396290915</v>
      </c>
      <c r="DA119" s="55">
        <f t="shared" si="14"/>
        <v>0.7666901028817088</v>
      </c>
      <c r="DB119" s="55">
        <f t="shared" si="15"/>
        <v>0.55531292071073279</v>
      </c>
      <c r="DD119" s="58">
        <f>[2]comptanat2!H118</f>
        <v>0.11506274490517576</v>
      </c>
      <c r="DE119" s="58">
        <f>[2]comptanat2!G118</f>
        <v>5.5223671977448645E-2</v>
      </c>
      <c r="DF119" s="58">
        <f>[2]comptanat2!E118</f>
        <v>3.2985131258503157E-2</v>
      </c>
      <c r="DG119" s="58">
        <f>[2]comptanat2!F118</f>
        <v>3.4649671982389621E-2</v>
      </c>
      <c r="DH119" s="58">
        <f>[2]comptanat2!D118</f>
        <v>0.14086288346143822</v>
      </c>
      <c r="DI119" s="79">
        <f>[2]comptanat2!J118</f>
        <v>0.14276285152843315</v>
      </c>
      <c r="DJ119" s="58">
        <f>[2]comptanat2!M118</f>
        <v>3.8559210256273062E-2</v>
      </c>
      <c r="DK119" s="58">
        <f>[2]comptanat2!O118</f>
        <v>0.13628541067219885</v>
      </c>
      <c r="DL119" s="58">
        <f>[2]comptanat2!P118</f>
        <v>6.7161877371453529E-2</v>
      </c>
      <c r="DM119" s="58">
        <f>[2]comptanat2!Q118</f>
        <v>9.9910830893444644E-2</v>
      </c>
      <c r="DN119" s="58">
        <f>[2]comptanat!P48</f>
        <v>1.1325734719235791E-2</v>
      </c>
      <c r="DO119" s="58">
        <f>[2]comptanat!N48</f>
        <v>9.5186483618144614E-3</v>
      </c>
      <c r="DP119" s="58">
        <f>[2]comptanat!O48</f>
        <v>1.7714827175222828E-2</v>
      </c>
      <c r="DQ119" s="55">
        <f>[2]comptanatUS!C118</f>
        <v>2.2037949245465094E-2</v>
      </c>
      <c r="DR119" s="55">
        <f>[2]comptanatUS!D118</f>
        <v>9.716848268401769E-2</v>
      </c>
      <c r="DS119" s="55">
        <f>[2]comptanatUS!E118</f>
        <v>5.297590942058969E-2</v>
      </c>
      <c r="DT119" s="55">
        <f>[2]comptanatUS!F118</f>
        <v>4.7452956563971964E-2</v>
      </c>
      <c r="DU119" s="55">
        <f>[2]comptanatUS!G118</f>
        <v>5.5198361847563743E-2</v>
      </c>
      <c r="DV119" s="55">
        <f>[2]comptanatUS!I118</f>
        <v>3.1620387025170907E-2</v>
      </c>
      <c r="DW119" s="55">
        <f>[2]comptanatUS!K118+[2]comptanatUS!M118</f>
        <v>8.133952471436022E-2</v>
      </c>
      <c r="DX119" s="55">
        <f>[2]comptanatUS!L118</f>
        <v>6.3849244938660649E-2</v>
      </c>
      <c r="DY119" s="55">
        <f>[2]comptanatUS!N118</f>
        <v>0.13322803777324466</v>
      </c>
    </row>
    <row r="120" spans="1:129">
      <c r="A120">
        <v>2011</v>
      </c>
      <c r="B120" s="55">
        <f>[3]shares!C120</f>
        <v>0.21927607618272305</v>
      </c>
      <c r="C120" s="55">
        <f>[3]shares!D120</f>
        <v>0.45858439803123474</v>
      </c>
      <c r="D120" s="55">
        <f>[3]shares!E120</f>
        <v>0.32213951274752617</v>
      </c>
      <c r="E120" s="55">
        <f>[3]USshares!C120</f>
        <v>0.14144650101661682</v>
      </c>
      <c r="F120" s="55">
        <f>[3]USshares!D120</f>
        <v>0.42100897431373596</v>
      </c>
      <c r="G120" s="55">
        <f>[3]USshares!E120</f>
        <v>0.43754452466964722</v>
      </c>
      <c r="H120" s="55">
        <f>[3]shares!M120</f>
        <v>0.30047203972935677</v>
      </c>
      <c r="I120" s="55">
        <f>[3]shares!N120</f>
        <v>0.43736997246742249</v>
      </c>
      <c r="J120" s="55">
        <f>[3]shares!O120</f>
        <v>0.2621579822152853</v>
      </c>
      <c r="K120" s="55">
        <f>[3]USshares!M120</f>
        <v>0.20880758762359619</v>
      </c>
      <c r="L120" s="55">
        <f>[3]USshares!N120</f>
        <v>0.42641761898994446</v>
      </c>
      <c r="M120" s="55">
        <f>[3]USshares!O120</f>
        <v>0.36477476358413696</v>
      </c>
      <c r="N120" s="55"/>
      <c r="O120" s="58">
        <f>[3]shares!W120</f>
        <v>0.33715391904115677</v>
      </c>
      <c r="P120" s="58">
        <f>[3]shares!X120</f>
        <v>0.43052138388156891</v>
      </c>
      <c r="Q120" s="58">
        <f>[3]shares!Y120</f>
        <v>0.23232468124479055</v>
      </c>
      <c r="R120" s="58">
        <f>[3]USshares!R120</f>
        <v>0.22440247237682343</v>
      </c>
      <c r="S120" s="58">
        <f>[3]USshares!S120</f>
        <v>0.42548435926437378</v>
      </c>
      <c r="T120" s="58">
        <f>[3]USshares!T120</f>
        <v>0.35011312365531921</v>
      </c>
      <c r="U120" s="58">
        <f>[3]shares!AB120</f>
        <v>0.27015125565230846</v>
      </c>
      <c r="V120" s="58">
        <f>[3]shares!AC120</f>
        <v>0.4430256187915802</v>
      </c>
      <c r="W120" s="58">
        <f>[3]shares!AD120</f>
        <v>0.28682310692965984</v>
      </c>
      <c r="X120" s="58">
        <f>[3]USshares!AB120</f>
        <v>0.18883219361305237</v>
      </c>
      <c r="Y120" s="58">
        <f>[3]USshares!AC120</f>
        <v>0.42670556902885437</v>
      </c>
      <c r="Z120" s="58">
        <f>[3]USshares!AD120</f>
        <v>0.38446223735809326</v>
      </c>
      <c r="AB120" s="56">
        <f>[3]Ineq_redistr_Fr!$E120</f>
        <v>7.3455233573913574</v>
      </c>
      <c r="AC120" s="56">
        <f>[3]Ineq_redistr_Fr!$L120</f>
        <v>5.3187189102172852</v>
      </c>
      <c r="AD120" s="56">
        <f>[3]Ineq_redistr_Fr!$W120</f>
        <v>4.3624353408813477</v>
      </c>
      <c r="AE120" s="56">
        <f>[3]Ineq_redistr_Fr!$AS120</f>
        <v>3.4453802108764648</v>
      </c>
      <c r="AF120" s="56">
        <f>[3]Ineq_redistr_Fr!$BD120</f>
        <v>5.3085651397705078</v>
      </c>
      <c r="AG120" s="56">
        <f>[3]Ineq_redistr_US!$E120</f>
        <v>15.466785430908203</v>
      </c>
      <c r="AH120" s="56">
        <f>[3]Ineq_redistr_US!$L120</f>
        <v>10.335995674133301</v>
      </c>
      <c r="AI120" s="56">
        <f>[3]Ineq_redistr_US!$W120</f>
        <v>8.734710693359375</v>
      </c>
      <c r="AJ120" s="56">
        <f>[3]Ineq_redistr_US!$AS120</f>
        <v>6.2407627105712891</v>
      </c>
      <c r="AK120" s="56">
        <f>[3]Ineq_redistr_US!$BD120</f>
        <v>10.179997444152832</v>
      </c>
      <c r="AL120" s="56">
        <f>[3]Ineq_redistr_Fr!$H120</f>
        <v>4.2770681381225586</v>
      </c>
      <c r="AM120" s="56">
        <f>[3]Ineq_redistr_Fr!$O120</f>
        <v>3.6249241828918457</v>
      </c>
      <c r="AN120" s="56">
        <f>[3]Ineq_redistr_Fr!$Z120</f>
        <v>3.1977331638336182</v>
      </c>
      <c r="AO120" s="56">
        <f>[3]Ineq_redistr_Fr!AV120</f>
        <v>2.7237062454223633</v>
      </c>
      <c r="AP120" s="56">
        <f>[3]Ineq_redistr_Fr!$BG120</f>
        <v>3.6195900440216064</v>
      </c>
      <c r="AQ120" s="56">
        <f>[3]Ineq_redistr_US!$H120</f>
        <v>7.0012664794921875</v>
      </c>
      <c r="AR120" s="56">
        <f>[3]Ineq_redistr_US!$O120</f>
        <v>5.7229232788085938</v>
      </c>
      <c r="AS120" s="56">
        <f>[3]Ineq_redistr_US!$Z120</f>
        <v>5.1682028770446777</v>
      </c>
      <c r="AT120" s="56">
        <f>[3]Ineq_redistr_US!$AV120</f>
        <v>4.235877513885498</v>
      </c>
      <c r="AU120" s="56">
        <f>[3]Ineq_redistr_US!$BG120</f>
        <v>5.621361255645752</v>
      </c>
      <c r="AV120" s="56">
        <f>[3]Ineq_redistr_Fr!$F120</f>
        <v>2.8098602294921875</v>
      </c>
      <c r="AW120" s="56">
        <f>[3]Ineq_redistr_Fr!$M120</f>
        <v>2.5927984714508057</v>
      </c>
      <c r="AX120" s="56">
        <f>[3]Ineq_redistr_Fr!$X120</f>
        <v>2.3975856304168701</v>
      </c>
      <c r="AY120" s="56">
        <f>[3]Ineq_redistr_Fr!$AT120</f>
        <v>2.1585426330566406</v>
      </c>
      <c r="AZ120" s="56">
        <f>[3]Ineq_redistr_Fr!$BE120</f>
        <v>2.5896751880645752</v>
      </c>
      <c r="BA120" s="56">
        <f>[3]Ineq_redistr_US!$F120</f>
        <v>4.1571040153503418</v>
      </c>
      <c r="BB120" s="56">
        <f>[3]Ineq_redistr_US!$M120</f>
        <v>3.6735110282897949</v>
      </c>
      <c r="BC120" s="56">
        <f>[3]Ineq_redistr_US!$X120</f>
        <v>3.4217607975006104</v>
      </c>
      <c r="BD120" s="56">
        <f>[3]Ineq_redistr_US!$AT120</f>
        <v>3.0222365856170654</v>
      </c>
      <c r="BE120" s="56">
        <f>[3]Ineq_redistr_US!$BE120</f>
        <v>3.6040048599243164</v>
      </c>
      <c r="BF120" s="56">
        <f>[3]Ineq_redistr_Fr!$G120</f>
        <v>2.6141953468322754</v>
      </c>
      <c r="BG120" s="56">
        <f>[3]Ineq_redistr_Fr!$N120</f>
        <v>2.0513429641723633</v>
      </c>
      <c r="BH120" s="56">
        <f>[3]Ineq_redistr_Fr!$Y120</f>
        <v>1.819511890411377</v>
      </c>
      <c r="BI120" s="56">
        <f>[3]Ineq_redistr_Fr!$AU120</f>
        <v>1.5961604118347168</v>
      </c>
      <c r="BJ120" s="56">
        <f>[3]Ineq_redistr_Fr!$BF120</f>
        <v>2.049896240234375</v>
      </c>
      <c r="BK120" s="56">
        <f>[3]Ineq_redistr_US!$G120</f>
        <v>3.7205672264099121</v>
      </c>
      <c r="BL120" s="56">
        <f>[3]Ineq_redistr_US!$N120</f>
        <v>2.8136558532714844</v>
      </c>
      <c r="BM120" s="56">
        <f>[3]Ineq_redistr_US!$Y120</f>
        <v>2.5526947975158691</v>
      </c>
      <c r="BN120" s="56">
        <f>[3]Ineq_redistr_US!AU120</f>
        <v>2.0649483203887939</v>
      </c>
      <c r="BO120" s="56">
        <f>[3]Ineq_redistr_US!BF120</f>
        <v>2.8246347904205322</v>
      </c>
      <c r="BQ120" s="55">
        <f>-[3]Ineq_redistr_Fr!$AA120</f>
        <v>0.40610966086387634</v>
      </c>
      <c r="BR120" s="55">
        <f>-[3]Ineq_redistr_US!$AA120</f>
        <v>0.4352601170539856</v>
      </c>
      <c r="BS120" s="55">
        <f>-[3]Ineq_redistr_Fr!$AD120</f>
        <v>0.25235393643379211</v>
      </c>
      <c r="BT120" s="55">
        <f>-[3]Ineq_redistr_US!$AD120</f>
        <v>0.26181885600090027</v>
      </c>
      <c r="BU120" s="55">
        <f>-[3]Ineq_redistr_Fr!AB120</f>
        <v>0.14672423899173737</v>
      </c>
      <c r="BV120" s="55">
        <f>-[3]Ineq_redistr_US!AB120</f>
        <v>0.17688833177089691</v>
      </c>
      <c r="BW120" s="55">
        <f>-[3]Ineq_redistr_Fr!AC120</f>
        <v>0.30398780107498169</v>
      </c>
      <c r="BX120" s="55">
        <f>-[3]Ineq_redistr_US!AC120</f>
        <v>0.31389632821083069</v>
      </c>
      <c r="BY120" s="55">
        <f>-[3]Ineq_redistr_Fr!$AW120</f>
        <v>0.53095513582229614</v>
      </c>
      <c r="BZ120" s="55">
        <f>-[3]Ineq_redistr_US!$AW120</f>
        <v>0.59650552272796631</v>
      </c>
      <c r="CA120" s="55">
        <f>-[3]Ineq_redistr_Fr!$AZ120</f>
        <v>0.36318379640579224</v>
      </c>
      <c r="CB120" s="55">
        <f>-[3]Ineq_redistr_US!$AZ120</f>
        <v>0.39498409628868103</v>
      </c>
      <c r="CC120" s="55">
        <f>-[3]Ineq_redistr_Fr!$BH120</f>
        <v>0.27730607986450195</v>
      </c>
      <c r="CD120" s="55">
        <f>-[3]Ineq_redistr_US!$BH120</f>
        <v>0.34181556105613708</v>
      </c>
      <c r="CE120" s="55">
        <f>-[3]Ineq_redistr_Fr!$BK120</f>
        <v>0.15372167527675629</v>
      </c>
      <c r="CF120" s="55">
        <f>-[3]Ineq_redistr_US!$BK120</f>
        <v>0.197093665599823</v>
      </c>
      <c r="CH120" s="57">
        <f>[3]incomelev!AG120</f>
        <v>37545.155414800603</v>
      </c>
      <c r="CI120" s="57">
        <f>[3]incomelev!C120</f>
        <v>16465.5078125</v>
      </c>
      <c r="CJ120" s="57">
        <f>[3]incomelev!D120</f>
        <v>43044.0546875</v>
      </c>
      <c r="CK120" s="57">
        <f>[3]incomelev!E120</f>
        <v>120947.78125</v>
      </c>
      <c r="CL120" s="57">
        <f>[3]incomelev!M120</f>
        <v>22562.5390625</v>
      </c>
      <c r="CM120" s="57">
        <f>[3]incomelev!N120</f>
        <v>41052.80859375</v>
      </c>
      <c r="CN120" s="57">
        <f>[3]incomelev!O120</f>
        <v>98427.6171875</v>
      </c>
      <c r="CO120" s="57">
        <f>[3]USincomelev!AL120</f>
        <v>50084.935242957792</v>
      </c>
      <c r="CP120" s="57">
        <f>[3]USincomelev!C120</f>
        <v>14168.8642578125</v>
      </c>
      <c r="CQ120" s="57">
        <f>[3]USincomelev!D120</f>
        <v>52716.3359375</v>
      </c>
      <c r="CR120" s="57">
        <f>[3]USincomelev!E120</f>
        <v>219062.84375</v>
      </c>
      <c r="CS120" s="57">
        <f>[3]USincomelev!M120</f>
        <v>20916.49609375</v>
      </c>
      <c r="CT120" s="57">
        <f>[3]USincomelev!N120</f>
        <v>53395.15234375</v>
      </c>
      <c r="CU120" s="57">
        <f>[3]USincomelev!O120</f>
        <v>182661.921875</v>
      </c>
      <c r="CV120" s="55">
        <f t="shared" si="9"/>
        <v>0.74962970866733125</v>
      </c>
      <c r="CW120" s="55">
        <f t="shared" si="10"/>
        <v>1.1620908714275504</v>
      </c>
      <c r="CX120" s="55">
        <f t="shared" si="11"/>
        <v>0.81652212586498107</v>
      </c>
      <c r="CY120" s="55">
        <f t="shared" si="12"/>
        <v>0.55211454019116379</v>
      </c>
      <c r="CZ120" s="55">
        <f t="shared" si="13"/>
        <v>1.0786959231303492</v>
      </c>
      <c r="DA120" s="55">
        <f t="shared" si="14"/>
        <v>0.76884898332077345</v>
      </c>
      <c r="DB120" s="55">
        <f t="shared" si="15"/>
        <v>0.53885131710623524</v>
      </c>
      <c r="DD120" s="58">
        <f>[2]comptanat2!H119</f>
        <v>0.11600443662028975</v>
      </c>
      <c r="DE120" s="58">
        <f>[2]comptanat2!G119</f>
        <v>5.6815963324508938E-2</v>
      </c>
      <c r="DF120" s="58">
        <f>[2]comptanat2!E119</f>
        <v>3.7527774781666259E-2</v>
      </c>
      <c r="DG120" s="58">
        <f>[2]comptanat2!F119</f>
        <v>3.7439853660087494E-2</v>
      </c>
      <c r="DH120" s="58">
        <f>[2]comptanat2!D119</f>
        <v>0.14618286472789169</v>
      </c>
      <c r="DI120" s="79">
        <f>[2]comptanat2!J119</f>
        <v>0.14190516394767283</v>
      </c>
      <c r="DJ120" s="58">
        <f>[2]comptanat2!M119</f>
        <v>3.8521064635735139E-2</v>
      </c>
      <c r="DK120" s="58">
        <f>[2]comptanat2!O119</f>
        <v>0.13547143027529265</v>
      </c>
      <c r="DL120" s="58">
        <f>[2]comptanat2!P119</f>
        <v>6.4804775775880369E-2</v>
      </c>
      <c r="DM120" s="58">
        <f>[2]comptanat2!Q119</f>
        <v>9.9068772282015674E-2</v>
      </c>
      <c r="DN120" s="58">
        <f>[2]comptanat!P49</f>
        <v>1.1607653391275551E-2</v>
      </c>
      <c r="DO120" s="58">
        <f>[2]comptanat!N49</f>
        <v>9.4779190698434396E-3</v>
      </c>
      <c r="DP120" s="58">
        <f>[2]comptanat!O49</f>
        <v>1.7435459505405638E-2</v>
      </c>
      <c r="DQ120" s="55">
        <f>[2]comptanatUS!C119</f>
        <v>2.1965557238940392E-2</v>
      </c>
      <c r="DR120" s="55">
        <f>[2]comptanatUS!D119</f>
        <v>0.10879854660946768</v>
      </c>
      <c r="DS120" s="55">
        <f>[2]comptanatUS!E119</f>
        <v>5.0497896575851964E-2</v>
      </c>
      <c r="DT120" s="55">
        <f>[2]comptanatUS!F119</f>
        <v>4.8279925267801234E-2</v>
      </c>
      <c r="DU120" s="55">
        <f>[2]comptanatUS!G119</f>
        <v>4.6639322717057938E-2</v>
      </c>
      <c r="DV120" s="55">
        <f>[2]comptanatUS!I119</f>
        <v>3.1442802497869037E-2</v>
      </c>
      <c r="DW120" s="55">
        <f>[2]comptanatUS!K119+[2]comptanatUS!M119</f>
        <v>7.9036118392292257E-2</v>
      </c>
      <c r="DX120" s="55">
        <f>[2]comptanatUS!L119</f>
        <v>6.1501833390725416E-2</v>
      </c>
      <c r="DY120" s="55">
        <f>[2]comptanatUS!N119</f>
        <v>0.12648528673350795</v>
      </c>
    </row>
    <row r="121" spans="1:129">
      <c r="A121">
        <v>2012</v>
      </c>
      <c r="B121" s="55">
        <f>[3]shares!C121</f>
        <v>0.22207741299644113</v>
      </c>
      <c r="C121" s="55">
        <f>[3]shares!D121</f>
        <v>0.46457422524690628</v>
      </c>
      <c r="D121" s="55">
        <f>[3]shares!E121</f>
        <v>0.31334834452718496</v>
      </c>
      <c r="E121" s="55">
        <f>[3]USshares!C121</f>
        <v>0.13763926923274994</v>
      </c>
      <c r="F121" s="55">
        <f>[3]USshares!D121</f>
        <v>0.4137016236782074</v>
      </c>
      <c r="G121" s="55">
        <f>[3]USshares!E121</f>
        <v>0.44865912199020386</v>
      </c>
      <c r="H121" s="55">
        <f>[3]shares!M121</f>
        <v>0.3081805519759655</v>
      </c>
      <c r="I121" s="55">
        <f>[3]shares!N121</f>
        <v>0.44458582997322083</v>
      </c>
      <c r="J121" s="55">
        <f>[3]shares!O121</f>
        <v>0.24723360780626535</v>
      </c>
      <c r="K121" s="55">
        <f>[3]USshares!M121</f>
        <v>0.20009629428386688</v>
      </c>
      <c r="L121" s="55">
        <f>[3]USshares!N121</f>
        <v>0.42369994521141052</v>
      </c>
      <c r="M121" s="55">
        <f>[3]USshares!O121</f>
        <v>0.3762037456035614</v>
      </c>
      <c r="N121" s="55"/>
      <c r="O121" s="58">
        <f>[3]shares!W121</f>
        <v>0.34415746107697487</v>
      </c>
      <c r="P121" s="58">
        <f>[3]shares!X121</f>
        <v>0.436270572245121</v>
      </c>
      <c r="Q121" s="58">
        <f>[3]shares!Y121</f>
        <v>0.21957195037975907</v>
      </c>
      <c r="R121" s="58">
        <f>[3]USshares!R121</f>
        <v>0.21580949425697327</v>
      </c>
      <c r="S121" s="58">
        <f>[3]USshares!S121</f>
        <v>0.42295536398887634</v>
      </c>
      <c r="T121" s="58">
        <f>[3]USshares!T121</f>
        <v>0.36123514175415039</v>
      </c>
      <c r="U121" s="58">
        <f>[3]shares!AB121</f>
        <v>0.27796007879078388</v>
      </c>
      <c r="V121" s="58">
        <f>[3]shares!AC121</f>
        <v>0.45156762003898621</v>
      </c>
      <c r="W121" s="58">
        <f>[3]shares!AD121</f>
        <v>0.27047228254377842</v>
      </c>
      <c r="X121" s="58">
        <f>[3]USshares!AB121</f>
        <v>0.18038149178028107</v>
      </c>
      <c r="Y121" s="58">
        <f>[3]USshares!AC121</f>
        <v>0.42307695746421814</v>
      </c>
      <c r="Z121" s="58">
        <f>[3]USshares!AD121</f>
        <v>0.3965415358543396</v>
      </c>
      <c r="AB121" s="56">
        <f>[3]Ineq_redistr_Fr!$E121</f>
        <v>7.0549349784851074</v>
      </c>
      <c r="AC121" s="56">
        <f>[3]Ineq_redistr_Fr!$L121</f>
        <v>4.8792905807495117</v>
      </c>
      <c r="AD121" s="56">
        <f>[3]Ineq_redistr_Fr!$W121</f>
        <v>4.0111813545227051</v>
      </c>
      <c r="AE121" s="56">
        <f>[3]Ineq_redistr_Fr!$AS121</f>
        <v>3.1899926662445068</v>
      </c>
      <c r="AF121" s="56">
        <f>[3]Ineq_redistr_Fr!$BD121</f>
        <v>4.8653082847595215</v>
      </c>
      <c r="AG121" s="56">
        <f>[3]Ineq_redistr_US!$E121</f>
        <v>16.298368453979492</v>
      </c>
      <c r="AH121" s="56">
        <f>[3]Ineq_redistr_US!$L121</f>
        <v>11.139634132385254</v>
      </c>
      <c r="AI121" s="56">
        <f>[3]Ineq_redistr_US!$W121</f>
        <v>9.4005680084228516</v>
      </c>
      <c r="AJ121" s="56">
        <f>[3]Ineq_redistr_US!$AS121</f>
        <v>6.6751284599304199</v>
      </c>
      <c r="AK121" s="56">
        <f>[3]Ineq_redistr_US!$BD121</f>
        <v>10.99174690246582</v>
      </c>
      <c r="AL121" s="56">
        <f>[3]Ineq_redistr_Fr!$H121</f>
        <v>4.1070828437805176</v>
      </c>
      <c r="AM121" s="56">
        <f>[3]Ineq_redistr_Fr!$O121</f>
        <v>3.3447937965393066</v>
      </c>
      <c r="AN121" s="56">
        <f>[3]Ineq_redistr_Fr!$Z121</f>
        <v>2.9559004306793213</v>
      </c>
      <c r="AO121" s="56">
        <f>[3]Ineq_redistr_Fr!AV121</f>
        <v>2.5321328639984131</v>
      </c>
      <c r="AP121" s="56">
        <f>[3]Ineq_redistr_Fr!$BG121</f>
        <v>3.3367486000061035</v>
      </c>
      <c r="AQ121" s="56">
        <f>[3]Ineq_redistr_US!$H121</f>
        <v>7.3238396644592285</v>
      </c>
      <c r="AR121" s="56">
        <f>[3]Ineq_redistr_US!$O121</f>
        <v>6.0093154907226563</v>
      </c>
      <c r="AS121" s="56">
        <f>[3]Ineq_redistr_US!$Z121</f>
        <v>5.4277877807617188</v>
      </c>
      <c r="AT121" s="56">
        <f>[3]Ineq_redistr_US!$AV121</f>
        <v>4.448333740234375</v>
      </c>
      <c r="AU121" s="56">
        <f>[3]Ineq_redistr_US!$BG121</f>
        <v>5.9140338897705078</v>
      </c>
      <c r="AV121" s="56">
        <f>[3]Ineq_redistr_Fr!$F121</f>
        <v>2.6979398727416992</v>
      </c>
      <c r="AW121" s="56">
        <f>[3]Ineq_redistr_Fr!$M121</f>
        <v>2.4009461402893066</v>
      </c>
      <c r="AX121" s="56">
        <f>[3]Ineq_redistr_Fr!$X121</f>
        <v>2.2243947982788086</v>
      </c>
      <c r="AY121" s="56">
        <f>[3]Ineq_redistr_Fr!$AT121</f>
        <v>2.0131721496582031</v>
      </c>
      <c r="AZ121" s="56">
        <f>[3]Ineq_redistr_Fr!$BE121</f>
        <v>2.3958518505096436</v>
      </c>
      <c r="BA121" s="56">
        <f>[3]Ineq_redistr_US!$F121</f>
        <v>4.3379974365234375</v>
      </c>
      <c r="BB121" s="56">
        <f>[3]Ineq_redistr_US!$M121</f>
        <v>3.8137845993041992</v>
      </c>
      <c r="BC121" s="56">
        <f>[3]Ineq_redistr_US!$X121</f>
        <v>3.551605224609375</v>
      </c>
      <c r="BD121" s="56">
        <f>[3]Ineq_redistr_US!$AT121</f>
        <v>3.1392731666564941</v>
      </c>
      <c r="BE121" s="56">
        <f>[3]Ineq_redistr_US!$BE121</f>
        <v>3.749119758605957</v>
      </c>
      <c r="BF121" s="56">
        <f>[3]Ineq_redistr_Fr!$G121</f>
        <v>2.614933967590332</v>
      </c>
      <c r="BG121" s="56">
        <f>[3]Ineq_redistr_Fr!$N121</f>
        <v>2.0322365760803223</v>
      </c>
      <c r="BH121" s="56">
        <f>[3]Ineq_redistr_Fr!$Y121</f>
        <v>1.8032685518264771</v>
      </c>
      <c r="BI121" s="56">
        <f>[3]Ineq_redistr_Fr!$AU121</f>
        <v>1.5845601558685303</v>
      </c>
      <c r="BJ121" s="56">
        <f>[3]Ineq_redistr_Fr!$BF121</f>
        <v>2.0307216644287109</v>
      </c>
      <c r="BK121" s="56">
        <f>[3]Ineq_redistr_US!$G121</f>
        <v>3.7571184635162354</v>
      </c>
      <c r="BL121" s="56">
        <f>[3]Ineq_redistr_US!$N121</f>
        <v>2.9208869934082031</v>
      </c>
      <c r="BM121" s="56">
        <f>[3]Ineq_redistr_US!$Y121</f>
        <v>2.6468503475189209</v>
      </c>
      <c r="BN121" s="56">
        <f>[3]Ineq_redistr_US!AU121</f>
        <v>2.1263291835784912</v>
      </c>
      <c r="BO121" s="56">
        <f>[3]Ineq_redistr_US!BF121</f>
        <v>2.9318206310272217</v>
      </c>
      <c r="BQ121" s="55">
        <f>-[3]Ineq_redistr_Fr!$AA121</f>
        <v>0.43143609166145325</v>
      </c>
      <c r="BR121" s="55">
        <f>-[3]Ineq_redistr_US!$AA121</f>
        <v>0.42322030663490295</v>
      </c>
      <c r="BS121" s="55">
        <f>-[3]Ineq_redistr_Fr!$AD121</f>
        <v>0.28029197454452515</v>
      </c>
      <c r="BT121" s="55">
        <f>-[3]Ineq_redistr_US!$AD121</f>
        <v>0.25888767838478088</v>
      </c>
      <c r="BU121" s="55">
        <f>-[3]Ineq_redistr_Fr!AB121</f>
        <v>0.17552098631858826</v>
      </c>
      <c r="BV121" s="55">
        <f>-[3]Ineq_redistr_US!AB121</f>
        <v>0.18128000199794769</v>
      </c>
      <c r="BW121" s="55">
        <f>-[3]Ineq_redistr_Fr!AC121</f>
        <v>0.31039613485336304</v>
      </c>
      <c r="BX121" s="55">
        <f>-[3]Ineq_redistr_US!AC121</f>
        <v>0.29551053047180176</v>
      </c>
      <c r="BY121" s="55">
        <f>-[3]Ineq_redistr_Fr!$AW121</f>
        <v>0.54783529043197632</v>
      </c>
      <c r="BZ121" s="55">
        <f>-[3]Ineq_redistr_US!$AW121</f>
        <v>0.59044194221496582</v>
      </c>
      <c r="CA121" s="55">
        <f>-[3]Ineq_redistr_Fr!$AZ121</f>
        <v>0.38347169756889343</v>
      </c>
      <c r="CB121" s="55">
        <f>-[3]Ineq_redistr_US!$AZ121</f>
        <v>0.39262273907661438</v>
      </c>
      <c r="CC121" s="55">
        <f>-[3]Ineq_redistr_Fr!$BH121</f>
        <v>0.31036809086799622</v>
      </c>
      <c r="CD121" s="55">
        <f>-[3]Ineq_redistr_US!$BH121</f>
        <v>0.32559219002723694</v>
      </c>
      <c r="CE121" s="55">
        <f>-[3]Ineq_redistr_Fr!$BK121</f>
        <v>0.18756237626075745</v>
      </c>
      <c r="CF121" s="55">
        <f>-[3]Ineq_redistr_US!$BK121</f>
        <v>0.19249545037746429</v>
      </c>
      <c r="CH121" s="57">
        <f>[3]incomelev!AG121</f>
        <v>36897.907909865127</v>
      </c>
      <c r="CI121" s="57">
        <f>[3]incomelev!C121</f>
        <v>16388.384765625</v>
      </c>
      <c r="CJ121" s="57">
        <f>[3]incomelev!D121</f>
        <v>42854.54296875</v>
      </c>
      <c r="CK121" s="57">
        <f>[3]incomelev!E121</f>
        <v>115618.984375</v>
      </c>
      <c r="CL121" s="57">
        <f>[3]incomelev!M121</f>
        <v>22742.435546875</v>
      </c>
      <c r="CM121" s="57">
        <f>[3]incomelev!N121</f>
        <v>41010.71875</v>
      </c>
      <c r="CN121" s="57">
        <f>[3]incomelev!O121</f>
        <v>91224.03125</v>
      </c>
      <c r="CO121" s="57">
        <f>[3]USincomelev!AL121</f>
        <v>51311.434557678753</v>
      </c>
      <c r="CP121" s="57">
        <f>[3]USincomelev!C121</f>
        <v>14125.0361328125</v>
      </c>
      <c r="CQ121" s="57">
        <f>[3]USincomelev!D121</f>
        <v>53070.3515625</v>
      </c>
      <c r="CR121" s="57">
        <f>[3]USincomelev!E121</f>
        <v>230192.296875</v>
      </c>
      <c r="CS121" s="57">
        <f>[3]USincomelev!M121</f>
        <v>20534.966796875</v>
      </c>
      <c r="CT121" s="57">
        <f>[3]USincomelev!N121</f>
        <v>54353.484375</v>
      </c>
      <c r="CU121" s="57">
        <f>[3]USincomelev!O121</f>
        <v>193004.1875</v>
      </c>
      <c r="CV121" s="55">
        <f t="shared" si="9"/>
        <v>0.71909718034463643</v>
      </c>
      <c r="CW121" s="55">
        <f t="shared" si="10"/>
        <v>1.1602366614521242</v>
      </c>
      <c r="CX121" s="55">
        <f t="shared" si="11"/>
        <v>0.80750441078727309</v>
      </c>
      <c r="CY121" s="55">
        <f t="shared" si="12"/>
        <v>0.50227130075418602</v>
      </c>
      <c r="CZ121" s="55">
        <f t="shared" si="13"/>
        <v>1.107498043305136</v>
      </c>
      <c r="DA121" s="55">
        <f t="shared" si="14"/>
        <v>0.75451867017495144</v>
      </c>
      <c r="DB121" s="55">
        <f t="shared" si="15"/>
        <v>0.47265311924903186</v>
      </c>
      <c r="DD121" s="58">
        <f>[2]comptanat2!H120</f>
        <v>0.11919762294466117</v>
      </c>
      <c r="DE121" s="58">
        <f>[2]comptanat2!G120</f>
        <v>6.060442624392013E-2</v>
      </c>
      <c r="DF121" s="58">
        <f>[2]comptanat2!E120</f>
        <v>4.3224750910669928E-2</v>
      </c>
      <c r="DG121" s="58">
        <f>[2]comptanat2!F120</f>
        <v>3.9286892778094287E-2</v>
      </c>
      <c r="DH121" s="58">
        <f>[2]comptanat2!D120</f>
        <v>0.1486540145802826</v>
      </c>
      <c r="DI121" s="79">
        <f>[2]comptanat2!J120</f>
        <v>0.14746909429945276</v>
      </c>
      <c r="DJ121" s="58">
        <f>[2]comptanat2!M120</f>
        <v>3.9915084326959442E-2</v>
      </c>
      <c r="DK121" s="58">
        <f>[2]comptanat2!O120</f>
        <v>0.13965117707534672</v>
      </c>
      <c r="DL121" s="58">
        <f>[2]comptanat2!P120</f>
        <v>6.4531573712330398E-2</v>
      </c>
      <c r="DM121" s="58">
        <f>[2]comptanat2!Q120</f>
        <v>0.10178366425697316</v>
      </c>
      <c r="DN121" s="58">
        <f>[2]comptanat!P50</f>
        <v>1.2290927417222595E-2</v>
      </c>
      <c r="DO121" s="58">
        <f>[2]comptanat!N50</f>
        <v>9.6986950071817693E-3</v>
      </c>
      <c r="DP121" s="58">
        <f>[2]comptanat!O50</f>
        <v>1.7925322637197535E-2</v>
      </c>
      <c r="DQ121" s="55">
        <f>[2]comptanatUS!C120</f>
        <v>2.1518584163646479E-2</v>
      </c>
      <c r="DR121" s="55">
        <f>[2]comptanatUS!D120</f>
        <v>0.10710994089530307</v>
      </c>
      <c r="DS121" s="55">
        <f>[2]comptanatUS!E120</f>
        <v>5.2514108472874757E-2</v>
      </c>
      <c r="DT121" s="55">
        <f>[2]comptanatUS!F120</f>
        <v>4.7995097184606365E-2</v>
      </c>
      <c r="DU121" s="55">
        <f>[2]comptanatUS!G120</f>
        <v>4.5927483696240126E-2</v>
      </c>
      <c r="DV121" s="55">
        <f>[2]comptanatUS!I120</f>
        <v>2.6674988453591602E-2</v>
      </c>
      <c r="DW121" s="55">
        <f>[2]comptanatUS!K120+[2]comptanatUS!M120</f>
        <v>7.7128376122630543E-2</v>
      </c>
      <c r="DX121" s="55">
        <f>[2]comptanatUS!L120</f>
        <v>5.8785889036549514E-2</v>
      </c>
      <c r="DY121" s="55">
        <f>[2]comptanatUS!N120</f>
        <v>0.1197393594764313</v>
      </c>
    </row>
    <row r="122" spans="1:129">
      <c r="A122">
        <v>2013</v>
      </c>
      <c r="B122" s="55">
        <f>[3]shares!C122</f>
        <v>0.22235762048512697</v>
      </c>
      <c r="C122" s="55">
        <f>[3]shares!D122</f>
        <v>0.46910940855741501</v>
      </c>
      <c r="D122" s="55">
        <f>[3]shares!E122</f>
        <v>0.30853297375142574</v>
      </c>
      <c r="E122" s="55">
        <f>[3]USshares!C122</f>
        <v>0.14120310544967651</v>
      </c>
      <c r="F122" s="55">
        <f>[3]USshares!D122</f>
        <v>0.41712066531181335</v>
      </c>
      <c r="G122" s="55">
        <f>[3]USshares!E122</f>
        <v>0.44167625904083252</v>
      </c>
      <c r="H122" s="55">
        <f>[3]shares!M122</f>
        <v>0.31025122478604317</v>
      </c>
      <c r="I122" s="55">
        <f>[3]shares!N122</f>
        <v>0.44756594300270081</v>
      </c>
      <c r="J122" s="55">
        <f>[3]shares!O122</f>
        <v>0.24218282708898187</v>
      </c>
      <c r="K122" s="55">
        <f>[3]USshares!M122</f>
        <v>0.20770308375358582</v>
      </c>
      <c r="L122" s="55">
        <f>[3]USshares!N122</f>
        <v>0.42546787858009338</v>
      </c>
      <c r="M122" s="55">
        <f>[3]USshares!O122</f>
        <v>0.3668290376663208</v>
      </c>
      <c r="N122" s="55"/>
      <c r="O122" s="58">
        <f>[3]shares!W122</f>
        <v>0.34642823785543442</v>
      </c>
      <c r="P122" s="58">
        <f>[3]shares!X122</f>
        <v>0.4385358989238739</v>
      </c>
      <c r="Q122" s="58">
        <f>[3]shares!Y122</f>
        <v>0.21503587206825614</v>
      </c>
      <c r="R122" s="58">
        <f>[3]USshares!R122</f>
        <v>0.22445587813854218</v>
      </c>
      <c r="S122" s="58">
        <f>[3]USshares!S122</f>
        <v>0.42438158392906189</v>
      </c>
      <c r="T122" s="58">
        <f>[3]USshares!T122</f>
        <v>0.35116252303123474</v>
      </c>
      <c r="U122" s="58">
        <f>[3]shares!AB122</f>
        <v>0.28006600961089134</v>
      </c>
      <c r="V122" s="58">
        <f>[3]shares!AC122</f>
        <v>0.45510362833738327</v>
      </c>
      <c r="W122" s="58">
        <f>[3]shares!AD122</f>
        <v>0.26483036996796727</v>
      </c>
      <c r="X122" s="58">
        <f>[3]USshares!AB122</f>
        <v>0.18418639898300171</v>
      </c>
      <c r="Y122" s="58">
        <f>[3]USshares!AC122</f>
        <v>0.42761614918708801</v>
      </c>
      <c r="Z122" s="58">
        <f>[3]USshares!AD122</f>
        <v>0.38819745182991028</v>
      </c>
      <c r="AB122" s="56">
        <f>[3]Ineq_redistr_Fr!$E122</f>
        <v>6.9377646446228027</v>
      </c>
      <c r="AC122" s="56">
        <f>[3]Ineq_redistr_Fr!$L122</f>
        <v>4.7390570640563965</v>
      </c>
      <c r="AD122" s="56">
        <f>[3]Ineq_redistr_Fr!$W122</f>
        <v>3.9030115604400635</v>
      </c>
      <c r="AE122" s="56">
        <f>[3]Ineq_redistr_Fr!$AS122</f>
        <v>3.1036136150360107</v>
      </c>
      <c r="AF122" s="56">
        <f>[3]Ineq_redistr_Fr!$BD122</f>
        <v>4.727999210357666</v>
      </c>
      <c r="AG122" s="56">
        <f>[3]Ineq_redistr_US!$E122</f>
        <v>15.639750480651855</v>
      </c>
      <c r="AH122" s="56">
        <f>[3]Ineq_redistr_US!$L122</f>
        <v>10.634452819824219</v>
      </c>
      <c r="AI122" s="56">
        <f>[3]Ineq_redistr_US!$W122</f>
        <v>8.8306112289428711</v>
      </c>
      <c r="AJ122" s="56">
        <f>[3]Ineq_redistr_US!$AS122</f>
        <v>6.2457900047302246</v>
      </c>
      <c r="AK122" s="56">
        <f>[3]Ineq_redistr_US!$BD122</f>
        <v>10.538167953491211</v>
      </c>
      <c r="AL122" s="56">
        <f>[3]Ineq_redistr_Fr!$H122</f>
        <v>4.0158052444458008</v>
      </c>
      <c r="AM122" s="56">
        <f>[3]Ineq_redistr_Fr!$O122</f>
        <v>3.248485803604126</v>
      </c>
      <c r="AN122" s="56">
        <f>[3]Ineq_redistr_Fr!$Z122</f>
        <v>2.8762154579162598</v>
      </c>
      <c r="AO122" s="56">
        <f>[3]Ineq_redistr_Fr!AV122</f>
        <v>2.4654920101165771</v>
      </c>
      <c r="AP122" s="56">
        <f>[3]Ineq_redistr_Fr!$BG122</f>
        <v>3.242072582244873</v>
      </c>
      <c r="AQ122" s="56">
        <f>[3]Ineq_redistr_US!$H122</f>
        <v>7.1196799278259277</v>
      </c>
      <c r="AR122" s="56">
        <f>[3]Ineq_redistr_US!$O122</f>
        <v>5.7692394256591797</v>
      </c>
      <c r="AS122" s="56">
        <f>[3]Ineq_redistr_US!$Z122</f>
        <v>5.2141704559326172</v>
      </c>
      <c r="AT122" s="56">
        <f>[3]Ineq_redistr_US!$AV122</f>
        <v>4.251255989074707</v>
      </c>
      <c r="AU122" s="56">
        <f>[3]Ineq_redistr_US!$BG122</f>
        <v>5.7106285095214844</v>
      </c>
      <c r="AV122" s="56">
        <f>[3]Ineq_redistr_Fr!$F122</f>
        <v>2.6307976245880127</v>
      </c>
      <c r="AW122" s="56">
        <f>[3]Ineq_redistr_Fr!$M122</f>
        <v>2.3317370414733887</v>
      </c>
      <c r="AX122" s="56">
        <f>[3]Ineq_redistr_Fr!$X122</f>
        <v>2.1644437313079834</v>
      </c>
      <c r="AY122" s="56">
        <f>[3]Ineq_redistr_Fr!$AT122</f>
        <v>1.9613981246948242</v>
      </c>
      <c r="AZ122" s="56">
        <f>[3]Ineq_redistr_Fr!$BE122</f>
        <v>2.3276488780975342</v>
      </c>
      <c r="BA122" s="56">
        <f>[3]Ineq_redistr_US!$F122</f>
        <v>4.2354769706726074</v>
      </c>
      <c r="BB122" s="56">
        <f>[3]Ineq_redistr_US!$M122</f>
        <v>3.6703054904937744</v>
      </c>
      <c r="BC122" s="56">
        <f>[3]Ineq_redistr_US!$X122</f>
        <v>3.4487118721008301</v>
      </c>
      <c r="BD122" s="56">
        <f>[3]Ineq_redistr_US!$AT122</f>
        <v>3.0384006500244141</v>
      </c>
      <c r="BE122" s="56">
        <f>[3]Ineq_redistr_US!$BE122</f>
        <v>3.631270170211792</v>
      </c>
      <c r="BF122" s="56">
        <f>[3]Ineq_redistr_Fr!$G122</f>
        <v>2.6371335983276367</v>
      </c>
      <c r="BG122" s="56">
        <f>[3]Ineq_redistr_Fr!$N122</f>
        <v>2.0324149131774902</v>
      </c>
      <c r="BH122" s="56">
        <f>[3]Ineq_redistr_Fr!$Y122</f>
        <v>1.8032400608062744</v>
      </c>
      <c r="BI122" s="56">
        <f>[3]Ineq_redistr_Fr!$AU122</f>
        <v>1.5823475122451782</v>
      </c>
      <c r="BJ122" s="56">
        <f>[3]Ineq_redistr_Fr!$BF122</f>
        <v>2.0312337875366211</v>
      </c>
      <c r="BK122" s="56">
        <f>[3]Ineq_redistr_US!$G122</f>
        <v>3.6925592422485352</v>
      </c>
      <c r="BL122" s="56">
        <f>[3]Ineq_redistr_US!$N122</f>
        <v>2.8974299430847168</v>
      </c>
      <c r="BM122" s="56">
        <f>[3]Ineq_redistr_US!$Y122</f>
        <v>2.5605535507202148</v>
      </c>
      <c r="BN122" s="56">
        <f>[3]Ineq_redistr_US!AU122</f>
        <v>2.0556178092956543</v>
      </c>
      <c r="BO122" s="56">
        <f>[3]Ineq_redistr_US!BF122</f>
        <v>2.9020612239837646</v>
      </c>
      <c r="BQ122" s="55">
        <f>-[3]Ineq_redistr_Fr!$AA122</f>
        <v>0.43742519617080688</v>
      </c>
      <c r="BR122" s="55">
        <f>-[3]Ineq_redistr_US!$AA122</f>
        <v>0.43537390232086182</v>
      </c>
      <c r="BS122" s="55">
        <f>-[3]Ineq_redistr_Fr!$AD122</f>
        <v>0.28377616405487061</v>
      </c>
      <c r="BT122" s="55">
        <f>-[3]Ineq_redistr_US!$AD122</f>
        <v>0.26763975620269775</v>
      </c>
      <c r="BU122" s="55">
        <f>-[3]Ineq_redistr_Fr!AB122</f>
        <v>0.17726710438728333</v>
      </c>
      <c r="BV122" s="55">
        <f>-[3]Ineq_redistr_US!AB122</f>
        <v>0.18575596809387207</v>
      </c>
      <c r="BW122" s="55">
        <f>-[3]Ineq_redistr_Fr!AC122</f>
        <v>0.31621208786964417</v>
      </c>
      <c r="BX122" s="55">
        <f>-[3]Ineq_redistr_US!AC122</f>
        <v>0.30656400322914124</v>
      </c>
      <c r="BY122" s="55">
        <f>-[3]Ineq_redistr_Fr!$AW122</f>
        <v>0.55264931917190552</v>
      </c>
      <c r="BZ122" s="55">
        <f>-[3]Ineq_redistr_US!$AW122</f>
        <v>0.60064643621444702</v>
      </c>
      <c r="CA122" s="55">
        <f>-[3]Ineq_redistr_Fr!$AZ122</f>
        <v>0.38605290651321411</v>
      </c>
      <c r="CB122" s="55">
        <f>-[3]Ineq_redistr_US!$AZ122</f>
        <v>0.40288662910461426</v>
      </c>
      <c r="CC122" s="55">
        <f>-[3]Ineq_redistr_Fr!$BH122</f>
        <v>0.31851258873939514</v>
      </c>
      <c r="CD122" s="55">
        <f>-[3]Ineq_redistr_US!$BH122</f>
        <v>0.32619333267211914</v>
      </c>
      <c r="CE122" s="55">
        <f>-[3]Ineq_redistr_Fr!$BK122</f>
        <v>0.19267186522483826</v>
      </c>
      <c r="CF122" s="55">
        <f>-[3]Ineq_redistr_US!$BK122</f>
        <v>0.19790937006473541</v>
      </c>
      <c r="CH122" s="57">
        <f>[3]incomelev!AG122</f>
        <v>36899.049623330306</v>
      </c>
      <c r="CI122" s="57">
        <f>[3]incomelev!C122</f>
        <v>16409.5703125</v>
      </c>
      <c r="CJ122" s="57">
        <f>[3]incomelev!D122</f>
        <v>43274.2265625</v>
      </c>
      <c r="CK122" s="57">
        <f>[3]incomelev!E122</f>
        <v>113845.734375</v>
      </c>
      <c r="CL122" s="57">
        <f>[3]incomelev!M122</f>
        <v>22895.951171875</v>
      </c>
      <c r="CM122" s="57">
        <f>[3]incomelev!N122</f>
        <v>41286.89453125</v>
      </c>
      <c r="CN122" s="57">
        <f>[3]incomelev!O122</f>
        <v>89363.1640625</v>
      </c>
      <c r="CO122" s="57">
        <f>[3]USincomelev!AL122</f>
        <v>51320.648554902822</v>
      </c>
      <c r="CP122" s="57">
        <f>[3]USincomelev!C122</f>
        <v>14493.640625</v>
      </c>
      <c r="CQ122" s="57">
        <f>[3]USincomelev!D122</f>
        <v>53518.90625</v>
      </c>
      <c r="CR122" s="57">
        <f>[3]USincomelev!E122</f>
        <v>226624.875</v>
      </c>
      <c r="CS122" s="57">
        <f>[3]USincomelev!M122</f>
        <v>21320.0546875</v>
      </c>
      <c r="CT122" s="57">
        <f>[3]USincomelev!N122</f>
        <v>54588.70703125</v>
      </c>
      <c r="CU122" s="57">
        <f>[3]USincomelev!O122</f>
        <v>188207.40625</v>
      </c>
      <c r="CV122" s="55">
        <f t="shared" si="9"/>
        <v>0.7189903218751359</v>
      </c>
      <c r="CW122" s="55">
        <f t="shared" si="10"/>
        <v>1.1321910579316574</v>
      </c>
      <c r="CX122" s="55">
        <f t="shared" si="11"/>
        <v>0.80857830614765225</v>
      </c>
      <c r="CY122" s="55">
        <f t="shared" si="12"/>
        <v>0.50235321420475132</v>
      </c>
      <c r="CZ122" s="55">
        <f t="shared" si="13"/>
        <v>1.0739161558201327</v>
      </c>
      <c r="DA122" s="55">
        <f t="shared" si="14"/>
        <v>0.7563266612564169</v>
      </c>
      <c r="DB122" s="55">
        <f t="shared" si="15"/>
        <v>0.47481215454293524</v>
      </c>
      <c r="DD122" s="58">
        <f>[2]comptanat2!H121</f>
        <v>0.12271386429132669</v>
      </c>
      <c r="DE122" s="58">
        <f>[2]comptanat2!G121</f>
        <v>6.0862466927423219E-2</v>
      </c>
      <c r="DF122" s="58">
        <f>[2]comptanat2!E121</f>
        <v>4.2170631648970912E-2</v>
      </c>
      <c r="DG122" s="58">
        <f>[2]comptanat2!F121</f>
        <v>4.0351356518286266E-2</v>
      </c>
      <c r="DH122" s="58">
        <f>[2]comptanat2!D121</f>
        <v>0.15047959658536514</v>
      </c>
      <c r="DI122" s="79">
        <f>[2]comptanat2!J121</f>
        <v>0.14997786989036416</v>
      </c>
      <c r="DJ122" s="58">
        <f>[2]comptanat2!M121</f>
        <v>4.0812727127531388E-2</v>
      </c>
      <c r="DK122" s="58">
        <f>[2]comptanat2!O121</f>
        <v>0.13998388653041421</v>
      </c>
      <c r="DL122" s="58">
        <f>[2]comptanat2!P121</f>
        <v>6.5183278303076339E-2</v>
      </c>
      <c r="DM122" s="58">
        <f>[2]comptanat2!Q121</f>
        <v>0.10256574597688435</v>
      </c>
      <c r="DN122" s="58">
        <f>[2]comptanat!P51</f>
        <v>1.2845468424456248E-2</v>
      </c>
      <c r="DO122" s="58">
        <f>[2]comptanat!N51</f>
        <v>9.9393897296370277E-3</v>
      </c>
      <c r="DP122" s="58">
        <f>[2]comptanat!O51</f>
        <v>1.802786897343811E-2</v>
      </c>
      <c r="DQ122" s="55">
        <f>[2]comptanatUS!C121</f>
        <v>2.2009330178908652E-2</v>
      </c>
      <c r="DR122" s="55">
        <f>[2]comptanatUS!D121</f>
        <v>0.11568114594494477</v>
      </c>
      <c r="DS122" s="55">
        <f>[2]comptanatUS!E121</f>
        <v>5.4231823257902129E-2</v>
      </c>
      <c r="DT122" s="55">
        <f>[2]comptanatUS!F121</f>
        <v>4.9405274486283395E-2</v>
      </c>
      <c r="DU122" s="55">
        <f>[2]comptanatUS!G121</f>
        <v>5.4193941203030858E-2</v>
      </c>
      <c r="DV122" s="55">
        <f>[2]comptanatUS!I121</f>
        <v>2.6584420577108744E-2</v>
      </c>
      <c r="DW122" s="55">
        <f>[2]comptanatUS!K121+[2]comptanatUS!M121</f>
        <v>7.7687885571674095E-2</v>
      </c>
      <c r="DX122" s="55">
        <f>[2]comptanatUS!L121</f>
        <v>5.9411273255062499E-2</v>
      </c>
      <c r="DY122" s="55">
        <f>[2]comptanatUS!N121</f>
        <v>0.11531458135556714</v>
      </c>
    </row>
    <row r="123" spans="1:129">
      <c r="A123">
        <v>2014</v>
      </c>
      <c r="B123" s="55">
        <f>[3]shares!C123</f>
        <v>0.22433123923838139</v>
      </c>
      <c r="C123" s="55">
        <f>[3]shares!D123</f>
        <v>0.46488003432750702</v>
      </c>
      <c r="D123" s="55">
        <f>[3]shares!E123</f>
        <v>0.31078868545591831</v>
      </c>
      <c r="E123" s="55">
        <f>[3]USshares!C123</f>
        <v>0.13824144005775452</v>
      </c>
      <c r="F123" s="55">
        <f>[3]USshares!D123</f>
        <v>0.41391652822494507</v>
      </c>
      <c r="G123" s="55">
        <f>[3]USshares!E123</f>
        <v>0.44784200191497803</v>
      </c>
      <c r="H123" s="55">
        <f>[3]shares!M123</f>
        <v>0.31322874501347542</v>
      </c>
      <c r="I123" s="55">
        <f>[3]shares!N123</f>
        <v>0.44539070874452591</v>
      </c>
      <c r="J123" s="55">
        <f>[3]shares!O123</f>
        <v>0.24138051830232143</v>
      </c>
      <c r="K123" s="55">
        <f>[3]USshares!M123</f>
        <v>0.20448192954063416</v>
      </c>
      <c r="L123" s="55">
        <f>[3]USshares!N123</f>
        <v>0.42416512966156006</v>
      </c>
      <c r="M123" s="55">
        <f>[3]USshares!O123</f>
        <v>0.37135294079780579</v>
      </c>
      <c r="N123" s="55"/>
      <c r="O123" s="58">
        <f>[3]shares!W123</f>
        <v>0.34855720028281212</v>
      </c>
      <c r="P123" s="58">
        <f>[3]shares!X123</f>
        <v>0.43685591965913773</v>
      </c>
      <c r="Q123" s="58">
        <f>[3]shares!Y123</f>
        <v>0.21458686469122767</v>
      </c>
      <c r="R123" s="58">
        <f>[3]USshares!R123</f>
        <v>0.22108453512191772</v>
      </c>
      <c r="S123" s="58">
        <f>[3]USshares!S123</f>
        <v>0.42318707704544067</v>
      </c>
      <c r="T123" s="58">
        <f>[3]USshares!T123</f>
        <v>0.35572841763496399</v>
      </c>
      <c r="U123" s="58">
        <f>[3]shares!AB123</f>
        <v>0.28319545090198517</v>
      </c>
      <c r="V123" s="58">
        <f>[3]shares!AC123</f>
        <v>0.45264928042888641</v>
      </c>
      <c r="W123" s="58">
        <f>[3]shares!AD123</f>
        <v>0.26415524631738663</v>
      </c>
      <c r="X123" s="58">
        <f>[3]USshares!AB123</f>
        <v>0.18083465099334717</v>
      </c>
      <c r="Y123" s="58">
        <f>[3]USshares!AC123</f>
        <v>0.42549413442611694</v>
      </c>
      <c r="Z123" s="58">
        <f>[3]USshares!AD123</f>
        <v>0.39367121458053589</v>
      </c>
      <c r="AB123" s="56">
        <f>[3]Ineq_redistr_Fr!$E123</f>
        <v>6.927004337310791</v>
      </c>
      <c r="AC123" s="56">
        <f>[3]Ineq_redistr_Fr!$L123</f>
        <v>4.6776480674743652</v>
      </c>
      <c r="AD123" s="56">
        <f>[3]Ineq_redistr_Fr!$W123</f>
        <v>3.8531029224395752</v>
      </c>
      <c r="AE123" s="56">
        <f>[3]Ineq_redistr_Fr!$AS123</f>
        <v>3.0782158374786377</v>
      </c>
      <c r="AF123" s="56">
        <f>[3]Ineq_redistr_Fr!$BD123</f>
        <v>4.6638326644897461</v>
      </c>
      <c r="AG123" s="56">
        <f>[3]Ineq_redistr_US!$E123</f>
        <v>16.197820663452148</v>
      </c>
      <c r="AH123" s="56">
        <f>[3]Ineq_redistr_US!$L123</f>
        <v>10.97309398651123</v>
      </c>
      <c r="AI123" s="56">
        <f>[3]Ineq_redistr_US!$W123</f>
        <v>9.0803365707397461</v>
      </c>
      <c r="AJ123" s="56">
        <f>[3]Ineq_redistr_US!$AS123</f>
        <v>6.4516916275024414</v>
      </c>
      <c r="AK123" s="56">
        <f>[3]Ineq_redistr_US!$BD123</f>
        <v>10.884839057922363</v>
      </c>
      <c r="AL123" s="56">
        <f>[3]Ineq_redistr_Fr!$H123</f>
        <v>4.0584044456481934</v>
      </c>
      <c r="AM123" s="56">
        <f>[3]Ineq_redistr_Fr!$O123</f>
        <v>3.2390151023864746</v>
      </c>
      <c r="AN123" s="56">
        <f>[3]Ineq_redistr_Fr!$Z123</f>
        <v>2.8636553287506104</v>
      </c>
      <c r="AO123" s="56">
        <f>[3]Ineq_redistr_Fr!AV123</f>
        <v>2.458937406539917</v>
      </c>
      <c r="AP123" s="56">
        <f>[3]Ineq_redistr_Fr!$BG123</f>
        <v>3.2308406829833984</v>
      </c>
      <c r="AQ123" s="56">
        <f>[3]Ineq_redistr_US!$H123</f>
        <v>7.2996826171875</v>
      </c>
      <c r="AR123" s="56">
        <f>[3]Ineq_redistr_US!$O123</f>
        <v>5.8985004425048828</v>
      </c>
      <c r="AS123" s="56">
        <f>[3]Ineq_redistr_US!$Z123</f>
        <v>5.3164591789245605</v>
      </c>
      <c r="AT123" s="56">
        <f>[3]Ineq_redistr_US!$AV123</f>
        <v>4.3521866798400879</v>
      </c>
      <c r="AU123" s="56">
        <f>[3]Ineq_redistr_US!$BG123</f>
        <v>5.8434319496154785</v>
      </c>
      <c r="AV123" s="56">
        <f>[3]Ineq_redistr_Fr!$F123</f>
        <v>2.6741409301757813</v>
      </c>
      <c r="AW123" s="56">
        <f>[3]Ineq_redistr_Fr!$M123</f>
        <v>2.3395788669586182</v>
      </c>
      <c r="AX123" s="56">
        <f>[3]Ineq_redistr_Fr!$X123</f>
        <v>2.1678092479705811</v>
      </c>
      <c r="AY123" s="56">
        <f>[3]Ineq_redistr_Fr!$AT123</f>
        <v>1.964829683303833</v>
      </c>
      <c r="AZ123" s="56">
        <f>[3]Ineq_redistr_Fr!$BE123</f>
        <v>2.3343038558959961</v>
      </c>
      <c r="BA123" s="56">
        <f>[3]Ineq_redistr_US!$F123</f>
        <v>4.3278484344482422</v>
      </c>
      <c r="BB123" s="56">
        <f>[3]Ineq_redistr_US!$M123</f>
        <v>3.7377884387969971</v>
      </c>
      <c r="BC123" s="56">
        <f>[3]Ineq_redistr_US!$X123</f>
        <v>3.5019657611846924</v>
      </c>
      <c r="BD123" s="56">
        <f>[3]Ineq_redistr_US!$AT123</f>
        <v>3.0937347412109375</v>
      </c>
      <c r="BE123" s="56">
        <f>[3]Ineq_redistr_US!$BE123</f>
        <v>3.7008380889892578</v>
      </c>
      <c r="BF123" s="56">
        <f>[3]Ineq_redistr_Fr!$G123</f>
        <v>2.5903661251068115</v>
      </c>
      <c r="BG123" s="56">
        <f>[3]Ineq_redistr_Fr!$N123</f>
        <v>1.9993547201156616</v>
      </c>
      <c r="BH123" s="56">
        <f>[3]Ineq_redistr_Fr!$Y123</f>
        <v>1.7774178981781006</v>
      </c>
      <c r="BI123" s="56">
        <f>[3]Ineq_redistr_Fr!$AU123</f>
        <v>1.5666579008102417</v>
      </c>
      <c r="BJ123" s="56">
        <f>[3]Ineq_redistr_Fr!$BF123</f>
        <v>1.9979543685913086</v>
      </c>
      <c r="BK123" s="56">
        <f>[3]Ineq_redistr_US!$G123</f>
        <v>3.7426958084106445</v>
      </c>
      <c r="BL123" s="56">
        <f>[3]Ineq_redistr_US!$N123</f>
        <v>2.9357185363769531</v>
      </c>
      <c r="BM123" s="56">
        <f>[3]Ineq_redistr_US!$Y123</f>
        <v>2.5929255485534668</v>
      </c>
      <c r="BN123" s="56">
        <f>[3]Ineq_redistr_US!AU123</f>
        <v>2.0854055881500244</v>
      </c>
      <c r="BO123" s="56">
        <f>[3]Ineq_redistr_US!BF123</f>
        <v>2.9411823749542236</v>
      </c>
      <c r="BQ123" s="55">
        <f>-[3]Ineq_redistr_Fr!$AA123</f>
        <v>0.44375625252723694</v>
      </c>
      <c r="BR123" s="55">
        <f>-[3]Ineq_redistr_US!$AA123</f>
        <v>0.43940997123718262</v>
      </c>
      <c r="BS123" s="55">
        <f>-[3]Ineq_redistr_Fr!$AD123</f>
        <v>0.29438886046409607</v>
      </c>
      <c r="BT123" s="55">
        <f>-[3]Ineq_redistr_US!$AD123</f>
        <v>0.27168625593185425</v>
      </c>
      <c r="BU123" s="55">
        <f>-[3]Ineq_redistr_Fr!AB123</f>
        <v>0.18934367597103119</v>
      </c>
      <c r="BV123" s="55">
        <f>-[3]Ineq_redistr_US!AB123</f>
        <v>0.19082985818386078</v>
      </c>
      <c r="BW123" s="55">
        <f>-[3]Ineq_redistr_Fr!AC123</f>
        <v>0.3138352632522583</v>
      </c>
      <c r="BX123" s="55">
        <f>-[3]Ineq_redistr_US!AC123</f>
        <v>0.30720376968383789</v>
      </c>
      <c r="BY123" s="55">
        <f>-[3]Ineq_redistr_Fr!$AW123</f>
        <v>0.55562090873718262</v>
      </c>
      <c r="BZ123" s="55">
        <f>-[3]Ineq_redistr_US!$AW123</f>
        <v>0.60169386863708496</v>
      </c>
      <c r="CA123" s="55">
        <f>-[3]Ineq_redistr_Fr!$AZ123</f>
        <v>0.39411228895187378</v>
      </c>
      <c r="CB123" s="55">
        <f>-[3]Ineq_redistr_US!$AZ123</f>
        <v>0.4037841260433197</v>
      </c>
      <c r="CC123" s="55">
        <f>-[3]Ineq_redistr_Fr!$BH123</f>
        <v>0.32671722769737244</v>
      </c>
      <c r="CD123" s="55">
        <f>-[3]Ineq_redistr_US!$BH123</f>
        <v>0.32800593972206116</v>
      </c>
      <c r="CE123" s="55">
        <f>-[3]Ineq_redistr_Fr!$BK123</f>
        <v>0.20391356945037842</v>
      </c>
      <c r="CF123" s="55">
        <f>-[3]Ineq_redistr_US!$BK123</f>
        <v>0.19949506223201752</v>
      </c>
      <c r="CH123" s="57">
        <f>[3]incomelev!AG123</f>
        <v>36988.853244959471</v>
      </c>
      <c r="CI123" s="57">
        <f>[3]incomelev!C123</f>
        <v>16595.509765625</v>
      </c>
      <c r="CJ123" s="57">
        <f>[3]incomelev!D123</f>
        <v>42988.44921875</v>
      </c>
      <c r="CK123" s="57">
        <f>[3]incomelev!E123</f>
        <v>114957.171875</v>
      </c>
      <c r="CL123" s="57">
        <f>[3]incomelev!M123</f>
        <v>23171.943359375</v>
      </c>
      <c r="CM123" s="57">
        <f>[3]incomelev!N123</f>
        <v>41186.2265625</v>
      </c>
      <c r="CN123" s="57">
        <f>[3]incomelev!O123</f>
        <v>89283.8828125</v>
      </c>
      <c r="CO123" s="57">
        <f>[3]USincomelev!AL123</f>
        <v>52531.591840520487</v>
      </c>
      <c r="CP123" s="57">
        <f>[3]USincomelev!C123</f>
        <v>14524.1591796875</v>
      </c>
      <c r="CQ123" s="57">
        <f>[3]USincomelev!D123</f>
        <v>54360.8515625</v>
      </c>
      <c r="CR123" s="57">
        <f>[3]USincomelev!E123</f>
        <v>235218.09375</v>
      </c>
      <c r="CS123" s="57">
        <f>[3]USincomelev!M123</f>
        <v>21483.892578125</v>
      </c>
      <c r="CT123" s="57">
        <f>[3]USincomelev!N123</f>
        <v>55706.87109375</v>
      </c>
      <c r="CU123" s="57">
        <f>[3]USincomelev!O123</f>
        <v>195051.671875</v>
      </c>
      <c r="CV123" s="55">
        <f t="shared" si="9"/>
        <v>0.70412587833342499</v>
      </c>
      <c r="CW123" s="55">
        <f t="shared" si="10"/>
        <v>1.142614147938722</v>
      </c>
      <c r="CX123" s="55">
        <f t="shared" si="11"/>
        <v>0.79079793607215898</v>
      </c>
      <c r="CY123" s="55">
        <f t="shared" si="12"/>
        <v>0.48872588856698018</v>
      </c>
      <c r="CZ123" s="55">
        <f t="shared" si="13"/>
        <v>1.0785728552268401</v>
      </c>
      <c r="DA123" s="55">
        <f t="shared" si="14"/>
        <v>0.73933835725914365</v>
      </c>
      <c r="DB123" s="55">
        <f t="shared" si="15"/>
        <v>0.45774477067655228</v>
      </c>
      <c r="DD123" s="58">
        <f>[2]comptanat2!H122</f>
        <v>0.11923271313920898</v>
      </c>
      <c r="DE123" s="58">
        <f>[2]comptanat2!G122</f>
        <v>6.051678163083149E-2</v>
      </c>
      <c r="DF123" s="58">
        <f>[2]comptanat2!E122</f>
        <v>4.0837226591903308E-2</v>
      </c>
      <c r="DG123" s="58">
        <f>[2]comptanat2!F122</f>
        <v>4.4277389344080473E-2</v>
      </c>
      <c r="DH123" s="58">
        <f>[2]comptanat2!D122</f>
        <v>0.14675681117234418</v>
      </c>
      <c r="DI123" s="79">
        <f>[2]comptanat2!J122</f>
        <v>0.15103533525506502</v>
      </c>
      <c r="DJ123" s="58">
        <f>[2]comptanat2!M122</f>
        <v>4.1278535827816779E-2</v>
      </c>
      <c r="DK123" s="58">
        <f>[2]comptanat2!O122</f>
        <v>0.14155955752015176</v>
      </c>
      <c r="DL123" s="58">
        <f>[2]comptanat2!P122</f>
        <v>6.5320767036182656E-2</v>
      </c>
      <c r="DM123" s="58">
        <f>[2]comptanat2!Q122</f>
        <v>0.10124958518226378</v>
      </c>
      <c r="DN123" s="58">
        <f>[2]comptanat!P52</f>
        <v>1.3384922783323599E-2</v>
      </c>
      <c r="DO123" s="58">
        <f>[2]comptanat!N52</f>
        <v>9.9413429701042701E-3</v>
      </c>
      <c r="DP123" s="58">
        <f>[2]comptanat!O52</f>
        <v>1.7952270074388883E-2</v>
      </c>
      <c r="DQ123" s="55">
        <f>[2]comptanatUS!C122</f>
        <v>2.2038267547592076E-2</v>
      </c>
      <c r="DR123" s="55">
        <f>[2]comptanatUS!D122</f>
        <v>0.11709881645141199</v>
      </c>
      <c r="DS123" s="55">
        <f>[2]comptanatUS!E122</f>
        <v>5.562583875046162E-2</v>
      </c>
      <c r="DT123" s="55">
        <f>[2]comptanatUS!F122</f>
        <v>4.9533160646648554E-2</v>
      </c>
      <c r="DU123" s="55">
        <f>[2]comptanatUS!G122</f>
        <v>5.3654524257515719E-2</v>
      </c>
      <c r="DV123" s="55">
        <f>[2]comptanatUS!I122</f>
        <v>2.6575381045007288E-2</v>
      </c>
      <c r="DW123" s="55">
        <f>[2]comptanatUS!K122+[2]comptanatUS!M122</f>
        <v>7.9275878658776167E-2</v>
      </c>
      <c r="DX123" s="55">
        <f>[2]comptanatUS!L122</f>
        <v>5.797834268551854E-2</v>
      </c>
      <c r="DY123" s="55">
        <f>[2]comptanatUS!N122</f>
        <v>0.11035692285241167</v>
      </c>
    </row>
    <row r="124" spans="1:129">
      <c r="A124">
        <v>2015</v>
      </c>
      <c r="B124" s="55">
        <f>[3]shares!C124</f>
        <v>0.21844746777787805</v>
      </c>
      <c r="C124" s="55">
        <f>[3]shares!D124</f>
        <v>0.46239274740219116</v>
      </c>
      <c r="D124" s="55">
        <f>[3]shares!E124</f>
        <v>0.3191597843542695</v>
      </c>
      <c r="E124" s="55">
        <f>[3]USshares!C124</f>
        <v>0.13828520476818085</v>
      </c>
      <c r="F124" s="55">
        <f>[3]USshares!D124</f>
        <v>0.41302511096000671</v>
      </c>
      <c r="G124" s="55">
        <f>[3]USshares!E124</f>
        <v>0.44868969917297363</v>
      </c>
      <c r="H124" s="55">
        <f>[3]shares!M124</f>
        <v>0.30823983624577522</v>
      </c>
      <c r="I124" s="55">
        <f>[3]shares!N124</f>
        <v>0.44420549273490906</v>
      </c>
      <c r="J124" s="55">
        <f>[3]shares!O124</f>
        <v>0.24755468592047691</v>
      </c>
      <c r="K124" s="55">
        <f>[3]USshares!M124</f>
        <v>0.2053997814655304</v>
      </c>
      <c r="L124" s="55">
        <f>[3]USshares!N124</f>
        <v>0.42526334524154663</v>
      </c>
      <c r="M124" s="55">
        <f>[3]USshares!O124</f>
        <v>0.36933690309524536</v>
      </c>
      <c r="N124" s="55"/>
      <c r="O124" s="58">
        <f>[3]shares!W124</f>
        <v>0.34406561031937599</v>
      </c>
      <c r="P124" s="58">
        <f>[3]shares!X124</f>
        <v>0.4359799325466156</v>
      </c>
      <c r="Q124" s="58">
        <f>[3]shares!Y124</f>
        <v>0.21995445527136326</v>
      </c>
      <c r="R124" s="58">
        <f>[3]USshares!R124</f>
        <v>0.22192087769508362</v>
      </c>
      <c r="S124" s="58">
        <f>[3]USshares!S124</f>
        <v>0.4243130087852478</v>
      </c>
      <c r="T124" s="58">
        <f>[3]USshares!T124</f>
        <v>0.35376611351966858</v>
      </c>
      <c r="U124" s="58">
        <f>[3]shares!AB124</f>
        <v>0.27738575637340546</v>
      </c>
      <c r="V124" s="58">
        <f>[3]shares!AC124</f>
        <v>0.4512883648276329</v>
      </c>
      <c r="W124" s="58">
        <f>[3]shares!AD124</f>
        <v>0.27132587693631649</v>
      </c>
      <c r="X124" s="58">
        <f>[3]USshares!AB124</f>
        <v>0.18214629590511322</v>
      </c>
      <c r="Y124" s="58">
        <f>[3]USshares!AC124</f>
        <v>0.42553055286407471</v>
      </c>
      <c r="Z124" s="58">
        <f>[3]USshares!AD124</f>
        <v>0.39232316613197327</v>
      </c>
      <c r="AB124" s="56">
        <f>[3]Ineq_redistr_Fr!$E124</f>
        <v>7.3051838874816895</v>
      </c>
      <c r="AC124" s="56">
        <f>[3]Ineq_redistr_Fr!$L124</f>
        <v>4.9006872177124023</v>
      </c>
      <c r="AD124" s="56">
        <f>[3]Ineq_redistr_Fr!$W124</f>
        <v>4.015617847442627</v>
      </c>
      <c r="AE124" s="56">
        <f>[3]Ineq_redistr_Fr!$AS124</f>
        <v>3.1964027881622314</v>
      </c>
      <c r="AF124" s="56">
        <f>[3]Ineq_redistr_Fr!$BD124</f>
        <v>4.8907680511474609</v>
      </c>
      <c r="AG124" s="56">
        <f>[3]Ineq_redistr_US!$E124</f>
        <v>16.223344802856445</v>
      </c>
      <c r="AH124" s="56">
        <f>[3]Ineq_redistr_US!$L124</f>
        <v>10.85247802734375</v>
      </c>
      <c r="AI124" s="56">
        <f>[3]Ineq_redistr_US!$W124</f>
        <v>8.9906835556030273</v>
      </c>
      <c r="AJ124" s="56">
        <f>[3]Ineq_redistr_US!$AS124</f>
        <v>6.4211006164550781</v>
      </c>
      <c r="AK124" s="56">
        <f>[3]Ineq_redistr_US!$BD124</f>
        <v>10.769452095031738</v>
      </c>
      <c r="AL124" s="56">
        <f>[3]Ineq_redistr_Fr!$H124</f>
        <v>4.2189607620239258</v>
      </c>
      <c r="AM124" s="56">
        <f>[3]Ineq_redistr_Fr!$O124</f>
        <v>3.3569390773773193</v>
      </c>
      <c r="AN124" s="56">
        <f>[3]Ineq_redistr_Fr!$Z124</f>
        <v>2.9610021114349365</v>
      </c>
      <c r="AO124" s="56">
        <f>[3]Ineq_redistr_Fr!AV124</f>
        <v>2.537787914276123</v>
      </c>
      <c r="AP124" s="56">
        <f>[3]Ineq_redistr_Fr!$BG124</f>
        <v>3.3512003421783447</v>
      </c>
      <c r="AQ124" s="56">
        <f>[3]Ineq_redistr_US!$H124</f>
        <v>7.324744701385498</v>
      </c>
      <c r="AR124" s="56">
        <f>[3]Ineq_redistr_US!$O124</f>
        <v>5.8619513511657715</v>
      </c>
      <c r="AS124" s="56">
        <f>[3]Ineq_redistr_US!$Z124</f>
        <v>5.2706937789916992</v>
      </c>
      <c r="AT124" s="56">
        <f>[3]Ineq_redistr_US!$AV124</f>
        <v>4.3248496055603027</v>
      </c>
      <c r="AU124" s="56">
        <f>[3]Ineq_redistr_US!$BG124</f>
        <v>5.8105034828186035</v>
      </c>
      <c r="AV124" s="56">
        <f>[3]Ineq_redistr_Fr!$F124</f>
        <v>2.7609410285949707</v>
      </c>
      <c r="AW124" s="56">
        <f>[3]Ineq_redistr_Fr!$M124</f>
        <v>2.4085524082183838</v>
      </c>
      <c r="AX124" s="56">
        <f>[3]Ineq_redistr_Fr!$X124</f>
        <v>2.2291905879974365</v>
      </c>
      <c r="AY124" s="56">
        <f>[3]Ineq_redistr_Fr!$AT124</f>
        <v>2.0180237293243408</v>
      </c>
      <c r="AZ124" s="56">
        <f>[3]Ineq_redistr_Fr!$BE124</f>
        <v>2.4049003124237061</v>
      </c>
      <c r="BA124" s="56">
        <f>[3]Ineq_redistr_US!$F124</f>
        <v>4.3453989028930664</v>
      </c>
      <c r="BB124" s="56">
        <f>[3]Ineq_redistr_US!$M124</f>
        <v>3.7223126888275146</v>
      </c>
      <c r="BC124" s="56">
        <f>[3]Ineq_redistr_US!$X124</f>
        <v>3.4739594459533691</v>
      </c>
      <c r="BD124" s="56">
        <f>[3]Ineq_redistr_US!$AT124</f>
        <v>3.0714547634124756</v>
      </c>
      <c r="BE124" s="56">
        <f>[3]Ineq_redistr_US!$BE124</f>
        <v>3.6878495216369629</v>
      </c>
      <c r="BF124" s="56">
        <f>[3]Ineq_redistr_Fr!$G124</f>
        <v>2.6459035873413086</v>
      </c>
      <c r="BG124" s="56">
        <f>[3]Ineq_redistr_Fr!$N124</f>
        <v>2.0347023010253906</v>
      </c>
      <c r="BH124" s="56">
        <f>[3]Ineq_redistr_Fr!$Y124</f>
        <v>1.8013793230056763</v>
      </c>
      <c r="BI124" s="56">
        <f>[3]Ineq_redistr_Fr!$AU124</f>
        <v>1.5839272737503052</v>
      </c>
      <c r="BJ124" s="56">
        <f>[3]Ineq_redistr_Fr!$BF124</f>
        <v>2.0336678028106689</v>
      </c>
      <c r="BK124" s="56">
        <f>[3]Ineq_redistr_US!$G124</f>
        <v>3.7334535121917725</v>
      </c>
      <c r="BL124" s="56">
        <f>[3]Ineq_redistr_US!$N124</f>
        <v>2.915520191192627</v>
      </c>
      <c r="BM124" s="56">
        <f>[3]Ineq_redistr_US!$Y124</f>
        <v>2.5880222320556641</v>
      </c>
      <c r="BN124" s="56">
        <f>[3]Ineq_redistr_US!AU124</f>
        <v>2.0905730724334717</v>
      </c>
      <c r="BO124" s="56">
        <f>[3]Ineq_redistr_US!BF124</f>
        <v>2.9202525615692139</v>
      </c>
      <c r="BQ124" s="55">
        <f>-[3]Ineq_redistr_Fr!$AA124</f>
        <v>0.45030570030212402</v>
      </c>
      <c r="BR124" s="55">
        <f>-[3]Ineq_redistr_US!$AA124</f>
        <v>0.44581812620162964</v>
      </c>
      <c r="BS124" s="55">
        <f>-[3]Ineq_redistr_Fr!$AD124</f>
        <v>0.298167884349823</v>
      </c>
      <c r="BT124" s="55">
        <f>-[3]Ineq_redistr_US!$AD124</f>
        <v>0.28042629361152649</v>
      </c>
      <c r="BU124" s="55">
        <f>-[3]Ineq_redistr_Fr!AB124</f>
        <v>0.19259753823280334</v>
      </c>
      <c r="BV124" s="55">
        <f>-[3]Ineq_redistr_US!AB124</f>
        <v>0.20054303109645844</v>
      </c>
      <c r="BW124" s="55">
        <f>-[3]Ineq_redistr_Fr!AC124</f>
        <v>0.31918179988861084</v>
      </c>
      <c r="BX124" s="55">
        <f>-[3]Ineq_redistr_US!AC124</f>
        <v>0.30680206418037415</v>
      </c>
      <c r="BY124" s="55">
        <f>-[3]Ineq_redistr_Fr!$AW124</f>
        <v>0.56244730949401855</v>
      </c>
      <c r="BZ124" s="55">
        <f>-[3]Ineq_redistr_US!$AW124</f>
        <v>0.6042061448097229</v>
      </c>
      <c r="CA124" s="55">
        <f>-[3]Ineq_redistr_Fr!$AZ124</f>
        <v>0.39848032593727112</v>
      </c>
      <c r="CB124" s="55">
        <f>-[3]Ineq_redistr_US!$AZ124</f>
        <v>0.40955626964569092</v>
      </c>
      <c r="CC124" s="55">
        <f>-[3]Ineq_redistr_Fr!$BH124</f>
        <v>0.33050718903541565</v>
      </c>
      <c r="CD124" s="55">
        <f>-[3]Ineq_redistr_US!$BH124</f>
        <v>0.3361755907535553</v>
      </c>
      <c r="CE124" s="55">
        <f>-[3]Ineq_redistr_Fr!$BK124</f>
        <v>0.20568108558654785</v>
      </c>
      <c r="CF124" s="55">
        <f>-[3]Ineq_redistr_US!$BK124</f>
        <v>0.20672956109046936</v>
      </c>
      <c r="CH124" s="57">
        <f>[3]incomelev!AG124</f>
        <v>37318.57508431247</v>
      </c>
      <c r="CI124" s="57">
        <f>[3]incomelev!C124</f>
        <v>16304.296875</v>
      </c>
      <c r="CJ124" s="57">
        <f>[3]incomelev!D124</f>
        <v>43139.59375</v>
      </c>
      <c r="CK124" s="57">
        <f>[3]incomelev!E124</f>
        <v>119105.8828125</v>
      </c>
      <c r="CL124" s="57">
        <f>[3]incomelev!M124</f>
        <v>23006.142578125</v>
      </c>
      <c r="CM124" s="57">
        <f>[3]incomelev!N124</f>
        <v>41442.7890625</v>
      </c>
      <c r="CN124" s="57">
        <f>[3]incomelev!O124</f>
        <v>92383.8828125</v>
      </c>
      <c r="CO124" s="57">
        <f>[3]USincomelev!AL124</f>
        <v>53369.043490694501</v>
      </c>
      <c r="CP124" s="57">
        <f>[3]USincomelev!C124</f>
        <v>14760.7548828125</v>
      </c>
      <c r="CQ124" s="57">
        <f>[3]USincomelev!D124</f>
        <v>55106.0078125</v>
      </c>
      <c r="CR124" s="57">
        <f>[3]USincomelev!E124</f>
        <v>239437.953125</v>
      </c>
      <c r="CS124" s="57">
        <f>[3]USincomelev!M124</f>
        <v>21924.287109375</v>
      </c>
      <c r="CT124" s="57">
        <f>[3]USincomelev!N124</f>
        <v>56742.4140625</v>
      </c>
      <c r="CU124" s="57">
        <f>[3]USincomelev!O124</f>
        <v>197076.515625</v>
      </c>
      <c r="CV124" s="55">
        <f t="shared" si="9"/>
        <v>0.69925508578431594</v>
      </c>
      <c r="CW124" s="55">
        <f t="shared" si="10"/>
        <v>1.1045706675872524</v>
      </c>
      <c r="CX124" s="55">
        <f t="shared" si="11"/>
        <v>0.78284737839808471</v>
      </c>
      <c r="CY124" s="55">
        <f t="shared" si="12"/>
        <v>0.49743944624484854</v>
      </c>
      <c r="CZ124" s="55">
        <f t="shared" si="13"/>
        <v>1.0493450693905295</v>
      </c>
      <c r="DA124" s="55">
        <f t="shared" si="14"/>
        <v>0.73036704107886663</v>
      </c>
      <c r="DB124" s="55">
        <f t="shared" si="15"/>
        <v>0.46877164698958534</v>
      </c>
      <c r="DD124" s="58">
        <f>[2]comptanat2!H123</f>
        <v>0.112503837854544</v>
      </c>
      <c r="DE124" s="58">
        <f>[2]comptanat2!G123</f>
        <v>6.0596255138242891E-2</v>
      </c>
      <c r="DF124" s="58">
        <f>[2]comptanat2!E123</f>
        <v>4.1321499892616749E-2</v>
      </c>
      <c r="DG124" s="58">
        <f>[2]comptanat2!F123</f>
        <v>4.7277125277178221E-2</v>
      </c>
      <c r="DH124" s="58">
        <f>[2]comptanat2!D123</f>
        <v>0.14394669539594415</v>
      </c>
      <c r="DI124" s="79">
        <f>[2]comptanat2!J123</f>
        <v>0.14984702771222713</v>
      </c>
      <c r="DJ124" s="58">
        <f>[2]comptanat2!M123</f>
        <v>4.0828876815804986E-2</v>
      </c>
      <c r="DK124" s="58">
        <f>[2]comptanat2!O123</f>
        <v>0.14056477502506443</v>
      </c>
      <c r="DL124" s="58">
        <f>[2]comptanat2!P123</f>
        <v>6.4341366497470118E-2</v>
      </c>
      <c r="DM124" s="58">
        <f>[2]comptanat2!Q123</f>
        <v>9.8958822577063385E-2</v>
      </c>
      <c r="DN124" s="58">
        <f>[2]comptanat!P53</f>
        <v>1.3761406454118955E-2</v>
      </c>
      <c r="DO124" s="58">
        <f>[2]comptanat!N53</f>
        <v>9.8677413164175477E-3</v>
      </c>
      <c r="DP124" s="58">
        <f>[2]comptanat!O53</f>
        <v>1.7199729061134109E-2</v>
      </c>
      <c r="DQ124" s="55">
        <f>[2]comptanatUS!C123</f>
        <v>2.2386091791720769E-2</v>
      </c>
      <c r="DR124" s="55">
        <f>[2]comptanatUS!D123</f>
        <v>0.12290109085877728</v>
      </c>
      <c r="DS124" s="55">
        <f>[2]comptanatUS!E123</f>
        <v>5.4171438186569866E-2</v>
      </c>
      <c r="DT124" s="55">
        <f>[2]comptanatUS!F123</f>
        <v>4.9382665210735394E-2</v>
      </c>
      <c r="DU124" s="55">
        <f>[2]comptanatUS!G123</f>
        <v>5.3938101594401461E-2</v>
      </c>
      <c r="DV124" s="55">
        <f>[2]comptanatUS!I123</f>
        <v>2.7078116760179585E-2</v>
      </c>
      <c r="DW124" s="55">
        <f>[2]comptanatUS!K123+[2]comptanatUS!M123</f>
        <v>8.1552317862669921E-2</v>
      </c>
      <c r="DX124" s="55">
        <f>[2]comptanatUS!L123</f>
        <v>5.7509305889248706E-2</v>
      </c>
      <c r="DY124" s="55">
        <f>[2]comptanatUS!N123</f>
        <v>0.1076911663676838</v>
      </c>
    </row>
    <row r="125" spans="1:129">
      <c r="A125">
        <v>2016</v>
      </c>
      <c r="B125" s="55">
        <f>[3]shares!C125</f>
        <v>0.22004317073151469</v>
      </c>
      <c r="C125" s="55">
        <f>[3]shares!D125</f>
        <v>0.46064088493585587</v>
      </c>
      <c r="D125" s="55">
        <f>[3]shares!E125</f>
        <v>0.31931597832590342</v>
      </c>
      <c r="E125" s="55">
        <f>[3]USshares!C125</f>
        <v>0.13674633204936981</v>
      </c>
      <c r="F125" s="55">
        <f>[3]USshares!D125</f>
        <v>0.41638496518135071</v>
      </c>
      <c r="G125" s="55">
        <f>[3]USshares!E125</f>
        <v>0.44686877727508545</v>
      </c>
      <c r="H125" s="55">
        <f>[3]shares!M125</f>
        <v>0.31052760407328606</v>
      </c>
      <c r="I125" s="55">
        <f>[3]shares!N125</f>
        <v>0.44327876716852188</v>
      </c>
      <c r="J125" s="55">
        <f>[3]shares!O125</f>
        <v>0.24619366228580475</v>
      </c>
      <c r="K125" s="55">
        <f>[3]USshares!M125</f>
        <v>0.20318785309791565</v>
      </c>
      <c r="L125" s="55">
        <f>[3]USshares!N125</f>
        <v>0.4279000461101532</v>
      </c>
      <c r="M125" s="55">
        <f>[3]USshares!O125</f>
        <v>0.36891213059425354</v>
      </c>
      <c r="N125" s="55"/>
      <c r="O125" s="58">
        <f>[3]shares!W125</f>
        <v>0.34570574760437012</v>
      </c>
      <c r="P125" s="58">
        <f>[3]shares!X125</f>
        <v>0.43527432531118393</v>
      </c>
      <c r="Q125" s="58">
        <f>[3]shares!Y125</f>
        <v>0.2190199620090425</v>
      </c>
      <c r="R125" s="58">
        <f>[3]USshares!R125</f>
        <v>0.21970358490943909</v>
      </c>
      <c r="S125" s="58">
        <f>[3]USshares!S125</f>
        <v>0.42683777213096619</v>
      </c>
      <c r="T125" s="58">
        <f>[3]USshares!T125</f>
        <v>0.35345867276191711</v>
      </c>
      <c r="U125" s="58">
        <f>[3]shares!AB125</f>
        <v>0.28034651465713978</v>
      </c>
      <c r="V125" s="58">
        <f>[3]shares!AC125</f>
        <v>0.45014336705207825</v>
      </c>
      <c r="W125" s="58">
        <f>[3]shares!AD125</f>
        <v>0.26951014902442694</v>
      </c>
      <c r="X125" s="58">
        <f>[3]USshares!AB125</f>
        <v>0.17966762185096741</v>
      </c>
      <c r="Y125" s="58">
        <f>[3]USshares!AC125</f>
        <v>0.42828387022018433</v>
      </c>
      <c r="Z125" s="58">
        <f>[3]USshares!AD125</f>
        <v>0.39204853773117065</v>
      </c>
      <c r="AB125" s="56">
        <f>[3]Ineq_redistr_Fr!$E125</f>
        <v>7.2557573318481445</v>
      </c>
      <c r="AC125" s="56">
        <f>[3]Ineq_redistr_Fr!$L125</f>
        <v>4.8167343139648438</v>
      </c>
      <c r="AD125" s="56">
        <f>[3]Ineq_redistr_Fr!$W125</f>
        <v>3.9641187191009521</v>
      </c>
      <c r="AE125" s="56">
        <f>[3]Ineq_redistr_Fr!$AS125</f>
        <v>3.167722225189209</v>
      </c>
      <c r="AF125" s="56">
        <f>[3]Ineq_redistr_Fr!$BD125</f>
        <v>4.8067326545715332</v>
      </c>
      <c r="AG125" s="56">
        <f>[3]Ineq_redistr_US!$E125</f>
        <v>16.339332580566406</v>
      </c>
      <c r="AH125" s="56">
        <f>[3]Ineq_redistr_US!$L125</f>
        <v>11.005230903625488</v>
      </c>
      <c r="AI125" s="56">
        <f>[3]Ineq_redistr_US!$W125</f>
        <v>9.0781049728393555</v>
      </c>
      <c r="AJ125" s="56">
        <f>[3]Ineq_redistr_US!$AS125</f>
        <v>6.4844255447387695</v>
      </c>
      <c r="AK125" s="56">
        <f>[3]Ineq_redistr_US!$BD125</f>
        <v>10.910383224487305</v>
      </c>
      <c r="AL125" s="56">
        <f>[3]Ineq_redistr_Fr!$H125</f>
        <v>4.2219939231872559</v>
      </c>
      <c r="AM125" s="56">
        <f>[3]Ineq_redistr_Fr!$O125</f>
        <v>3.3263986110687256</v>
      </c>
      <c r="AN125" s="56">
        <f>[3]Ineq_redistr_Fr!$Z125</f>
        <v>2.939406156539917</v>
      </c>
      <c r="AO125" s="56">
        <f>[3]Ineq_redistr_Fr!AV125</f>
        <v>2.523982048034668</v>
      </c>
      <c r="AP125" s="56">
        <f>[3]Ineq_redistr_Fr!$BG125</f>
        <v>3.3204996585845947</v>
      </c>
      <c r="AQ125" s="56">
        <f>[3]Ineq_redistr_US!$H125</f>
        <v>7.271003246307373</v>
      </c>
      <c r="AR125" s="56">
        <f>[3]Ineq_redistr_US!$O125</f>
        <v>5.8612918853759766</v>
      </c>
      <c r="AS125" s="56">
        <f>[3]Ineq_redistr_US!$Z125</f>
        <v>5.2610883712768555</v>
      </c>
      <c r="AT125" s="56">
        <f>[3]Ineq_redistr_US!$AV125</f>
        <v>4.3270406723022461</v>
      </c>
      <c r="AU125" s="56">
        <f>[3]Ineq_redistr_US!$BG125</f>
        <v>5.8038134574890137</v>
      </c>
      <c r="AV125" s="56">
        <f>[3]Ineq_redistr_Fr!$F125</f>
        <v>2.7727975845336914</v>
      </c>
      <c r="AW125" s="56">
        <f>[3]Ineq_redistr_Fr!$M125</f>
        <v>2.3986842632293701</v>
      </c>
      <c r="AX125" s="56">
        <f>[3]Ineq_redistr_Fr!$X125</f>
        <v>2.2215695381164551</v>
      </c>
      <c r="AY125" s="56">
        <f>[3]Ineq_redistr_Fr!$AT125</f>
        <v>2.0127074718475342</v>
      </c>
      <c r="AZ125" s="56">
        <f>[3]Ineq_redistr_Fr!$BE125</f>
        <v>2.3948826789855957</v>
      </c>
      <c r="BA125" s="56">
        <f>[3]Ineq_redistr_US!$F125</f>
        <v>4.2928423881530762</v>
      </c>
      <c r="BB125" s="56">
        <f>[3]Ineq_redistr_US!$M125</f>
        <v>3.6997013092041016</v>
      </c>
      <c r="BC125" s="56">
        <f>[3]Ineq_redistr_US!$X125</f>
        <v>3.4485824108123779</v>
      </c>
      <c r="BD125" s="56">
        <f>[3]Ineq_redistr_US!$AT125</f>
        <v>3.0560827255249023</v>
      </c>
      <c r="BE125" s="56">
        <f>[3]Ineq_redistr_US!$BE125</f>
        <v>3.661576509475708</v>
      </c>
      <c r="BF125" s="56">
        <f>[3]Ineq_redistr_Fr!$G125</f>
        <v>2.6167643070220947</v>
      </c>
      <c r="BG125" s="56">
        <f>[3]Ineq_redistr_Fr!$N125</f>
        <v>2.0080733299255371</v>
      </c>
      <c r="BH125" s="56">
        <f>[3]Ineq_redistr_Fr!$Y125</f>
        <v>1.7843774557113647</v>
      </c>
      <c r="BI125" s="56">
        <f>[3]Ineq_redistr_Fr!$AU125</f>
        <v>1.5738613605499268</v>
      </c>
      <c r="BJ125" s="56">
        <f>[3]Ineq_redistr_Fr!$BF125</f>
        <v>2.007084846496582</v>
      </c>
      <c r="BK125" s="56">
        <f>[3]Ineq_redistr_US!$G125</f>
        <v>3.806180477142334</v>
      </c>
      <c r="BL125" s="56">
        <f>[3]Ineq_redistr_US!$N125</f>
        <v>2.9746267795562744</v>
      </c>
      <c r="BM125" s="56">
        <f>[3]Ineq_redistr_US!$Y125</f>
        <v>2.6324164867401123</v>
      </c>
      <c r="BN125" s="56">
        <f>[3]Ineq_redistr_US!AU125</f>
        <v>2.1218094825744629</v>
      </c>
      <c r="BO125" s="56">
        <f>[3]Ineq_redistr_US!BF125</f>
        <v>2.9796957969665527</v>
      </c>
      <c r="BQ125" s="55">
        <f>-[3]Ineq_redistr_Fr!$AA125</f>
        <v>0.45365884900093079</v>
      </c>
      <c r="BR125" s="55">
        <f>-[3]Ineq_redistr_US!$AA125</f>
        <v>0.44440174102783203</v>
      </c>
      <c r="BS125" s="55">
        <f>-[3]Ineq_redistr_Fr!$AD125</f>
        <v>0.30378720164299011</v>
      </c>
      <c r="BT125" s="55">
        <f>-[3]Ineq_redistr_US!$AD125</f>
        <v>0.27642881870269775</v>
      </c>
      <c r="BU125" s="55">
        <f>-[3]Ineq_redistr_Fr!AB125</f>
        <v>0.1987985223531723</v>
      </c>
      <c r="BV125" s="55">
        <f>-[3]Ineq_redistr_US!AB125</f>
        <v>0.1966668963432312</v>
      </c>
      <c r="BW125" s="55">
        <f>-[3]Ineq_redistr_Fr!AC125</f>
        <v>0.31809774041175842</v>
      </c>
      <c r="BX125" s="55">
        <f>-[3]Ineq_redistr_US!AC125</f>
        <v>0.30838370323181152</v>
      </c>
      <c r="BY125" s="55">
        <f>-[3]Ineq_redistr_Fr!$AW125</f>
        <v>0.56341952085494995</v>
      </c>
      <c r="BZ125" s="55">
        <f>-[3]Ineq_redistr_US!$AW125</f>
        <v>0.60314011573791504</v>
      </c>
      <c r="CA125" s="55">
        <f>-[3]Ineq_redistr_Fr!$AZ125</f>
        <v>0.40218245983123779</v>
      </c>
      <c r="CB125" s="55">
        <f>-[3]Ineq_redistr_US!$AZ125</f>
        <v>0.40489083528518677</v>
      </c>
      <c r="CC125" s="55">
        <f>-[3]Ineq_redistr_Fr!$BH125</f>
        <v>0.33752846717834473</v>
      </c>
      <c r="CD125" s="55">
        <f>-[3]Ineq_redistr_US!$BH125</f>
        <v>0.33226260542869568</v>
      </c>
      <c r="CE125" s="55">
        <f>-[3]Ineq_redistr_Fr!$BK125</f>
        <v>0.21352334320545197</v>
      </c>
      <c r="CF125" s="55">
        <f>-[3]Ineq_redistr_US!$BK125</f>
        <v>0.20178642868995667</v>
      </c>
      <c r="CH125" s="57">
        <f>[3]incomelev!AG125</f>
        <v>37562.619592772317</v>
      </c>
      <c r="CI125" s="57">
        <f>[3]incomelev!C125</f>
        <v>16530.794921875</v>
      </c>
      <c r="CJ125" s="57">
        <f>[3]incomelev!D125</f>
        <v>43257.1953125</v>
      </c>
      <c r="CK125" s="57">
        <f>[3]incomelev!E125</f>
        <v>119943.4453125</v>
      </c>
      <c r="CL125" s="57">
        <f>[3]incomelev!M125</f>
        <v>23328.4609375</v>
      </c>
      <c r="CM125" s="57">
        <f>[3]incomelev!N125</f>
        <v>41626.77734375</v>
      </c>
      <c r="CN125" s="57">
        <f>[3]incomelev!O125</f>
        <v>92476.7890625</v>
      </c>
      <c r="CO125" s="57">
        <f>[3]USincomelev!AL125</f>
        <v>53210.112646657581</v>
      </c>
      <c r="CP125" s="57">
        <f>[3]USincomelev!C125</f>
        <v>14552.7900390625</v>
      </c>
      <c r="CQ125" s="57">
        <f>[3]USincomelev!D125</f>
        <v>55392.0078125</v>
      </c>
      <c r="CR125" s="57">
        <f>[3]USincomelev!E125</f>
        <v>237735.796875</v>
      </c>
      <c r="CS125" s="57">
        <f>[3]USincomelev!M125</f>
        <v>21623.814453125</v>
      </c>
      <c r="CT125" s="57">
        <f>[3]USincomelev!N125</f>
        <v>56923.76171875</v>
      </c>
      <c r="CU125" s="57">
        <f>[3]USincomelev!O125</f>
        <v>196255.171875</v>
      </c>
      <c r="CV125" s="55">
        <f t="shared" si="9"/>
        <v>0.70593008968440574</v>
      </c>
      <c r="CW125" s="55">
        <f t="shared" si="10"/>
        <v>1.1359192895316399</v>
      </c>
      <c r="CX125" s="55">
        <f t="shared" si="11"/>
        <v>0.78092845919079312</v>
      </c>
      <c r="CY125" s="55">
        <f t="shared" si="12"/>
        <v>0.50452412673706648</v>
      </c>
      <c r="CZ125" s="55">
        <f t="shared" si="13"/>
        <v>1.0788319048921848</v>
      </c>
      <c r="DA125" s="55">
        <f t="shared" si="14"/>
        <v>0.73127242625707645</v>
      </c>
      <c r="DB125" s="55">
        <f t="shared" si="15"/>
        <v>0.47120688937258104</v>
      </c>
      <c r="DD125" s="58">
        <f>[2]comptanat2!H124</f>
        <v>0.11163013907477869</v>
      </c>
      <c r="DE125" s="58">
        <f>[2]comptanat2!G124</f>
        <v>6.0534830293475402E-2</v>
      </c>
      <c r="DF125" s="58">
        <f>[2]comptanat2!E124</f>
        <v>4.0553397307282128E-2</v>
      </c>
      <c r="DG125" s="58">
        <f>[2]comptanat2!F124</f>
        <v>4.7972016413469813E-2</v>
      </c>
      <c r="DH125" s="58">
        <f>[2]comptanat2!D124</f>
        <v>0.14417070956139685</v>
      </c>
      <c r="DI125" s="79">
        <f>[2]comptanat2!J124</f>
        <v>0.15039290899172442</v>
      </c>
      <c r="DJ125" s="58">
        <f>[2]comptanat2!M124</f>
        <v>4.1868350996585452E-2</v>
      </c>
      <c r="DK125" s="58">
        <f>[2]comptanat2!O124</f>
        <v>0.13939108012431906</v>
      </c>
      <c r="DL125" s="58">
        <f>[2]comptanat2!P124</f>
        <v>6.4055175456023586E-2</v>
      </c>
      <c r="DM125" s="58">
        <f>[2]comptanat2!Q124</f>
        <v>9.8293940693365375E-2</v>
      </c>
      <c r="DN125" s="58">
        <f>[2]comptanat!P54</f>
        <v>1.5280293826292776E-2</v>
      </c>
      <c r="DO125" s="58">
        <f>[2]comptanat!N54</f>
        <v>9.7485861633098986E-3</v>
      </c>
      <c r="DP125" s="58">
        <f>[2]comptanat!O54</f>
        <v>1.6837831542997835E-2</v>
      </c>
      <c r="DQ125" s="55">
        <f>[2]comptanatUS!C124</f>
        <v>2.2912817308979941E-2</v>
      </c>
      <c r="DR125" s="55">
        <f>[2]comptanatUS!D124</f>
        <v>0.12173855514782303</v>
      </c>
      <c r="DS125" s="55">
        <f>[2]comptanatUS!E124</f>
        <v>5.2962339496121016E-2</v>
      </c>
      <c r="DT125" s="55">
        <f>[2]comptanatUS!F124</f>
        <v>4.9461872441779235E-2</v>
      </c>
      <c r="DU125" s="55">
        <f>[2]comptanatUS!G124</f>
        <v>5.4132340065296075E-2</v>
      </c>
      <c r="DV125" s="55">
        <f>[2]comptanatUS!I124</f>
        <v>2.6841432392834767E-2</v>
      </c>
      <c r="DW125" s="55">
        <f>[2]comptanatUS!K124+[2]comptanatUS!M124</f>
        <v>8.3463167372714711E-2</v>
      </c>
      <c r="DX125" s="55">
        <f>[2]comptanatUS!L124</f>
        <v>5.7796039486128929E-2</v>
      </c>
      <c r="DY125" s="55">
        <f>[2]comptanatUS!N124</f>
        <v>0.10765212407286309</v>
      </c>
    </row>
    <row r="126" spans="1:129">
      <c r="A126">
        <v>2017</v>
      </c>
      <c r="B126" s="55">
        <f>[3]shares!C126</f>
        <v>0.21994711318984628</v>
      </c>
      <c r="C126" s="55">
        <f>[3]shares!D126</f>
        <v>0.46043491363525391</v>
      </c>
      <c r="D126" s="55">
        <f>[3]shares!E126</f>
        <v>0.31961801648139954</v>
      </c>
      <c r="E126" s="55">
        <f>[3]USshares!C126</f>
        <v>0.14178194105625153</v>
      </c>
      <c r="F126" s="55">
        <f>[3]USshares!D126</f>
        <v>0.411700040102005</v>
      </c>
      <c r="G126" s="55">
        <f>[3]USshares!E126</f>
        <v>0.44651800394058228</v>
      </c>
      <c r="H126" s="55">
        <f>[3]shares!M126</f>
        <v>0.3103475384414196</v>
      </c>
      <c r="I126" s="55">
        <f>[3]shares!N126</f>
        <v>0.44284660369157791</v>
      </c>
      <c r="J126" s="55">
        <f>[3]shares!O126</f>
        <v>0.24680588487535715</v>
      </c>
      <c r="K126" s="55">
        <f>[3]USshares!M126</f>
        <v>0.20369838178157806</v>
      </c>
      <c r="L126" s="55">
        <f>[3]USshares!N126</f>
        <v>0.42636266350746155</v>
      </c>
      <c r="M126" s="55">
        <f>[3]USshares!O126</f>
        <v>0.36993899941444397</v>
      </c>
      <c r="N126" s="55"/>
      <c r="O126" s="58">
        <f>[3]shares!W126</f>
        <v>0.34555120021104813</v>
      </c>
      <c r="P126" s="58">
        <f>[3]shares!X126</f>
        <v>0.43492602556943893</v>
      </c>
      <c r="Q126" s="58">
        <f>[3]shares!Y126</f>
        <v>0.21952280588448048</v>
      </c>
      <c r="R126" s="58">
        <f>[3]USshares!R126</f>
        <v>0.21967096626758575</v>
      </c>
      <c r="S126" s="58">
        <f>[3]USshares!S126</f>
        <v>0.42553475499153137</v>
      </c>
      <c r="T126" s="58">
        <f>[3]USshares!T126</f>
        <v>0.35479429364204407</v>
      </c>
      <c r="U126" s="58">
        <f>[3]shares!AB126</f>
        <v>0.2801820170134306</v>
      </c>
      <c r="V126" s="58">
        <f>[3]shares!AC126</f>
        <v>0.44962964206933975</v>
      </c>
      <c r="W126" s="58">
        <f>[3]shares!AD126</f>
        <v>0.27018836792558432</v>
      </c>
      <c r="X126" s="58">
        <f>[3]USshares!AB126</f>
        <v>0.18332315981388092</v>
      </c>
      <c r="Y126" s="58">
        <f>[3]USshares!AC126</f>
        <v>0.42444029450416565</v>
      </c>
      <c r="Z126" s="58">
        <f>[3]USshares!AD126</f>
        <v>0.39223656058311462</v>
      </c>
      <c r="AB126" s="56">
        <f>[3]Ineq_redistr_Fr!$E126</f>
        <v>7.2657923698425293</v>
      </c>
      <c r="AC126" s="56">
        <f>[3]Ineq_redistr_Fr!$L126</f>
        <v>4.8319883346557617</v>
      </c>
      <c r="AD126" s="56">
        <f>[3]Ineq_redistr_Fr!$W126</f>
        <v>3.9762823581695557</v>
      </c>
      <c r="AE126" s="56">
        <f>[3]Ineq_redistr_Fr!$AS126</f>
        <v>3.176414966583252</v>
      </c>
      <c r="AF126" s="56">
        <f>[3]Ineq_redistr_Fr!$BD126</f>
        <v>4.8216581344604492</v>
      </c>
      <c r="AG126" s="56">
        <f>[3]Ineq_redistr_US!$E126</f>
        <v>15.746645927429199</v>
      </c>
      <c r="AH126" s="56">
        <f>[3]Ineq_redistr_US!$L126</f>
        <v>10.788776397705078</v>
      </c>
      <c r="AI126" s="56">
        <f>[3]Ineq_redistr_US!$W126</f>
        <v>9.0805578231811523</v>
      </c>
      <c r="AJ126" s="56">
        <f>[3]Ineq_redistr_US!$AS126</f>
        <v>6.5462532043457031</v>
      </c>
      <c r="AK126" s="56">
        <f>[3]Ineq_redistr_US!$BD126</f>
        <v>10.697954177856445</v>
      </c>
      <c r="AL126" s="56">
        <f>[3]Ineq_redistr_Fr!$H126</f>
        <v>4.2278633117675781</v>
      </c>
      <c r="AM126" s="56">
        <f>[3]Ineq_redistr_Fr!$O126</f>
        <v>3.3379645347595215</v>
      </c>
      <c r="AN126" s="56">
        <f>[3]Ineq_redistr_Fr!$Z126</f>
        <v>2.9491109848022461</v>
      </c>
      <c r="AO126" s="56">
        <f>[3]Ineq_redistr_Fr!AV126</f>
        <v>2.5314068794250488</v>
      </c>
      <c r="AP126" s="56">
        <f>[3]Ineq_redistr_Fr!$BG126</f>
        <v>3.3319492340087891</v>
      </c>
      <c r="AQ126" s="56">
        <f>[3]Ineq_redistr_US!$H126</f>
        <v>7.2606916427612305</v>
      </c>
      <c r="AR126" s="56">
        <f>[3]Ineq_redistr_US!$O126</f>
        <v>5.8669366836547852</v>
      </c>
      <c r="AS126" s="56">
        <f>[3]Ineq_redistr_US!$Z126</f>
        <v>5.2843313217163086</v>
      </c>
      <c r="AT126" s="56">
        <f>[3]Ineq_redistr_US!$AV126</f>
        <v>4.363955020904541</v>
      </c>
      <c r="AU126" s="56">
        <f>[3]Ineq_redistr_US!$BG126</f>
        <v>5.8083930015563965</v>
      </c>
      <c r="AV126" s="56">
        <f>[3]Ineq_redistr_Fr!$F126</f>
        <v>2.7766618728637695</v>
      </c>
      <c r="AW126" s="56">
        <f>[3]Ineq_redistr_Fr!$M126</f>
        <v>2.407487154006958</v>
      </c>
      <c r="AX126" s="56">
        <f>[3]Ineq_redistr_Fr!$X126</f>
        <v>2.2292675971984863</v>
      </c>
      <c r="AY126" s="56">
        <f>[3]Ineq_redistr_Fr!$AT126</f>
        <v>2.0189437866210938</v>
      </c>
      <c r="AZ126" s="56">
        <f>[3]Ineq_redistr_Fr!$BE126</f>
        <v>2.4036526679992676</v>
      </c>
      <c r="BA126" s="56">
        <f>[3]Ineq_redistr_US!$F126</f>
        <v>4.338284969329834</v>
      </c>
      <c r="BB126" s="56">
        <f>[3]Ineq_redistr_US!$M126</f>
        <v>3.7363071441650391</v>
      </c>
      <c r="BC126" s="56">
        <f>[3]Ineq_redistr_US!$X126</f>
        <v>3.4706509113311768</v>
      </c>
      <c r="BD126" s="56">
        <f>[3]Ineq_redistr_US!$AT126</f>
        <v>3.0803499221801758</v>
      </c>
      <c r="BE126" s="56">
        <f>[3]Ineq_redistr_US!$BE126</f>
        <v>3.6965062618255615</v>
      </c>
      <c r="BF126" s="56">
        <f>[3]Ineq_redistr_Fr!$G126</f>
        <v>2.6167364120483398</v>
      </c>
      <c r="BG126" s="56">
        <f>[3]Ineq_redistr_Fr!$N126</f>
        <v>2.0070669651031494</v>
      </c>
      <c r="BH126" s="56">
        <f>[3]Ineq_redistr_Fr!$Y126</f>
        <v>1.7836720943450928</v>
      </c>
      <c r="BI126" s="56">
        <f>[3]Ineq_redistr_Fr!$AU126</f>
        <v>1.5733052492141724</v>
      </c>
      <c r="BJ126" s="56">
        <f>[3]Ineq_redistr_Fr!$BF126</f>
        <v>2.0059711933135986</v>
      </c>
      <c r="BK126" s="56">
        <f>[3]Ineq_redistr_US!$G126</f>
        <v>3.6296939849853516</v>
      </c>
      <c r="BL126" s="56">
        <f>[3]Ineq_redistr_US!$N126</f>
        <v>2.8875508308410645</v>
      </c>
      <c r="BM126" s="56">
        <f>[3]Ineq_redistr_US!$Y126</f>
        <v>2.616384744644165</v>
      </c>
      <c r="BN126" s="56">
        <f>[3]Ineq_redistr_US!AU126</f>
        <v>2.1251654624938965</v>
      </c>
      <c r="BO126" s="56">
        <f>[3]Ineq_redistr_US!BF126</f>
        <v>2.8940715789794922</v>
      </c>
      <c r="BQ126" s="55">
        <f>-[3]Ineq_redistr_Fr!$AA126</f>
        <v>0.45273932814598083</v>
      </c>
      <c r="BR126" s="55">
        <f>-[3]Ineq_redistr_US!$AA126</f>
        <v>0.42333385348320007</v>
      </c>
      <c r="BS126" s="55">
        <f>-[3]Ineq_redistr_Fr!$AD126</f>
        <v>0.30245828628540039</v>
      </c>
      <c r="BT126" s="55">
        <f>-[3]Ineq_redistr_US!$AD126</f>
        <v>0.27220001816749573</v>
      </c>
      <c r="BU126" s="55">
        <f>-[3]Ineq_redistr_Fr!AB126</f>
        <v>0.1971411406993866</v>
      </c>
      <c r="BV126" s="55">
        <f>-[3]Ineq_redistr_US!AB126</f>
        <v>0.19999471306800842</v>
      </c>
      <c r="BW126" s="55">
        <f>-[3]Ineq_redistr_Fr!AC126</f>
        <v>0.31836003065109253</v>
      </c>
      <c r="BX126" s="55">
        <f>-[3]Ineq_redistr_US!AC126</f>
        <v>0.27917209267616272</v>
      </c>
      <c r="BY126" s="55">
        <f>-[3]Ineq_redistr_Fr!$AW126</f>
        <v>0.56282609701156616</v>
      </c>
      <c r="BZ126" s="55">
        <f>-[3]Ineq_redistr_US!$AW126</f>
        <v>0.58427631855010986</v>
      </c>
      <c r="CA126" s="55">
        <f>-[3]Ineq_redistr_Fr!$AZ126</f>
        <v>0.40125620365142822</v>
      </c>
      <c r="CB126" s="55">
        <f>-[3]Ineq_redistr_US!$AZ126</f>
        <v>0.39896151423454285</v>
      </c>
      <c r="CC126" s="55">
        <f>-[3]Ineq_redistr_Fr!$BH126</f>
        <v>0.3363892138004303</v>
      </c>
      <c r="CD126" s="55">
        <f>-[3]Ineq_redistr_US!$BH126</f>
        <v>0.32062014937400818</v>
      </c>
      <c r="CE126" s="55">
        <f>-[3]Ineq_redistr_Fr!$BK126</f>
        <v>0.21190705895423889</v>
      </c>
      <c r="CF126" s="55">
        <f>-[3]Ineq_redistr_US!$BK126</f>
        <v>0.20002208650112152</v>
      </c>
      <c r="CH126" s="57">
        <f>[3]incomelev!AG126</f>
        <v>38160.10712564295</v>
      </c>
      <c r="CI126" s="57">
        <f>[3]incomelev!C126</f>
        <v>16786.41015625</v>
      </c>
      <c r="CJ126" s="57">
        <f>[3]incomelev!D126</f>
        <v>43925.61328125</v>
      </c>
      <c r="CK126" s="57">
        <f>[3]incomelev!E126</f>
        <v>121966.578125</v>
      </c>
      <c r="CL126" s="57">
        <f>[3]incomelev!M126</f>
        <v>23685.791015625</v>
      </c>
      <c r="CM126" s="57">
        <f>[3]incomelev!N126</f>
        <v>42247.68359375</v>
      </c>
      <c r="CN126" s="57">
        <f>[3]incomelev!O126</f>
        <v>94181.390625</v>
      </c>
      <c r="CO126" s="57">
        <f>[3]USincomelev!AL126</f>
        <v>54325.49592631156</v>
      </c>
      <c r="CP126" s="57">
        <f>[3]USincomelev!C126</f>
        <v>15405.37890625</v>
      </c>
      <c r="CQ126" s="57">
        <f>[3]USincomelev!D126</f>
        <v>55911.8125</v>
      </c>
      <c r="CR126" s="57">
        <f>[3]USincomelev!E126</f>
        <v>242564.90625</v>
      </c>
      <c r="CS126" s="57">
        <f>[3]USincomelev!M126</f>
        <v>22133.22265625</v>
      </c>
      <c r="CT126" s="57">
        <f>[3]USincomelev!N126</f>
        <v>57905.6015625</v>
      </c>
      <c r="CU126" s="57">
        <f>[3]USincomelev!O126</f>
        <v>200936.296875</v>
      </c>
      <c r="CV126" s="55">
        <f t="shared" si="9"/>
        <v>0.70243458389048596</v>
      </c>
      <c r="CW126" s="55">
        <f t="shared" si="10"/>
        <v>1.0896460423599001</v>
      </c>
      <c r="CX126" s="55">
        <f t="shared" si="11"/>
        <v>0.78562313252230909</v>
      </c>
      <c r="CY126" s="55">
        <f t="shared" si="12"/>
        <v>0.50282037913305933</v>
      </c>
      <c r="CZ126" s="55">
        <f t="shared" si="13"/>
        <v>1.0701465115807067</v>
      </c>
      <c r="DA126" s="55">
        <f t="shared" si="14"/>
        <v>0.72959579822601894</v>
      </c>
      <c r="DB126" s="55">
        <f t="shared" si="15"/>
        <v>0.46871268202772287</v>
      </c>
      <c r="DD126" s="58">
        <f>[2]comptanat2!H125</f>
        <v>0.11120080668890954</v>
      </c>
      <c r="DE126" s="58">
        <f>[2]comptanat2!G125</f>
        <v>6.0534830293475402E-2</v>
      </c>
      <c r="DF126" s="58">
        <f>[2]comptanat2!E125</f>
        <v>4.0553397307282128E-2</v>
      </c>
      <c r="DG126" s="58">
        <f>[2]comptanat2!F125</f>
        <v>4.7846854053436347E-2</v>
      </c>
      <c r="DH126" s="58">
        <f>[2]comptanat2!D125</f>
        <v>0.14417070956139688</v>
      </c>
      <c r="DI126" s="79">
        <f>[2]comptanat2!J125</f>
        <v>0.15039290899172447</v>
      </c>
      <c r="DJ126" s="58">
        <f>[2]comptanat2!M125</f>
        <v>4.1868350996585452E-2</v>
      </c>
      <c r="DK126" s="58">
        <f>[2]comptanat2!O125</f>
        <v>0.13923074176272704</v>
      </c>
      <c r="DL126" s="58">
        <f>[2]comptanat2!P125</f>
        <v>6.421551381761563E-2</v>
      </c>
      <c r="DM126" s="58">
        <f>[2]comptanat2!Q125</f>
        <v>9.8293940693365389E-2</v>
      </c>
      <c r="DN126" s="58">
        <f>[2]comptanat!P55</f>
        <v>1.5280293826292776E-2</v>
      </c>
      <c r="DO126" s="58">
        <f>[2]comptanat!N55</f>
        <v>9.7485861633098986E-3</v>
      </c>
      <c r="DP126" s="58">
        <f>[2]comptanat!O55</f>
        <v>1.6837831542997835E-2</v>
      </c>
      <c r="DQ126" s="55">
        <f>[2]comptanatUS!C125</f>
        <v>2.2989668437842031E-2</v>
      </c>
      <c r="DR126" s="55">
        <f>[2]comptanatUS!D125</f>
        <v>0.12143902728022433</v>
      </c>
      <c r="DS126" s="55">
        <f>[2]comptanatUS!E125</f>
        <v>4.8414259121814067E-2</v>
      </c>
      <c r="DT126" s="55">
        <f>[2]comptanatUS!F125</f>
        <v>4.8811082234766781E-2</v>
      </c>
      <c r="DU126" s="55">
        <f>[2]comptanatUS!G125</f>
        <v>5.4050975730433506E-2</v>
      </c>
      <c r="DV126" s="55">
        <f>[2]comptanatUS!I125</f>
        <v>2.6857531780410858E-2</v>
      </c>
      <c r="DW126" s="55">
        <f>[2]comptanatUS!K125+[2]comptanatUS!M125</f>
        <v>8.2096400841658979E-2</v>
      </c>
      <c r="DX126" s="55">
        <f>[2]comptanatUS!L125</f>
        <v>5.6736033775532803E-2</v>
      </c>
      <c r="DY126" s="55">
        <f>[2]comptanatUS!N125</f>
        <v>0.10599846670112367</v>
      </c>
    </row>
    <row r="127" spans="1:129">
      <c r="A127">
        <v>2018</v>
      </c>
      <c r="B127" s="55">
        <f>[3]shares!C127</f>
        <v>0.21994788106530905</v>
      </c>
      <c r="C127" s="55">
        <f>[3]shares!D127</f>
        <v>0.45924101769924164</v>
      </c>
      <c r="D127" s="55">
        <f>[3]shares!E127</f>
        <v>0.32081112079322338</v>
      </c>
      <c r="E127" s="55">
        <f>[3]USshares!C127</f>
        <v>0.14109751582145691</v>
      </c>
      <c r="F127" s="55">
        <f>[3]USshares!D127</f>
        <v>0.40980994701385498</v>
      </c>
      <c r="G127" s="91">
        <f>[3]USshares!E127</f>
        <v>0.44909253716468811</v>
      </c>
      <c r="H127" s="55">
        <f>[3]shares!M127</f>
        <v>0.30953433737158775</v>
      </c>
      <c r="I127" s="55">
        <f>[3]shares!N127</f>
        <v>0.44073458760976791</v>
      </c>
      <c r="J127" s="55">
        <f>[3]shares!O127</f>
        <v>0.24973110016435385</v>
      </c>
      <c r="K127" s="55">
        <f>[3]USshares!M127</f>
        <v>0.20025578141212463</v>
      </c>
      <c r="L127" s="55">
        <f>[3]USshares!N127</f>
        <v>0.42386177182197571</v>
      </c>
      <c r="M127" s="55">
        <f>[3]USshares!O127</f>
        <v>0.37588241696357727</v>
      </c>
      <c r="N127" s="55"/>
      <c r="O127" s="58">
        <f>[3]shares!W127</f>
        <v>0.34472443908452988</v>
      </c>
      <c r="P127" s="58">
        <f>[3]shares!X127</f>
        <v>0.43324442207813263</v>
      </c>
      <c r="Q127" s="58">
        <f>[3]shares!Y127</f>
        <v>0.22203116258606315</v>
      </c>
      <c r="R127" s="58">
        <f>[3]USshares!R127</f>
        <v>0.21586842834949493</v>
      </c>
      <c r="S127" s="58">
        <f>[3]USshares!S127</f>
        <v>0.42321315407752991</v>
      </c>
      <c r="T127" s="58">
        <f>[3]USshares!T127</f>
        <v>0.36091834306716919</v>
      </c>
      <c r="U127" s="58">
        <f>[3]shares!AB127</f>
        <v>0.27938550524413586</v>
      </c>
      <c r="V127" s="58">
        <f>[3]shares!AC127</f>
        <v>0.44714631885290146</v>
      </c>
      <c r="W127" s="58">
        <f>[3]shares!AD127</f>
        <v>0.27346821408718824</v>
      </c>
      <c r="X127" s="58">
        <f>[3]USshares!AB127</f>
        <v>0.18043257296085358</v>
      </c>
      <c r="Y127" s="58">
        <f>[3]USshares!AC127</f>
        <v>0.42182385921478271</v>
      </c>
      <c r="Z127" s="58">
        <f>[3]USshares!AD127</f>
        <v>0.39774352312088013</v>
      </c>
      <c r="AB127" s="56">
        <f>[3]Ineq_redistr_Fr!$E127</f>
        <v>7.2928895950317383</v>
      </c>
      <c r="AC127" s="56">
        <f>[3]Ineq_redistr_Fr!$L127</f>
        <v>4.9064412117004395</v>
      </c>
      <c r="AD127" s="56">
        <f>[3]Ineq_redistr_Fr!$W127</f>
        <v>4.0339803695678711</v>
      </c>
      <c r="AE127" s="56">
        <f>[3]Ineq_redistr_Fr!$AS127</f>
        <v>3.2204151153564453</v>
      </c>
      <c r="AF127" s="106">
        <f>[3]Ineq_redistr_Fr!$BD127</f>
        <v>4.894101619720459</v>
      </c>
      <c r="AG127" s="56">
        <f>[3]Ineq_redistr_US!$E127</f>
        <v>15.914260864257813</v>
      </c>
      <c r="AH127" s="56">
        <f>[3]Ineq_redistr_US!$L127</f>
        <v>11.114710807800293</v>
      </c>
      <c r="AI127" s="56">
        <f>[3]Ineq_redistr_US!$W127</f>
        <v>9.3850574493408203</v>
      </c>
      <c r="AJ127" s="56">
        <f>[3]Ineq_redistr_US!$AS127</f>
        <v>6.7589583396911621</v>
      </c>
      <c r="AK127" s="56">
        <f>[3]Ineq_redistr_US!$BD127</f>
        <v>11.021943092346191</v>
      </c>
      <c r="AL127" s="56">
        <f>[3]Ineq_redistr_Fr!$H127</f>
        <v>4.2511005401611328</v>
      </c>
      <c r="AM127" s="56">
        <f>[3]Ineq_redistr_Fr!$O127</f>
        <v>3.3946685791015625</v>
      </c>
      <c r="AN127" s="56">
        <f>[3]Ineq_redistr_Fr!$Z127</f>
        <v>2.9956991672515869</v>
      </c>
      <c r="AO127" s="56">
        <f>[3]Ineq_redistr_Fr!AV127</f>
        <v>2.5685868263244629</v>
      </c>
      <c r="AP127" s="56">
        <f>[3]Ineq_redistr_Fr!$BG127</f>
        <v>3.3876204490661621</v>
      </c>
      <c r="AQ127" s="56">
        <f>[3]Ineq_redistr_US!$H127</f>
        <v>7.3366818428039551</v>
      </c>
      <c r="AR127" s="56">
        <f>[3]Ineq_redistr_US!$O127</f>
        <v>6.0069561004638672</v>
      </c>
      <c r="AS127" s="56">
        <f>[3]Ineq_redistr_US!$Z127</f>
        <v>5.4203596115112305</v>
      </c>
      <c r="AT127" s="56">
        <f>[3]Ineq_redistr_US!$AV127</f>
        <v>4.4785408973693848</v>
      </c>
      <c r="AU127" s="56">
        <f>[3]Ineq_redistr_US!$BG127</f>
        <v>5.9437994956970215</v>
      </c>
      <c r="AV127" s="56">
        <f>[3]Ineq_redistr_Fr!$F127</f>
        <v>2.7942724227905273</v>
      </c>
      <c r="AW127" s="56">
        <f>[3]Ineq_redistr_Fr!$M127</f>
        <v>2.4507591724395752</v>
      </c>
      <c r="AX127" s="56">
        <f>[3]Ineq_redistr_Fr!$X127</f>
        <v>2.2664988040924072</v>
      </c>
      <c r="AY127" s="56">
        <f>[3]Ineq_redistr_Fr!$AT127</f>
        <v>2.0499389171600342</v>
      </c>
      <c r="AZ127" s="56">
        <f>[3]Ineq_redistr_Fr!$BE127</f>
        <v>2.4463419914245605</v>
      </c>
      <c r="BA127" s="56">
        <f>[3]Ineq_redistr_US!$F127</f>
        <v>4.3834223747253418</v>
      </c>
      <c r="BB127" s="56">
        <f>[3]Ineq_redistr_US!$M127</f>
        <v>3.8153061866760254</v>
      </c>
      <c r="BC127" s="56">
        <f>[3]Ineq_redistr_US!$X127</f>
        <v>3.5472168922424316</v>
      </c>
      <c r="BD127" s="56">
        <f>[3]Ineq_redistr_US!$AT127</f>
        <v>3.1500427722930908</v>
      </c>
      <c r="BE127" s="56">
        <f>[3]Ineq_redistr_US!$BE127</f>
        <v>3.7716550827026367</v>
      </c>
      <c r="BF127" s="56">
        <f>[3]Ineq_redistr_Fr!$G127</f>
        <v>2.6099421977996826</v>
      </c>
      <c r="BG127" s="56">
        <f>[3]Ineq_redistr_Fr!$N127</f>
        <v>2.0020086765289307</v>
      </c>
      <c r="BH127" s="56">
        <f>[3]Ineq_redistr_Fr!$Y127</f>
        <v>1.7798291444778442</v>
      </c>
      <c r="BI127" s="56">
        <f>[3]Ineq_redistr_Fr!$AU127</f>
        <v>1.5709809064865112</v>
      </c>
      <c r="BJ127" s="56">
        <f>[3]Ineq_redistr_Fr!$BF127</f>
        <v>2.0005793571472168</v>
      </c>
      <c r="BK127" s="56">
        <f>[3]Ineq_redistr_US!$G127</f>
        <v>3.6305561065673828</v>
      </c>
      <c r="BL127" s="56">
        <f>[3]Ineq_redistr_US!$N127</f>
        <v>2.9131896495819092</v>
      </c>
      <c r="BM127" s="56">
        <f>[3]Ineq_redistr_US!$Y127</f>
        <v>2.6457524299621582</v>
      </c>
      <c r="BN127" s="56">
        <f>[3]Ineq_redistr_US!AU127</f>
        <v>2.145672082901001</v>
      </c>
      <c r="BO127" s="56">
        <f>[3]Ineq_redistr_US!BF127</f>
        <v>2.922309398651123</v>
      </c>
      <c r="BQ127" s="55">
        <f>-[3]Ineq_redistr_Fr!$AA127</f>
        <v>0.44686117768287659</v>
      </c>
      <c r="BR127" s="55">
        <f>-[3]Ineq_redistr_US!$AA127</f>
        <v>0.41027376055717468</v>
      </c>
      <c r="BS127" s="55">
        <f>-[3]Ineq_redistr_Fr!$AD127</f>
        <v>0.29531207680702209</v>
      </c>
      <c r="BT127" s="55">
        <f>-[3]Ineq_redistr_US!$AD127</f>
        <v>0.26119738817214966</v>
      </c>
      <c r="BU127" s="55">
        <f>-[3]Ineq_redistr_Fr!AB127</f>
        <v>0.18887694180011749</v>
      </c>
      <c r="BV127" s="55">
        <f>-[3]Ineq_redistr_US!AB127</f>
        <v>0.19076544046401978</v>
      </c>
      <c r="BW127" s="55">
        <f>-[3]Ineq_redistr_Fr!AC127</f>
        <v>0.31805801391601563</v>
      </c>
      <c r="BX127" s="55">
        <f>-[3]Ineq_redistr_US!AC127</f>
        <v>0.27125421166419983</v>
      </c>
      <c r="BY127" s="55">
        <f>-[3]Ineq_redistr_Fr!$AW127</f>
        <v>0.55841714143753052</v>
      </c>
      <c r="BZ127" s="55">
        <f>-[3]Ineq_redistr_US!$AW127</f>
        <v>0.57528918981552124</v>
      </c>
      <c r="CA127" s="55">
        <f>-[3]Ineq_redistr_Fr!$AZ127</f>
        <v>0.39578309655189514</v>
      </c>
      <c r="CB127" s="55">
        <f>-[3]Ineq_redistr_US!$AZ127</f>
        <v>0.38956859707832336</v>
      </c>
      <c r="CC127" s="55">
        <f>-[3]Ineq_redistr_Fr!$BH127</f>
        <v>0.32892146706581116</v>
      </c>
      <c r="CD127" s="55">
        <f>-[3]Ineq_redistr_US!$BH127</f>
        <v>0.30741721391677856</v>
      </c>
      <c r="CE127" s="55">
        <f>-[3]Ineq_redistr_Fr!$BK127</f>
        <v>0.2031191885471344</v>
      </c>
      <c r="CF127" s="55">
        <f>-[3]Ineq_redistr_US!$BK127</f>
        <v>0.18985180556774139</v>
      </c>
      <c r="CH127" s="57">
        <f>[3]incomelev!AG127</f>
        <v>38547.965875140639</v>
      </c>
      <c r="CI127" s="57">
        <f>[3]incomelev!C127</f>
        <v>16957.0859375</v>
      </c>
      <c r="CJ127" s="57">
        <f>[3]incomelev!D127</f>
        <v>44257.015625</v>
      </c>
      <c r="CK127" s="57">
        <f>[3]incomelev!E127</f>
        <v>123666.15625</v>
      </c>
      <c r="CL127" s="57">
        <f>[3]incomelev!M127</f>
        <v>23863.837890625</v>
      </c>
      <c r="CM127" s="57">
        <f>[3]incomelev!N127</f>
        <v>42473.5546875</v>
      </c>
      <c r="CN127" s="57">
        <f>[3]incomelev!O127</f>
        <v>96266.2578125</v>
      </c>
      <c r="CO127" s="57">
        <f>[3]USincomelev!AL127</f>
        <v>55251.031499999997</v>
      </c>
      <c r="CP127" s="57">
        <f>[3]USincomelev!C127</f>
        <v>15591.6435546875</v>
      </c>
      <c r="CQ127" s="57">
        <f>[3]USincomelev!D127</f>
        <v>56607.51953125</v>
      </c>
      <c r="CR127" s="57">
        <f>[3]USincomelev!E127</f>
        <v>248086.828125</v>
      </c>
      <c r="CS127" s="57">
        <f>[3]USincomelev!M127</f>
        <v>22129.24609375</v>
      </c>
      <c r="CT127" s="57">
        <f>[3]USincomelev!N127</f>
        <v>58550.46484375</v>
      </c>
      <c r="CU127" s="57">
        <f>[3]USincomelev!O127</f>
        <v>207566.03125</v>
      </c>
      <c r="CV127" s="55">
        <f t="shared" si="9"/>
        <v>0.69768771421291276</v>
      </c>
      <c r="CW127" s="55">
        <f t="shared" si="10"/>
        <v>1.0875752692795488</v>
      </c>
      <c r="CX127" s="55">
        <f t="shared" si="11"/>
        <v>0.78182220297725735</v>
      </c>
      <c r="CY127" s="55">
        <f t="shared" si="12"/>
        <v>0.49847933154955765</v>
      </c>
      <c r="CZ127" s="55">
        <f t="shared" si="13"/>
        <v>1.0783845861502215</v>
      </c>
      <c r="DA127" s="55">
        <f t="shared" si="14"/>
        <v>0.72541789037621729</v>
      </c>
      <c r="DB127" s="55">
        <f t="shared" si="15"/>
        <v>0.4637861852094356</v>
      </c>
      <c r="DD127" s="58">
        <f>[2]comptanat2!H126</f>
        <v>0.10175230533058062</v>
      </c>
      <c r="DE127" s="58">
        <f>[2]comptanat2!G126</f>
        <v>7.1432817655638858E-2</v>
      </c>
      <c r="DF127" s="58">
        <f>[2]comptanat2!E126</f>
        <v>3.967296877161966E-2</v>
      </c>
      <c r="DG127" s="58">
        <f>[2]comptanat2!F126</f>
        <v>4.5489412583967596E-2</v>
      </c>
      <c r="DH127" s="58">
        <f>[2]comptanat2!D126</f>
        <v>0.14256016955713627</v>
      </c>
      <c r="DI127" s="79">
        <f>[2]comptanat2!J126</f>
        <v>0.15039290899172442</v>
      </c>
      <c r="DJ127" s="58">
        <f>[2]comptanat2!M126</f>
        <v>4.1916882424389325E-2</v>
      </c>
      <c r="DK127" s="58">
        <f>[2]comptanat2!O126</f>
        <v>0.13923074176272704</v>
      </c>
      <c r="DL127" s="58">
        <f>[2]comptanat2!P126</f>
        <v>6.421551381761563E-2</v>
      </c>
      <c r="DM127" s="58">
        <f>[2]comptanat2!Q126</f>
        <v>9.8293940693365375E-2</v>
      </c>
      <c r="DN127" s="58">
        <f>[2]comptanat!P56</f>
        <v>1.5328825254096673E-2</v>
      </c>
      <c r="DO127" s="58">
        <f>[2]comptanat!N56</f>
        <v>9.7485861633098986E-3</v>
      </c>
      <c r="DP127" s="58">
        <f>[2]comptanat!O56</f>
        <v>1.6837831542997835E-2</v>
      </c>
      <c r="DQ127" s="55">
        <f>[2]comptanatUS!C126</f>
        <v>2.3337041100279073E-2</v>
      </c>
      <c r="DR127" s="55">
        <f>[2]comptanatUS!D126</f>
        <v>0.11788224907133071</v>
      </c>
      <c r="DS127" s="55">
        <f>[2]comptanatUS!E126</f>
        <v>4.5053242989268411E-2</v>
      </c>
      <c r="DT127" s="55">
        <f>[2]comptanatUS!F126</f>
        <v>5.0300236427601154E-2</v>
      </c>
      <c r="DU127" s="55">
        <f>[2]comptanatUS!G126</f>
        <v>5.356945498591504E-2</v>
      </c>
      <c r="DV127" s="55">
        <f>[2]comptanatUS!I126</f>
        <v>2.6373862683631632E-2</v>
      </c>
      <c r="DW127" s="55">
        <f>[2]comptanatUS!K126+[2]comptanatUS!M126</f>
        <v>8.1502936280096056E-2</v>
      </c>
      <c r="DX127" s="55">
        <f>[2]comptanatUS!L126</f>
        <v>5.5911173365034136E-2</v>
      </c>
      <c r="DY127" s="55">
        <f>[2]comptanatUS!N126</f>
        <v>0.10753490236811443</v>
      </c>
    </row>
    <row r="128" spans="1:129" ht="16" thickBot="1">
      <c r="B128" s="188" t="s">
        <v>66</v>
      </c>
      <c r="C128" s="188"/>
      <c r="D128" s="188"/>
      <c r="E128" s="188"/>
      <c r="F128" s="188"/>
      <c r="G128" s="188"/>
      <c r="H128" s="188" t="s">
        <v>67</v>
      </c>
      <c r="I128" s="188"/>
      <c r="J128" s="188"/>
      <c r="K128" s="188"/>
      <c r="L128" s="188"/>
      <c r="M128" s="188"/>
      <c r="N128" s="88"/>
      <c r="O128" s="188" t="s">
        <v>122</v>
      </c>
      <c r="P128" s="188"/>
      <c r="Q128" s="188"/>
      <c r="R128" s="188"/>
      <c r="S128" s="188"/>
      <c r="T128" s="188"/>
      <c r="U128" s="188" t="s">
        <v>123</v>
      </c>
      <c r="V128" s="188"/>
      <c r="W128" s="188"/>
      <c r="X128" s="188"/>
      <c r="Y128" s="188"/>
      <c r="Z128" s="188"/>
      <c r="AB128" s="190" t="s">
        <v>69</v>
      </c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 t="s">
        <v>70</v>
      </c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 t="s">
        <v>124</v>
      </c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 t="s">
        <v>125</v>
      </c>
      <c r="BG128" s="190"/>
      <c r="BH128" s="190"/>
      <c r="BI128" s="190"/>
      <c r="BJ128" s="190"/>
      <c r="BK128" s="190"/>
      <c r="BL128" s="190"/>
      <c r="BM128" s="190"/>
      <c r="BN128" s="190"/>
      <c r="BO128" s="190"/>
      <c r="BQ128" s="190" t="s">
        <v>73</v>
      </c>
      <c r="BR128" s="190"/>
      <c r="BS128" s="190"/>
      <c r="BT128" s="190"/>
      <c r="BU128" s="190"/>
      <c r="BV128" s="190"/>
      <c r="BW128" s="190"/>
      <c r="BX128" s="190"/>
      <c r="BY128" s="55"/>
      <c r="BZ128" s="55"/>
      <c r="CA128" s="55"/>
      <c r="CB128" s="55"/>
      <c r="CC128" s="55"/>
      <c r="CD128" s="55"/>
      <c r="CE128" s="55"/>
      <c r="CF128" s="55"/>
    </row>
    <row r="129" spans="1:93" ht="15.5">
      <c r="B129" s="180" t="s">
        <v>12</v>
      </c>
      <c r="C129" s="180"/>
      <c r="D129" s="180"/>
      <c r="E129" s="180" t="s">
        <v>65</v>
      </c>
      <c r="F129" s="180"/>
      <c r="G129" s="180"/>
      <c r="H129" s="180" t="s">
        <v>12</v>
      </c>
      <c r="I129" s="180"/>
      <c r="J129" s="180"/>
      <c r="K129" s="180" t="s">
        <v>65</v>
      </c>
      <c r="L129" s="180"/>
      <c r="M129" s="180"/>
      <c r="N129" s="88"/>
      <c r="O129" s="180" t="s">
        <v>12</v>
      </c>
      <c r="P129" s="180"/>
      <c r="Q129" s="180"/>
      <c r="R129" s="180" t="s">
        <v>65</v>
      </c>
      <c r="S129" s="180"/>
      <c r="T129" s="180"/>
      <c r="U129" s="180" t="s">
        <v>12</v>
      </c>
      <c r="V129" s="180"/>
      <c r="W129" s="180"/>
      <c r="X129" s="180" t="s">
        <v>65</v>
      </c>
      <c r="Y129" s="180"/>
      <c r="Z129" s="180"/>
      <c r="AB129" s="182" t="s">
        <v>12</v>
      </c>
      <c r="AC129" s="182"/>
      <c r="AD129" s="182"/>
      <c r="AE129" s="182"/>
      <c r="AF129" s="182"/>
      <c r="AG129" s="181" t="s">
        <v>65</v>
      </c>
      <c r="AH129" s="181"/>
      <c r="AI129" s="181"/>
      <c r="AJ129" s="181"/>
      <c r="AK129" s="181"/>
      <c r="AL129" s="182" t="s">
        <v>12</v>
      </c>
      <c r="AM129" s="182"/>
      <c r="AN129" s="182"/>
      <c r="AO129" s="182"/>
      <c r="AP129" s="182"/>
      <c r="AQ129" s="181" t="s">
        <v>65</v>
      </c>
      <c r="AR129" s="181"/>
      <c r="AS129" s="181"/>
      <c r="AT129" s="181"/>
      <c r="AU129" s="181"/>
      <c r="AV129" s="182" t="s">
        <v>12</v>
      </c>
      <c r="AW129" s="182"/>
      <c r="AX129" s="182"/>
      <c r="AY129" s="182"/>
      <c r="AZ129" s="182"/>
      <c r="BA129" s="181" t="s">
        <v>65</v>
      </c>
      <c r="BB129" s="181"/>
      <c r="BC129" s="181"/>
      <c r="BD129" s="181"/>
      <c r="BE129" s="181"/>
      <c r="BF129" s="182" t="s">
        <v>12</v>
      </c>
      <c r="BG129" s="182"/>
      <c r="BH129" s="182"/>
      <c r="BI129" s="182"/>
      <c r="BJ129" s="182"/>
      <c r="BK129" s="181" t="s">
        <v>65</v>
      </c>
      <c r="BL129" s="181"/>
      <c r="BM129" s="181"/>
      <c r="BN129" s="181"/>
      <c r="BO129" s="181"/>
      <c r="BQ129" s="190" t="s">
        <v>69</v>
      </c>
      <c r="BR129" s="190"/>
      <c r="BS129" s="190" t="s">
        <v>70</v>
      </c>
      <c r="BT129" s="190"/>
      <c r="BU129" s="190" t="s">
        <v>124</v>
      </c>
      <c r="BV129" s="190"/>
      <c r="BW129" s="190" t="s">
        <v>125</v>
      </c>
      <c r="BX129" s="190"/>
      <c r="BY129" s="55"/>
      <c r="BZ129" s="55"/>
      <c r="CA129" s="55"/>
      <c r="CB129" s="55"/>
      <c r="CC129" s="55"/>
      <c r="CD129" s="55"/>
      <c r="CE129" s="55"/>
      <c r="CF129" s="55"/>
      <c r="CO129" s="143"/>
    </row>
    <row r="130" spans="1:93">
      <c r="B130" s="71" t="s">
        <v>61</v>
      </c>
      <c r="C130" s="72" t="s">
        <v>62</v>
      </c>
      <c r="D130" s="72" t="s">
        <v>63</v>
      </c>
      <c r="E130" s="71" t="s">
        <v>61</v>
      </c>
      <c r="F130" s="72" t="s">
        <v>62</v>
      </c>
      <c r="G130" s="72" t="s">
        <v>63</v>
      </c>
      <c r="H130" s="71" t="s">
        <v>61</v>
      </c>
      <c r="I130" s="72" t="s">
        <v>62</v>
      </c>
      <c r="J130" s="72" t="s">
        <v>63</v>
      </c>
      <c r="K130" s="71" t="s">
        <v>61</v>
      </c>
      <c r="L130" s="72" t="s">
        <v>62</v>
      </c>
      <c r="M130" s="72" t="s">
        <v>63</v>
      </c>
      <c r="N130" s="101"/>
      <c r="O130" s="71" t="s">
        <v>61</v>
      </c>
      <c r="P130" s="72" t="s">
        <v>62</v>
      </c>
      <c r="Q130" s="72" t="s">
        <v>63</v>
      </c>
      <c r="R130" s="71" t="s">
        <v>61</v>
      </c>
      <c r="S130" s="72" t="s">
        <v>62</v>
      </c>
      <c r="T130" s="72" t="s">
        <v>63</v>
      </c>
      <c r="U130" s="71" t="s">
        <v>61</v>
      </c>
      <c r="V130" s="72" t="s">
        <v>62</v>
      </c>
      <c r="W130" s="72" t="s">
        <v>63</v>
      </c>
      <c r="X130" s="71" t="s">
        <v>61</v>
      </c>
      <c r="Y130" s="72" t="s">
        <v>62</v>
      </c>
      <c r="Z130" s="72" t="s">
        <v>63</v>
      </c>
      <c r="AB130" s="75" t="s">
        <v>4</v>
      </c>
      <c r="AC130" s="75" t="s">
        <v>126</v>
      </c>
      <c r="AD130" s="75" t="s">
        <v>56</v>
      </c>
      <c r="AE130" s="75" t="s">
        <v>133</v>
      </c>
      <c r="AF130" s="75" t="s">
        <v>134</v>
      </c>
      <c r="AG130" s="75" t="s">
        <v>4</v>
      </c>
      <c r="AH130" s="75" t="s">
        <v>126</v>
      </c>
      <c r="AI130" s="75" t="s">
        <v>56</v>
      </c>
      <c r="AJ130" s="75" t="s">
        <v>133</v>
      </c>
      <c r="AK130" s="75" t="s">
        <v>134</v>
      </c>
      <c r="AL130" s="75" t="s">
        <v>4</v>
      </c>
      <c r="AM130" s="75" t="s">
        <v>126</v>
      </c>
      <c r="AN130" s="75" t="s">
        <v>56</v>
      </c>
      <c r="AO130" s="75" t="s">
        <v>133</v>
      </c>
      <c r="AP130" s="75" t="s">
        <v>134</v>
      </c>
      <c r="AQ130" s="75" t="s">
        <v>4</v>
      </c>
      <c r="AR130" s="75" t="s">
        <v>126</v>
      </c>
      <c r="AS130" s="75" t="s">
        <v>56</v>
      </c>
      <c r="AT130" s="75" t="s">
        <v>133</v>
      </c>
      <c r="AU130" s="75" t="s">
        <v>134</v>
      </c>
      <c r="AV130" s="75" t="s">
        <v>4</v>
      </c>
      <c r="AW130" s="75" t="s">
        <v>126</v>
      </c>
      <c r="AX130" s="75" t="s">
        <v>56</v>
      </c>
      <c r="AY130" s="75" t="s">
        <v>133</v>
      </c>
      <c r="AZ130" s="75" t="s">
        <v>134</v>
      </c>
      <c r="BA130" s="75" t="s">
        <v>4</v>
      </c>
      <c r="BB130" s="75" t="s">
        <v>126</v>
      </c>
      <c r="BC130" s="75" t="s">
        <v>56</v>
      </c>
      <c r="BD130" s="75" t="s">
        <v>133</v>
      </c>
      <c r="BE130" s="75" t="s">
        <v>134</v>
      </c>
      <c r="BF130" s="75" t="s">
        <v>4</v>
      </c>
      <c r="BG130" s="75" t="s">
        <v>126</v>
      </c>
      <c r="BH130" s="75" t="s">
        <v>56</v>
      </c>
      <c r="BI130" s="75" t="s">
        <v>133</v>
      </c>
      <c r="BJ130" s="75" t="s">
        <v>134</v>
      </c>
      <c r="BK130" s="75" t="s">
        <v>4</v>
      </c>
      <c r="BL130" s="75" t="s">
        <v>126</v>
      </c>
      <c r="BM130" s="75" t="s">
        <v>56</v>
      </c>
      <c r="BN130" s="75" t="s">
        <v>133</v>
      </c>
      <c r="BO130" s="75" t="s">
        <v>134</v>
      </c>
      <c r="BQ130" s="90" t="s">
        <v>12</v>
      </c>
      <c r="BR130" s="90" t="s">
        <v>65</v>
      </c>
      <c r="BS130" s="90" t="s">
        <v>12</v>
      </c>
      <c r="BT130" s="90" t="s">
        <v>65</v>
      </c>
      <c r="BU130" s="90" t="s">
        <v>12</v>
      </c>
      <c r="BV130" s="90" t="s">
        <v>65</v>
      </c>
      <c r="BW130" s="90" t="s">
        <v>12</v>
      </c>
      <c r="BX130" s="90" t="s">
        <v>65</v>
      </c>
      <c r="BY130" s="55"/>
      <c r="BZ130" s="55"/>
      <c r="CA130" s="55"/>
      <c r="CB130" s="55"/>
      <c r="CC130" s="55"/>
      <c r="CD130" s="55"/>
      <c r="CE130" s="55"/>
      <c r="CF130" s="55"/>
    </row>
    <row r="131" spans="1:93">
      <c r="A131" t="s">
        <v>42</v>
      </c>
      <c r="B131" s="91">
        <f>[3]Ineq_redistr_Fr!B131</f>
        <v>0.13372868299484253</v>
      </c>
      <c r="C131" s="91">
        <f>[3]Ineq_redistr_Fr!C131</f>
        <v>0.35773506760597229</v>
      </c>
      <c r="D131" s="91">
        <f>[3]Ineq_redistr_Fr!D131</f>
        <v>0.50853621959686279</v>
      </c>
      <c r="E131" s="58"/>
      <c r="F131" s="58"/>
      <c r="G131" s="58"/>
      <c r="H131" s="55">
        <f>[3]Ineq_redistr_Fr!T131</f>
        <v>0.14743770658969879</v>
      </c>
      <c r="I131" s="55">
        <f>[3]Ineq_redistr_Fr!U131</f>
        <v>0.36087024211883545</v>
      </c>
      <c r="J131" s="55">
        <f>[3]Ineq_redistr_Fr!V131</f>
        <v>0.49169209599494934</v>
      </c>
      <c r="K131" s="55"/>
      <c r="L131" s="55"/>
      <c r="M131" s="55"/>
      <c r="N131" s="55"/>
      <c r="AB131" s="56">
        <f>[3]Ineq_redistr_Fr!$E131</f>
        <v>19.013731002807617</v>
      </c>
      <c r="AC131" s="56">
        <f>[3]Ineq_redistr_Fr!$L131</f>
        <v>18.724800109863281</v>
      </c>
      <c r="AD131" s="56">
        <f>[3]Ineq_redistr_Fr!$W131</f>
        <v>16.674570083618164</v>
      </c>
      <c r="AE131" s="56">
        <f>[3]Ineq_redistr_Fr!$AS131</f>
        <v>14.861305236816406</v>
      </c>
      <c r="AF131" s="56">
        <f>[3]Ineq_redistr_Fr!$BD131</f>
        <v>18.724800109863281</v>
      </c>
      <c r="AG131" s="56"/>
      <c r="AH131" s="56"/>
      <c r="AI131" s="56"/>
      <c r="AJ131" s="56"/>
      <c r="AK131" s="56"/>
      <c r="AL131" s="56">
        <f>[3]Ineq_redistr_Fr!$H131</f>
        <v>9.3126411437988281</v>
      </c>
      <c r="AM131" s="56">
        <f>[3]Ineq_redistr_Fr!$O131</f>
        <v>9.2014141082763672</v>
      </c>
      <c r="AN131" s="56">
        <f>[3]Ineq_redistr_Fr!$Z131</f>
        <v>8.7058038711547852</v>
      </c>
      <c r="AO131" s="56">
        <f>[3]Ineq_redistr_Fr!AV131</f>
        <v>8.2132167816162109</v>
      </c>
      <c r="AP131" s="56">
        <f>[3]Ineq_redistr_Fr!$BG131</f>
        <v>9.2014141082763672</v>
      </c>
      <c r="AQ131" s="56"/>
      <c r="AR131" s="56"/>
      <c r="AS131" s="56"/>
      <c r="AT131" s="56"/>
      <c r="AU131" s="56"/>
      <c r="AV131" s="56">
        <f>[3]Ineq_redistr_Fr!$F131</f>
        <v>5.6861767768859863</v>
      </c>
      <c r="AW131" s="56">
        <f>[3]Ineq_redistr_Fr!$M131</f>
        <v>5.625206470489502</v>
      </c>
      <c r="AX131" s="56">
        <f>[3]Ineq_redistr_Fr!$X131</f>
        <v>5.450070858001709</v>
      </c>
      <c r="AY131" s="56">
        <f>[3]Ineq_redistr_Fr!$AT131</f>
        <v>5.2676591873168945</v>
      </c>
      <c r="AZ131" s="56">
        <f>[3]Ineq_redistr_Fr!$BE131</f>
        <v>5.625206470489502</v>
      </c>
      <c r="BA131" s="56"/>
      <c r="BB131" s="56"/>
      <c r="BC131" s="56"/>
      <c r="BD131" s="56"/>
      <c r="BE131" s="56"/>
      <c r="BF131" s="56">
        <f>[3]Ineq_redistr_Fr!$G131</f>
        <v>3.3438513278961182</v>
      </c>
      <c r="BG131" s="56">
        <f>[3]Ineq_redistr_Fr!$N131</f>
        <v>3.3287312984466553</v>
      </c>
      <c r="BH131" s="56">
        <f>[3]Ineq_redistr_Fr!$Y131</f>
        <v>3.0595145225524902</v>
      </c>
      <c r="BI131" s="56">
        <f>[3]Ineq_redistr_Fr!$AU131</f>
        <v>2.821235179901123</v>
      </c>
      <c r="BJ131" s="56">
        <f>[3]Ineq_redistr_Fr!$BF131</f>
        <v>3.3287312984466553</v>
      </c>
      <c r="BK131" s="56"/>
      <c r="BL131" s="56"/>
      <c r="BM131" s="56"/>
      <c r="BN131" s="56"/>
      <c r="BO131" s="56"/>
      <c r="BQ131" s="55">
        <f>-[3]Ineq_redistr_Fr!$AA131</f>
        <v>0.12302482128143311</v>
      </c>
      <c r="BR131" s="55"/>
      <c r="BS131" s="55">
        <f>-[3]Ineq_redistr_Fr!$AD131</f>
        <v>6.5162748098373413E-2</v>
      </c>
      <c r="BT131" s="55"/>
      <c r="BU131" s="55">
        <f>-[3]Ineq_redistr_Fr!AB131</f>
        <v>4.1522789746522903E-2</v>
      </c>
      <c r="BV131" s="55"/>
      <c r="BW131" s="55">
        <f>-[3]Ineq_redistr_Fr!AC131</f>
        <v>8.5032731294631958E-2</v>
      </c>
      <c r="BX131" s="55"/>
      <c r="BY131" s="55">
        <f>-[3]Ineq_redistr_Fr!$AW131</f>
        <v>0.21839089691638947</v>
      </c>
      <c r="BZ131" s="55"/>
      <c r="CA131" s="55">
        <f>-[3]Ineq_redistr_Fr!$AZ131</f>
        <v>0.11805720627307892</v>
      </c>
      <c r="CB131" s="55"/>
      <c r="CC131" s="55">
        <f>-[3]Ineq_redistr_Fr!$BH131</f>
        <v>1.5195907093584538E-2</v>
      </c>
      <c r="CD131" s="55"/>
      <c r="CE131" s="55">
        <f>-[3]Ineq_redistr_Fr!$BK131</f>
        <v>1.1943661607801914E-2</v>
      </c>
      <c r="CF131" s="55"/>
    </row>
    <row r="132" spans="1:93">
      <c r="A132" t="s">
        <v>55</v>
      </c>
      <c r="B132" s="91">
        <f>[3]Ineq_redistr_Fr!B132</f>
        <v>0.13442458212375641</v>
      </c>
      <c r="C132" s="91">
        <f>[3]Ineq_redistr_Fr!C132</f>
        <v>0.36040198802947998</v>
      </c>
      <c r="D132" s="91">
        <f>[3]Ineq_redistr_Fr!D132</f>
        <v>0.5051734447479248</v>
      </c>
      <c r="E132" s="58"/>
      <c r="F132" s="58"/>
      <c r="G132" s="58"/>
      <c r="H132" s="55">
        <f>[3]Ineq_redistr_Fr!T132</f>
        <v>0.15731081366539001</v>
      </c>
      <c r="I132" s="55">
        <f>[3]Ineq_redistr_Fr!U132</f>
        <v>0.36405998468399048</v>
      </c>
      <c r="J132" s="55">
        <f>[3]Ineq_redistr_Fr!V132</f>
        <v>0.47862923145294189</v>
      </c>
      <c r="K132" s="55"/>
      <c r="L132" s="55"/>
      <c r="M132" s="55"/>
      <c r="N132" s="55"/>
      <c r="AB132" s="56">
        <f>[3]Ineq_redistr_Fr!$E132</f>
        <v>18.790218353271484</v>
      </c>
      <c r="AC132" s="56">
        <f>[3]Ineq_redistr_Fr!$L132</f>
        <v>18.504745483398438</v>
      </c>
      <c r="AD132" s="56">
        <f>[3]Ineq_redistr_Fr!$W132</f>
        <v>15.212852478027344</v>
      </c>
      <c r="AE132" s="56">
        <f>[3]Ineq_redistr_Fr!$AS132</f>
        <v>12.983830451965332</v>
      </c>
      <c r="AF132" s="56">
        <f>[3]Ineq_redistr_Fr!$BD132</f>
        <v>18.504745483398438</v>
      </c>
      <c r="AG132" s="56"/>
      <c r="AH132" s="56"/>
      <c r="AI132" s="56"/>
      <c r="AJ132" s="56"/>
      <c r="AK132" s="56"/>
      <c r="AL132" s="56">
        <f>[3]Ineq_redistr_Fr!$H132</f>
        <v>9.1881914138793945</v>
      </c>
      <c r="AM132" s="56">
        <f>[3]Ineq_redistr_Fr!$O132</f>
        <v>9.076751708984375</v>
      </c>
      <c r="AN132" s="56">
        <f>[3]Ineq_redistr_Fr!$Z132</f>
        <v>8.2621879577636719</v>
      </c>
      <c r="AO132" s="56">
        <f>[3]Ineq_redistr_Fr!AV132</f>
        <v>7.6019830703735352</v>
      </c>
      <c r="AP132" s="56">
        <f>[3]Ineq_redistr_Fr!$BG132</f>
        <v>9.076751708984375</v>
      </c>
      <c r="AQ132" s="56"/>
      <c r="AR132" s="56"/>
      <c r="AS132" s="56"/>
      <c r="AT132" s="56"/>
      <c r="AU132" s="56"/>
      <c r="AV132" s="56">
        <f>[3]Ineq_redistr_Fr!$F132</f>
        <v>5.6067776679992676</v>
      </c>
      <c r="AW132" s="56">
        <f>[3]Ineq_redistr_Fr!$M132</f>
        <v>5.5452103614807129</v>
      </c>
      <c r="AX132" s="56">
        <f>[3]Ineq_redistr_Fr!$X132</f>
        <v>5.2587952613830566</v>
      </c>
      <c r="AY132" s="56">
        <f>[3]Ineq_redistr_Fr!$AT132</f>
        <v>5.0074653625488281</v>
      </c>
      <c r="AZ132" s="56">
        <f>[3]Ineq_redistr_Fr!$BE132</f>
        <v>5.5452108383178711</v>
      </c>
      <c r="BA132" s="56"/>
      <c r="BB132" s="56"/>
      <c r="BC132" s="56"/>
      <c r="BD132" s="56"/>
      <c r="BE132" s="56"/>
      <c r="BF132" s="56">
        <f>[3]Ineq_redistr_Fr!$G132</f>
        <v>3.3513400554656982</v>
      </c>
      <c r="BG132" s="56">
        <f>[3]Ineq_redistr_Fr!$N132</f>
        <v>3.3370680809020996</v>
      </c>
      <c r="BH132" s="56">
        <f>[3]Ineq_redistr_Fr!$Y132</f>
        <v>2.8928396701812744</v>
      </c>
      <c r="BI132" s="56">
        <f>[3]Ineq_redistr_Fr!$AU132</f>
        <v>2.5928947925567627</v>
      </c>
      <c r="BJ132" s="56">
        <f>[3]Ineq_redistr_Fr!$BF132</f>
        <v>3.3370678424835205</v>
      </c>
      <c r="BK132" s="56"/>
      <c r="BL132" s="56"/>
      <c r="BM132" s="56"/>
      <c r="BN132" s="56"/>
      <c r="BO132" s="56"/>
      <c r="BQ132" s="55">
        <f>-[3]Ineq_redistr_Fr!$AA132</f>
        <v>0.19038447737693787</v>
      </c>
      <c r="BR132" s="55"/>
      <c r="BS132" s="55">
        <f>-[3]Ineq_redistr_Fr!$AD132</f>
        <v>0.10078191012144089</v>
      </c>
      <c r="BT132" s="55"/>
      <c r="BU132" s="55">
        <f>-[3]Ineq_redistr_Fr!AB132</f>
        <v>6.2064599245786667E-2</v>
      </c>
      <c r="BV132" s="55"/>
      <c r="BW132" s="55">
        <f>-[3]Ineq_redistr_Fr!AC132</f>
        <v>0.13681106269359589</v>
      </c>
      <c r="BX132" s="55"/>
      <c r="BY132" s="55">
        <f>-[3]Ineq_redistr_Fr!$AW132</f>
        <v>0.30901119112968445</v>
      </c>
      <c r="BZ132" s="55"/>
      <c r="CA132" s="55">
        <f>-[3]Ineq_redistr_Fr!$AZ132</f>
        <v>0.17263554036617279</v>
      </c>
      <c r="CB132" s="55"/>
      <c r="CC132" s="55">
        <f>-[3]Ineq_redistr_Fr!$BH132</f>
        <v>1.5192631632089615E-2</v>
      </c>
      <c r="CD132" s="55"/>
      <c r="CE132" s="55">
        <f>-[3]Ineq_redistr_Fr!$BK132</f>
        <v>1.2128578498959541E-2</v>
      </c>
      <c r="CF132" s="55"/>
    </row>
    <row r="133" spans="1:93">
      <c r="A133" t="s">
        <v>15</v>
      </c>
      <c r="B133" s="91">
        <f>[3]Ineq_redistr_Fr!B133</f>
        <v>0.1435934454202652</v>
      </c>
      <c r="C133" s="91">
        <f>[3]Ineq_redistr_Fr!C133</f>
        <v>0.3764093816280365</v>
      </c>
      <c r="D133" s="91">
        <f>[3]Ineq_redistr_Fr!D133</f>
        <v>0.4799971878528595</v>
      </c>
      <c r="E133" s="58"/>
      <c r="F133" s="58"/>
      <c r="G133" s="58">
        <f>[3]Ineq_redistr_US!D133</f>
        <v>0.45139795541763306</v>
      </c>
      <c r="H133" s="55">
        <f>[3]Ineq_redistr_Fr!T133</f>
        <v>0.19484527409076691</v>
      </c>
      <c r="I133" s="55">
        <f>[3]Ineq_redistr_Fr!U133</f>
        <v>0.38290205597877502</v>
      </c>
      <c r="J133" s="55">
        <f>[3]Ineq_redistr_Fr!V133</f>
        <v>0.42225268483161926</v>
      </c>
      <c r="K133" s="55"/>
      <c r="L133" s="55"/>
      <c r="M133" s="55">
        <f>[3]Ineq_redistr_US!V133</f>
        <v>0.42474827170372009</v>
      </c>
      <c r="N133" s="55"/>
      <c r="AB133" s="56">
        <f>[3]Ineq_redistr_Fr!$E133</f>
        <v>16.713756561279297</v>
      </c>
      <c r="AC133" s="56">
        <f>[3]Ineq_redistr_Fr!$L133</f>
        <v>14.452001571655273</v>
      </c>
      <c r="AD133" s="56">
        <f>[3]Ineq_redistr_Fr!$W133</f>
        <v>10.835589408874512</v>
      </c>
      <c r="AE133" s="56">
        <f>[3]Ineq_redistr_Fr!$AS133</f>
        <v>8.8043632507324219</v>
      </c>
      <c r="AF133" s="56">
        <f>[3]Ineq_redistr_Fr!$BD133</f>
        <v>14.452001571655273</v>
      </c>
      <c r="AG133" s="56"/>
      <c r="AH133" s="56"/>
      <c r="AI133" s="56"/>
      <c r="AJ133" s="56"/>
      <c r="AK133" s="56"/>
      <c r="AL133" s="56">
        <f>[3]Ineq_redistr_Fr!$H133</f>
        <v>8.3075990676879883</v>
      </c>
      <c r="AM133" s="56">
        <f>[3]Ineq_redistr_Fr!$O133</f>
        <v>7.6706533432006836</v>
      </c>
      <c r="AN133" s="56">
        <f>[3]Ineq_redistr_Fr!$Z133</f>
        <v>6.5777444839477539</v>
      </c>
      <c r="AO133" s="56">
        <f>[3]Ineq_redistr_Fr!AV133</f>
        <v>5.811769962310791</v>
      </c>
      <c r="AP133" s="56">
        <f>[3]Ineq_redistr_Fr!$BG133</f>
        <v>7.6706533432006836</v>
      </c>
      <c r="AQ133" s="56">
        <f>[3]Ineq_redistr_US!$H133</f>
        <v>7.40533447265625</v>
      </c>
      <c r="AR133" s="56">
        <f>[3]Ineq_redistr_US!$O133</f>
        <v>6.6556391716003418</v>
      </c>
      <c r="AS133" s="56">
        <f>[3]Ineq_redistr_US!$Z133</f>
        <v>6.64532470703125</v>
      </c>
      <c r="AT133" s="56">
        <f>[3]Ineq_redistr_US!$AV133</f>
        <v>5.8438420295715332</v>
      </c>
      <c r="AU133" s="56">
        <f>[3]Ineq_redistr_US!$BG133</f>
        <v>6.6556391716003418</v>
      </c>
      <c r="AV133" s="56">
        <f>[3]Ineq_redistr_Fr!$F133</f>
        <v>5.100799560546875</v>
      </c>
      <c r="AW133" s="56">
        <f>[3]Ineq_redistr_Fr!$M133</f>
        <v>4.8348298072814941</v>
      </c>
      <c r="AX133" s="56">
        <f>[3]Ineq_redistr_Fr!$X133</f>
        <v>4.4110779762268066</v>
      </c>
      <c r="AY133" s="56">
        <f>[3]Ineq_redistr_Fr!$AT133</f>
        <v>4.07879638671875</v>
      </c>
      <c r="AZ133" s="56">
        <f>[3]Ineq_redistr_Fr!$BE133</f>
        <v>4.8348298072814941</v>
      </c>
      <c r="BA133" s="56"/>
      <c r="BB133" s="56"/>
      <c r="BC133" s="56"/>
      <c r="BD133" s="56"/>
      <c r="BE133" s="56"/>
      <c r="BF133" s="56">
        <f>[3]Ineq_redistr_Fr!$G133</f>
        <v>3.27669358253479</v>
      </c>
      <c r="BG133" s="56">
        <f>[3]Ineq_redistr_Fr!$N133</f>
        <v>2.9891438484191895</v>
      </c>
      <c r="BH133" s="56">
        <f>[3]Ineq_redistr_Fr!$Y133</f>
        <v>2.4564495086669922</v>
      </c>
      <c r="BI133" s="56">
        <f>[3]Ineq_redistr_Fr!$AU133</f>
        <v>2.1585688591003418</v>
      </c>
      <c r="BJ133" s="56">
        <f>[3]Ineq_redistr_Fr!$BF133</f>
        <v>2.9891438484191895</v>
      </c>
      <c r="BK133" s="56"/>
      <c r="BL133" s="56"/>
      <c r="BM133" s="56"/>
      <c r="BN133" s="56"/>
      <c r="BO133" s="56"/>
      <c r="BQ133" s="55">
        <f>-[3]Ineq_redistr_Fr!$AA133</f>
        <v>0.35169634222984314</v>
      </c>
      <c r="BR133" s="55"/>
      <c r="BS133" s="55">
        <f>-[3]Ineq_redistr_Fr!$AD133</f>
        <v>0.20822557806968689</v>
      </c>
      <c r="BT133" s="55">
        <f>-[3]Ineq_redistr_US!$AD133</f>
        <v>0.10263004153966904</v>
      </c>
      <c r="BU133" s="55">
        <f>-[3]Ineq_redistr_Fr!AB133</f>
        <v>0.13521832227706909</v>
      </c>
      <c r="BV133" s="55"/>
      <c r="BW133" s="55">
        <f>-[3]Ineq_redistr_Fr!AC133</f>
        <v>0.25032675266265869</v>
      </c>
      <c r="BX133" s="55"/>
      <c r="BY133" s="55">
        <f>-[3]Ineq_redistr_Fr!$AW133</f>
        <v>0.47322654724121094</v>
      </c>
      <c r="BZ133" s="55"/>
      <c r="CA133" s="55">
        <f>-[3]Ineq_redistr_Fr!$AZ133</f>
        <v>0.30042725801467896</v>
      </c>
      <c r="CB133" s="55">
        <f>-[3]Ineq_redistr_US!$AZ133</f>
        <v>0.2108604907989502</v>
      </c>
      <c r="CC133" s="55">
        <f>-[3]Ineq_redistr_Fr!$BH133</f>
        <v>0.13532295823097229</v>
      </c>
      <c r="CD133" s="55"/>
      <c r="CE133" s="55">
        <f>-[3]Ineq_redistr_Fr!$BK133</f>
        <v>7.6670251786708832E-2</v>
      </c>
      <c r="CF133" s="55">
        <f>-[3]Ineq_redistr_US!$BK133</f>
        <v>0.10123720020055771</v>
      </c>
    </row>
    <row r="134" spans="1:93">
      <c r="A134" t="s">
        <v>11</v>
      </c>
      <c r="B134" s="91">
        <f>[3]Ineq_redistr_Fr!B134</f>
        <v>0.16090865433216095</v>
      </c>
      <c r="C134" s="91">
        <f>[3]Ineq_redistr_Fr!C134</f>
        <v>0.39942246675491333</v>
      </c>
      <c r="D134" s="91">
        <f>[3]Ineq_redistr_Fr!D134</f>
        <v>0.43966889381408691</v>
      </c>
      <c r="E134" s="58"/>
      <c r="F134" s="58"/>
      <c r="G134" s="58">
        <f>[3]Ineq_redistr_US!D134</f>
        <v>0.45561710000038147</v>
      </c>
      <c r="H134" s="55">
        <f>[3]Ineq_redistr_Fr!T134</f>
        <v>0.19819816946983337</v>
      </c>
      <c r="I134" s="55">
        <f>[3]Ineq_redistr_Fr!U134</f>
        <v>0.3983670175075531</v>
      </c>
      <c r="J134" s="55">
        <f>[3]Ineq_redistr_Fr!V134</f>
        <v>0.40343481302261353</v>
      </c>
      <c r="K134" s="55"/>
      <c r="L134" s="55"/>
      <c r="M134" s="55">
        <f>[3]Ineq_redistr_US!V134</f>
        <v>0.41855761408805847</v>
      </c>
      <c r="N134" s="55"/>
      <c r="AB134" s="56">
        <f>[3]Ineq_redistr_Fr!$E134</f>
        <v>13.662064552307129</v>
      </c>
      <c r="AC134" s="56">
        <f>[3]Ineq_redistr_Fr!$L134</f>
        <v>12.753786087036133</v>
      </c>
      <c r="AD134" s="56">
        <f>[3]Ineq_redistr_Fr!$W134</f>
        <v>10.17756175994873</v>
      </c>
      <c r="AE134" s="56">
        <f>[3]Ineq_redistr_Fr!$AS134</f>
        <v>8.3352069854736328</v>
      </c>
      <c r="AF134" s="56">
        <f>[3]Ineq_redistr_Fr!$BD134</f>
        <v>12.753786087036133</v>
      </c>
      <c r="AG134" s="56"/>
      <c r="AH134" s="56"/>
      <c r="AI134" s="56"/>
      <c r="AJ134" s="56"/>
      <c r="AK134" s="56"/>
      <c r="AL134" s="56">
        <f>[3]Ineq_redistr_Fr!$H134</f>
        <v>7.0619316101074219</v>
      </c>
      <c r="AM134" s="56">
        <f>[3]Ineq_redistr_Fr!$O134</f>
        <v>6.8568925857543945</v>
      </c>
      <c r="AN134" s="56">
        <f>[3]Ineq_redistr_Fr!$Z134</f>
        <v>6.08636474609375</v>
      </c>
      <c r="AO134" s="56">
        <f>[3]Ineq_redistr_Fr!AV134</f>
        <v>5.4292230606079102</v>
      </c>
      <c r="AP134" s="56">
        <f>[3]Ineq_redistr_Fr!$BG134</f>
        <v>6.8568925857543945</v>
      </c>
      <c r="AQ134" s="56">
        <f>[3]Ineq_redistr_US!$H134</f>
        <v>7.5324811935424805</v>
      </c>
      <c r="AR134" s="56">
        <f>[3]Ineq_redistr_US!$O134</f>
        <v>6.488560676574707</v>
      </c>
      <c r="AS134" s="56">
        <f>[3]Ineq_redistr_US!$Z134</f>
        <v>6.4787478446960449</v>
      </c>
      <c r="AT134" s="56">
        <f>[3]Ineq_redistr_US!$AV134</f>
        <v>5.5283880233764648</v>
      </c>
      <c r="AU134" s="56">
        <f>[3]Ineq_redistr_US!$BG134</f>
        <v>6.488560676574707</v>
      </c>
      <c r="AV134" s="56">
        <f>[3]Ineq_redistr_Fr!$F134</f>
        <v>4.4030461311340332</v>
      </c>
      <c r="AW134" s="56">
        <f>[3]Ineq_redistr_Fr!$M134</f>
        <v>4.3454289436340332</v>
      </c>
      <c r="AX134" s="56">
        <f>[3]Ineq_redistr_Fr!$X134</f>
        <v>4.0508856773376465</v>
      </c>
      <c r="AY134" s="56">
        <f>[3]Ineq_redistr_Fr!$AT134</f>
        <v>3.7813236713409424</v>
      </c>
      <c r="AZ134" s="56">
        <f>[3]Ineq_redistr_Fr!$BE134</f>
        <v>4.3454289436340332</v>
      </c>
      <c r="BA134" s="56"/>
      <c r="BB134" s="56"/>
      <c r="BC134" s="56"/>
      <c r="BD134" s="56"/>
      <c r="BE134" s="56"/>
      <c r="BF134" s="56">
        <f>[3]Ineq_redistr_Fr!$G134</f>
        <v>3.1028666496276855</v>
      </c>
      <c r="BG134" s="56">
        <f>[3]Ineq_redistr_Fr!$N134</f>
        <v>2.9349889755249023</v>
      </c>
      <c r="BH134" s="56">
        <f>[3]Ineq_redistr_Fr!$Y134</f>
        <v>2.5124287605285645</v>
      </c>
      <c r="BI134" s="56">
        <f>[3]Ineq_redistr_Fr!$AU134</f>
        <v>2.2043092250823975</v>
      </c>
      <c r="BJ134" s="56">
        <f>[3]Ineq_redistr_Fr!$BF134</f>
        <v>2.9349889755249023</v>
      </c>
      <c r="BK134" s="56"/>
      <c r="BL134" s="56"/>
      <c r="BM134" s="56"/>
      <c r="BN134" s="56"/>
      <c r="BO134" s="56"/>
      <c r="BQ134" s="55">
        <f>-[3]Ineq_redistr_Fr!$AA134</f>
        <v>0.25504949688911438</v>
      </c>
      <c r="BR134" s="55"/>
      <c r="BS134" s="55">
        <f>-[3]Ineq_redistr_Fr!$AD134</f>
        <v>0.13814447820186615</v>
      </c>
      <c r="BT134" s="55">
        <f>-[3]Ineq_redistr_US!$AD134</f>
        <v>0.13989193737506866</v>
      </c>
      <c r="BU134" s="55">
        <f>-[3]Ineq_redistr_Fr!AB134</f>
        <v>7.9981096088886261E-2</v>
      </c>
      <c r="BV134" s="55"/>
      <c r="BW134" s="55">
        <f>-[3]Ineq_redistr_Fr!AC134</f>
        <v>0.19028787314891815</v>
      </c>
      <c r="BX134" s="55"/>
      <c r="BY134" s="55">
        <f>-[3]Ineq_redistr_Fr!$AW134</f>
        <v>0.38990136981010437</v>
      </c>
      <c r="BZ134" s="55"/>
      <c r="CA134" s="55">
        <f>-[3]Ineq_redistr_Fr!$AZ134</f>
        <v>0.23119857907295227</v>
      </c>
      <c r="CB134" s="55">
        <f>-[3]Ineq_redistr_US!$AZ134</f>
        <v>0.26606017351150513</v>
      </c>
      <c r="CC134" s="55">
        <f>-[3]Ineq_redistr_Fr!$BH134</f>
        <v>6.6481783986091614E-2</v>
      </c>
      <c r="CD134" s="55"/>
      <c r="CE134" s="55">
        <f>-[3]Ineq_redistr_Fr!$BK134</f>
        <v>2.9034411534667015E-2</v>
      </c>
      <c r="CF134" s="55">
        <f>-[3]Ineq_redistr_US!$BK134</f>
        <v>0.13858920335769653</v>
      </c>
    </row>
    <row r="135" spans="1:93">
      <c r="A135" t="s">
        <v>16</v>
      </c>
      <c r="B135" s="91">
        <f>[3]Ineq_redistr_Fr!B135</f>
        <v>0.15611518919467926</v>
      </c>
      <c r="C135" s="91">
        <f>[3]Ineq_redistr_Fr!C135</f>
        <v>0.39232948422431946</v>
      </c>
      <c r="D135" s="91">
        <f>[3]Ineq_redistr_Fr!D135</f>
        <v>0.45155534148216248</v>
      </c>
      <c r="E135" s="58"/>
      <c r="F135" s="58"/>
      <c r="G135" s="58">
        <f>[3]Ineq_redistr_US!D135</f>
        <v>0.47557473182678223</v>
      </c>
      <c r="H135" s="55">
        <f>[3]Ineq_redistr_Fr!T135</f>
        <v>0.18641568720340729</v>
      </c>
      <c r="I135" s="55">
        <f>[3]Ineq_redistr_Fr!U135</f>
        <v>0.38986927270889282</v>
      </c>
      <c r="J135" s="55">
        <f>[3]Ineq_redistr_Fr!V135</f>
        <v>0.42371505498886108</v>
      </c>
      <c r="K135" s="55"/>
      <c r="L135" s="55"/>
      <c r="M135" s="55">
        <f>[3]Ineq_redistr_US!V135</f>
        <v>0.44265380501747131</v>
      </c>
      <c r="N135" s="55"/>
      <c r="AB135" s="56">
        <f>[3]Ineq_redistr_Fr!$E135</f>
        <v>14.462248802185059</v>
      </c>
      <c r="AC135" s="56">
        <f>[3]Ineq_redistr_Fr!$L135</f>
        <v>13.957228660583496</v>
      </c>
      <c r="AD135" s="56">
        <f>[3]Ineq_redistr_Fr!$W135</f>
        <v>11.364790916442871</v>
      </c>
      <c r="AE135" s="56">
        <f>[3]Ineq_redistr_Fr!$AS135</f>
        <v>10.140119552612305</v>
      </c>
      <c r="AF135" s="56">
        <f>[3]Ineq_redistr_Fr!$BD135</f>
        <v>13.957228660583496</v>
      </c>
      <c r="AG135" s="56"/>
      <c r="AH135" s="56"/>
      <c r="AI135" s="56"/>
      <c r="AJ135" s="56"/>
      <c r="AK135" s="56"/>
      <c r="AL135" s="56">
        <f>[3]Ineq_redistr_Fr!$H135</f>
        <v>7.4100422859191895</v>
      </c>
      <c r="AM135" s="56">
        <f>[3]Ineq_redistr_Fr!$O135</f>
        <v>7.3572497367858887</v>
      </c>
      <c r="AN135" s="56">
        <f>[3]Ineq_redistr_Fr!$Z135</f>
        <v>6.617274284362793</v>
      </c>
      <c r="AO135" s="56">
        <f>[3]Ineq_redistr_Fr!AV135</f>
        <v>6.209904670715332</v>
      </c>
      <c r="AP135" s="56">
        <f>[3]Ineq_redistr_Fr!$BG135</f>
        <v>7.3572497367858887</v>
      </c>
      <c r="AQ135" s="56">
        <f>[3]Ineq_redistr_US!$H135</f>
        <v>8.1616449356079102</v>
      </c>
      <c r="AR135" s="56">
        <f>[3]Ineq_redistr_US!$O135</f>
        <v>7.1627683639526367</v>
      </c>
      <c r="AS135" s="56">
        <f>[3]Ineq_redistr_US!$Z135</f>
        <v>7.1479525566101074</v>
      </c>
      <c r="AT135" s="56">
        <f>[3]Ineq_redistr_US!$AV135</f>
        <v>6.2350530624389648</v>
      </c>
      <c r="AU135" s="56">
        <f>[3]Ineq_redistr_US!$BG135</f>
        <v>7.1627683639526367</v>
      </c>
      <c r="AV135" s="56">
        <f>[3]Ineq_redistr_Fr!$F135</f>
        <v>4.6038379669189453</v>
      </c>
      <c r="AW135" s="56">
        <f>[3]Ineq_redistr_Fr!$M135</f>
        <v>4.6240324974060059</v>
      </c>
      <c r="AX135" s="56">
        <f>[3]Ineq_redistr_Fr!$X135</f>
        <v>4.3472528457641602</v>
      </c>
      <c r="AY135" s="56">
        <f>[3]Ineq_redistr_Fr!$AT135</f>
        <v>4.1831955909729004</v>
      </c>
      <c r="AZ135" s="56">
        <f>[3]Ineq_redistr_Fr!$BE135</f>
        <v>4.6240320205688477</v>
      </c>
      <c r="BA135" s="56"/>
      <c r="BB135" s="56"/>
      <c r="BC135" s="56"/>
      <c r="BD135" s="56"/>
      <c r="BE135" s="56"/>
      <c r="BF135" s="56">
        <f>[3]Ineq_redistr_Fr!$G135</f>
        <v>3.1413462162017822</v>
      </c>
      <c r="BG135" s="56">
        <f>[3]Ineq_redistr_Fr!$N135</f>
        <v>3.0184106826782227</v>
      </c>
      <c r="BH135" s="56">
        <f>[3]Ineq_redistr_Fr!$Y135</f>
        <v>2.6142466068267822</v>
      </c>
      <c r="BI135" s="56">
        <f>[3]Ineq_redistr_Fr!$AU135</f>
        <v>2.4240128993988037</v>
      </c>
      <c r="BJ135" s="56">
        <f>[3]Ineq_redistr_Fr!$BF135</f>
        <v>3.0184109210968018</v>
      </c>
      <c r="BK135" s="56"/>
      <c r="BL135" s="56"/>
      <c r="BM135" s="56"/>
      <c r="BN135" s="56"/>
      <c r="BO135" s="56"/>
      <c r="BQ135" s="55">
        <f>-[3]Ineq_redistr_Fr!$AA135</f>
        <v>0.21417540311813354</v>
      </c>
      <c r="BR135" s="55"/>
      <c r="BS135" s="55">
        <f>-[3]Ineq_redistr_Fr!$AD135</f>
        <v>0.10698562115430832</v>
      </c>
      <c r="BT135" s="55">
        <f>-[3]Ineq_redistr_US!$AD135</f>
        <v>0.12420196831226349</v>
      </c>
      <c r="BU135" s="55">
        <f>-[3]Ineq_redistr_Fr!AB135</f>
        <v>5.573287233710289E-2</v>
      </c>
      <c r="BV135" s="55"/>
      <c r="BW135" s="55">
        <f>-[3]Ineq_redistr_Fr!AC135</f>
        <v>0.16779418289661407</v>
      </c>
      <c r="BX135" s="55"/>
      <c r="BY135" s="55">
        <f>-[3]Ineq_redistr_Fr!$AW135</f>
        <v>0.29885596036911011</v>
      </c>
      <c r="BZ135" s="55"/>
      <c r="CA135" s="55">
        <f>-[3]Ineq_redistr_Fr!$AZ135</f>
        <v>0.16196097433567047</v>
      </c>
      <c r="CB135" s="55">
        <f>-[3]Ineq_redistr_US!$AZ135</f>
        <v>0.23605436086654663</v>
      </c>
      <c r="CC135" s="55">
        <f>-[3]Ineq_redistr_Fr!$BH135</f>
        <v>3.4919891506433487E-2</v>
      </c>
      <c r="CD135" s="55"/>
      <c r="CE135" s="55">
        <f>-[3]Ineq_redistr_Fr!$BK135</f>
        <v>7.1244598366320133E-3</v>
      </c>
      <c r="CF135" s="55">
        <f>-[3]Ineq_redistr_US!$BK135</f>
        <v>0.12238667160272598</v>
      </c>
    </row>
    <row r="136" spans="1:93">
      <c r="A136" t="s">
        <v>17</v>
      </c>
      <c r="B136" s="91">
        <f>[3]Ineq_redistr_Fr!B136</f>
        <v>0.18090544641017914</v>
      </c>
      <c r="C136" s="91">
        <f>[3]Ineq_redistr_Fr!C136</f>
        <v>0.4260525107383728</v>
      </c>
      <c r="D136" s="91">
        <f>[3]Ineq_redistr_Fr!D136</f>
        <v>0.39304202795028687</v>
      </c>
      <c r="E136" s="58"/>
      <c r="F136" s="58"/>
      <c r="G136" s="58">
        <f>[3]Ineq_redistr_US!D136</f>
        <v>0.44368439912796021</v>
      </c>
      <c r="H136" s="55">
        <f>[3]Ineq_redistr_Fr!T136</f>
        <v>0.20996806025505066</v>
      </c>
      <c r="I136" s="55">
        <f>[3]Ineq_redistr_Fr!U136</f>
        <v>0.41897872090339661</v>
      </c>
      <c r="J136" s="55">
        <f>[3]Ineq_redistr_Fr!V136</f>
        <v>0.37105318903923035</v>
      </c>
      <c r="K136" s="55"/>
      <c r="L136" s="55"/>
      <c r="M136" s="55">
        <f>[3]Ineq_redistr_US!V136</f>
        <v>0.39298790693283081</v>
      </c>
      <c r="N136" s="55"/>
      <c r="AB136" s="56">
        <f>[3]Ineq_redistr_Fr!$E136</f>
        <v>10.863189697265625</v>
      </c>
      <c r="AC136" s="56">
        <f>[3]Ineq_redistr_Fr!$L136</f>
        <v>10.560154914855957</v>
      </c>
      <c r="AD136" s="56">
        <f>[3]Ineq_redistr_Fr!$W136</f>
        <v>8.8359432220458984</v>
      </c>
      <c r="AE136" s="56">
        <f>[3]Ineq_redistr_Fr!$AS136</f>
        <v>6.7959237098693848</v>
      </c>
      <c r="AF136" s="56">
        <f>[3]Ineq_redistr_Fr!$BD136</f>
        <v>10.560154914855957</v>
      </c>
      <c r="AG136" s="56"/>
      <c r="AH136" s="56"/>
      <c r="AI136" s="56"/>
      <c r="AJ136" s="56"/>
      <c r="AK136" s="56"/>
      <c r="AL136" s="56">
        <f>[3]Ineq_redistr_Fr!$H136</f>
        <v>5.8280448913574219</v>
      </c>
      <c r="AM136" s="56">
        <f>[3]Ineq_redistr_Fr!$O136</f>
        <v>5.8284235000610352</v>
      </c>
      <c r="AN136" s="56">
        <f>[3]Ineq_redistr_Fr!$Z136</f>
        <v>5.309636116027832</v>
      </c>
      <c r="AO136" s="56">
        <f>[3]Ineq_redistr_Fr!AV136</f>
        <v>4.5657310485839844</v>
      </c>
      <c r="AP136" s="56">
        <f>[3]Ineq_redistr_Fr!$BG136</f>
        <v>5.8284235000610352</v>
      </c>
      <c r="AQ136" s="56">
        <f>[3]Ineq_redistr_US!$H136</f>
        <v>7.1778674125671387</v>
      </c>
      <c r="AR136" s="56">
        <f>[3]Ineq_redistr_US!$O136</f>
        <v>5.8323221206665039</v>
      </c>
      <c r="AS136" s="56">
        <f>[3]Ineq_redistr_US!$Z136</f>
        <v>5.8267226219177246</v>
      </c>
      <c r="AT136" s="56">
        <f>[3]Ineq_redistr_US!$AV136</f>
        <v>4.722163200378418</v>
      </c>
      <c r="AU136" s="56">
        <f>[3]Ineq_redistr_US!$BG136</f>
        <v>5.8323221206665039</v>
      </c>
      <c r="AV136" s="56">
        <f>[3]Ineq_redistr_Fr!$F136</f>
        <v>3.6900806427001953</v>
      </c>
      <c r="AW136" s="56">
        <f>[3]Ineq_redistr_Fr!$M136</f>
        <v>3.7359471321105957</v>
      </c>
      <c r="AX136" s="56">
        <f>[3]Ineq_redistr_Fr!$X136</f>
        <v>3.5424537658691406</v>
      </c>
      <c r="AY136" s="56">
        <f>[3]Ineq_redistr_Fr!$AT136</f>
        <v>3.2376301288604736</v>
      </c>
      <c r="AZ136" s="56">
        <f>[3]Ineq_redistr_Fr!$BE136</f>
        <v>3.7359471321105957</v>
      </c>
      <c r="BA136" s="56"/>
      <c r="BB136" s="56"/>
      <c r="BC136" s="56"/>
      <c r="BD136" s="56"/>
      <c r="BE136" s="56"/>
      <c r="BF136" s="56">
        <f>[3]Ineq_redistr_Fr!$G136</f>
        <v>2.9438893795013428</v>
      </c>
      <c r="BG136" s="56">
        <f>[3]Ineq_redistr_Fr!$N136</f>
        <v>2.8266336917877197</v>
      </c>
      <c r="BH136" s="56">
        <f>[3]Ineq_redistr_Fr!$Y136</f>
        <v>2.494300365447998</v>
      </c>
      <c r="BI136" s="56">
        <f>[3]Ineq_redistr_Fr!$AU136</f>
        <v>2.0990428924560547</v>
      </c>
      <c r="BJ136" s="56">
        <f>[3]Ineq_redistr_Fr!$BF136</f>
        <v>2.8266336917877197</v>
      </c>
      <c r="BK136" s="56"/>
      <c r="BL136" s="56"/>
      <c r="BM136" s="56"/>
      <c r="BN136" s="56"/>
      <c r="BO136" s="56"/>
      <c r="BQ136" s="55">
        <f>-[3]Ineq_redistr_Fr!$AA136</f>
        <v>0.18661613762378693</v>
      </c>
      <c r="BR136" s="55"/>
      <c r="BS136" s="55">
        <f>-[3]Ineq_redistr_Fr!$AD136</f>
        <v>8.8950715959072113E-2</v>
      </c>
      <c r="BT136" s="55">
        <f>-[3]Ineq_redistr_US!$AD136</f>
        <v>0.18823763728141785</v>
      </c>
      <c r="BU136" s="55">
        <f>-[3]Ineq_redistr_Fr!AB136</f>
        <v>4.0006410330533981E-2</v>
      </c>
      <c r="BV136" s="55"/>
      <c r="BW136" s="55">
        <f>-[3]Ineq_redistr_Fr!AC136</f>
        <v>0.15271939337253571</v>
      </c>
      <c r="BX136" s="55"/>
      <c r="BY136" s="55">
        <f>-[3]Ineq_redistr_Fr!$AW136</f>
        <v>0.3744080662727356</v>
      </c>
      <c r="BZ136" s="55"/>
      <c r="CA136" s="55">
        <f>-[3]Ineq_redistr_Fr!$AZ136</f>
        <v>0.21659302711486816</v>
      </c>
      <c r="CB136" s="55">
        <f>-[3]Ineq_redistr_US!$AZ136</f>
        <v>0.34212169051170349</v>
      </c>
      <c r="CC136" s="55">
        <f>-[3]Ineq_redistr_Fr!$BH136</f>
        <v>2.7895562350749969E-2</v>
      </c>
      <c r="CD136" s="55"/>
      <c r="CE136" s="55">
        <f>-[3]Ineq_redistr_Fr!$BK136</f>
        <v>-6.4963242039084435E-5</v>
      </c>
      <c r="CF136" s="55">
        <f>-[3]Ineq_redistr_US!$BK136</f>
        <v>0.18745753169059753</v>
      </c>
    </row>
    <row r="137" spans="1:93">
      <c r="A137" t="s">
        <v>18</v>
      </c>
      <c r="B137" s="91">
        <f>[3]Ineq_redistr_Fr!B137</f>
        <v>0.20159608125686646</v>
      </c>
      <c r="C137" s="91">
        <f>[3]Ineq_redistr_Fr!C137</f>
        <v>0.46552535891532898</v>
      </c>
      <c r="D137" s="91">
        <f>[3]Ineq_redistr_Fr!D137</f>
        <v>0.33287855982780457</v>
      </c>
      <c r="E137" s="58"/>
      <c r="F137" s="58"/>
      <c r="G137" s="58">
        <f>[3]Ineq_redistr_US!D137</f>
        <v>0.37120136618614197</v>
      </c>
      <c r="H137" s="55">
        <f>[3]Ineq_redistr_Fr!T137</f>
        <v>0.23813599348068237</v>
      </c>
      <c r="I137" s="55">
        <f>[3]Ineq_redistr_Fr!U137</f>
        <v>0.4535205066204071</v>
      </c>
      <c r="J137" s="55">
        <f>[3]Ineq_redistr_Fr!V137</f>
        <v>0.30834349989891052</v>
      </c>
      <c r="K137" s="55"/>
      <c r="L137" s="55"/>
      <c r="M137" s="55">
        <f>[3]Ineq_redistr_US!V137</f>
        <v>0.31176957488059998</v>
      </c>
      <c r="N137" s="55"/>
      <c r="AB137" s="56">
        <f>[3]Ineq_redistr_Fr!$E137</f>
        <v>8.2560768127441406</v>
      </c>
      <c r="AC137" s="56">
        <f>[3]Ineq_redistr_Fr!$L137</f>
        <v>7.9159855842590332</v>
      </c>
      <c r="AD137" s="56">
        <f>[3]Ineq_redistr_Fr!$W137</f>
        <v>6.4741053581237793</v>
      </c>
      <c r="AE137" s="56">
        <f>[3]Ineq_redistr_Fr!$AS137</f>
        <v>5.203977108001709</v>
      </c>
      <c r="AF137" s="56">
        <f>[3]Ineq_redistr_Fr!$BD137</f>
        <v>7.9159855842590332</v>
      </c>
      <c r="AG137" s="56"/>
      <c r="AH137" s="56"/>
      <c r="AI137" s="56"/>
      <c r="AJ137" s="56"/>
      <c r="AK137" s="56"/>
      <c r="AL137" s="56">
        <f>[3]Ineq_redistr_Fr!$H137</f>
        <v>4.4907970428466797</v>
      </c>
      <c r="AM137" s="56">
        <f>[3]Ineq_redistr_Fr!$O137</f>
        <v>4.4598145484924316</v>
      </c>
      <c r="AN137" s="56">
        <f>[3]Ineq_redistr_Fr!$Z137</f>
        <v>4.0122394561767578</v>
      </c>
      <c r="AO137" s="56">
        <f>[3]Ineq_redistr_Fr!AV137</f>
        <v>3.5376994609832764</v>
      </c>
      <c r="AP137" s="56">
        <f>[3]Ineq_redistr_Fr!$BG137</f>
        <v>4.4598145484924316</v>
      </c>
      <c r="AQ137" s="56">
        <f>[3]Ineq_redistr_US!$H137</f>
        <v>5.3130083084106445</v>
      </c>
      <c r="AR137" s="56">
        <f>[3]Ineq_redistr_US!$O137</f>
        <v>4.0810227394104004</v>
      </c>
      <c r="AS137" s="56">
        <f>[3]Ineq_redistr_US!$Z137</f>
        <v>4.0770153999328613</v>
      </c>
      <c r="AT137" s="56">
        <f>[3]Ineq_redistr_US!$AV137</f>
        <v>3.3549497127532959</v>
      </c>
      <c r="AU137" s="56">
        <f>[3]Ineq_redistr_US!$BG137</f>
        <v>4.0810227394104004</v>
      </c>
      <c r="AV137" s="56">
        <f>[3]Ineq_redistr_Fr!$F137</f>
        <v>2.8602399826049805</v>
      </c>
      <c r="AW137" s="56">
        <f>[3]Ineq_redistr_Fr!$M137</f>
        <v>2.8851954936981201</v>
      </c>
      <c r="AX137" s="56">
        <f>[3]Ineq_redistr_Fr!$X137</f>
        <v>2.719555139541626</v>
      </c>
      <c r="AY137" s="56">
        <f>[3]Ineq_redistr_Fr!$AT137</f>
        <v>2.5264925956726074</v>
      </c>
      <c r="AZ137" s="56">
        <f>[3]Ineq_redistr_Fr!$BE137</f>
        <v>2.8851954936981201</v>
      </c>
      <c r="BA137" s="56"/>
      <c r="BB137" s="56"/>
      <c r="BC137" s="56"/>
      <c r="BD137" s="56"/>
      <c r="BE137" s="56"/>
      <c r="BF137" s="56">
        <f>[3]Ineq_redistr_Fr!$G137</f>
        <v>2.886497974395752</v>
      </c>
      <c r="BG137" s="56">
        <f>[3]Ineq_redistr_Fr!$N137</f>
        <v>2.7436566352844238</v>
      </c>
      <c r="BH137" s="56">
        <f>[3]Ineq_redistr_Fr!$Y137</f>
        <v>2.3805751800537109</v>
      </c>
      <c r="BI137" s="56">
        <f>[3]Ineq_redistr_Fr!$AU137</f>
        <v>2.0597634315490723</v>
      </c>
      <c r="BJ137" s="56">
        <f>[3]Ineq_redistr_Fr!$BF137</f>
        <v>2.7436563968658447</v>
      </c>
      <c r="BK137" s="56"/>
      <c r="BL137" s="56"/>
      <c r="BM137" s="56"/>
      <c r="BN137" s="56"/>
      <c r="BO137" s="56"/>
      <c r="BQ137" s="55">
        <f>-[3]Ineq_redistr_Fr!$AA137</f>
        <v>0.21583755314350128</v>
      </c>
      <c r="BR137" s="55"/>
      <c r="BS137" s="55">
        <f>-[3]Ineq_redistr_Fr!$AD137</f>
        <v>0.10656406730413437</v>
      </c>
      <c r="BT137" s="55">
        <f>-[3]Ineq_redistr_US!$AD137</f>
        <v>0.23263522982597351</v>
      </c>
      <c r="BU137" s="55">
        <f>-[3]Ineq_redistr_Fr!AB137</f>
        <v>4.9186378717422485E-2</v>
      </c>
      <c r="BV137" s="55"/>
      <c r="BW137" s="55">
        <f>-[3]Ineq_redistr_Fr!AC137</f>
        <v>0.17527218163013458</v>
      </c>
      <c r="BX137" s="55"/>
      <c r="BY137" s="55">
        <f>-[3]Ineq_redistr_Fr!$AW137</f>
        <v>0.36967918276786804</v>
      </c>
      <c r="BZ137" s="55"/>
      <c r="CA137" s="55">
        <f>-[3]Ineq_redistr_Fr!$AZ137</f>
        <v>0.21223349869251251</v>
      </c>
      <c r="CB137" s="55">
        <f>-[3]Ineq_redistr_US!$AZ137</f>
        <v>0.36854046583175659</v>
      </c>
      <c r="CC137" s="55">
        <f>-[3]Ineq_redistr_Fr!$BH137</f>
        <v>4.1192837059497833E-2</v>
      </c>
      <c r="CD137" s="55"/>
      <c r="CE137" s="55">
        <f>-[3]Ineq_redistr_Fr!$BK137</f>
        <v>6.8991081789135933E-3</v>
      </c>
      <c r="CF137" s="55">
        <f>-[3]Ineq_redistr_US!$BK137</f>
        <v>0.23188097774982452</v>
      </c>
    </row>
    <row r="138" spans="1:93">
      <c r="A138" t="s">
        <v>13</v>
      </c>
      <c r="B138" s="91">
        <f>[3]Ineq_redistr_Fr!B138</f>
        <v>0.20136949419975281</v>
      </c>
      <c r="C138" s="91">
        <f>[3]Ineq_redistr_Fr!C138</f>
        <v>0.46217593550682068</v>
      </c>
      <c r="D138" s="91">
        <f>[3]Ineq_redistr_Fr!D138</f>
        <v>0.33645471930503845</v>
      </c>
      <c r="E138" s="58"/>
      <c r="F138" s="58"/>
      <c r="G138" s="58">
        <f>[3]Ineq_redistr_US!D138</f>
        <v>0.35676267743110657</v>
      </c>
      <c r="H138" s="55">
        <f>[3]Ineq_redistr_Fr!T138</f>
        <v>0.23955234885215759</v>
      </c>
      <c r="I138" s="55">
        <f>[3]Ineq_redistr_Fr!U138</f>
        <v>0.45147812366485596</v>
      </c>
      <c r="J138" s="55">
        <f>[3]Ineq_redistr_Fr!V138</f>
        <v>0.3089747428894043</v>
      </c>
      <c r="K138" s="55"/>
      <c r="L138" s="55"/>
      <c r="M138" s="55">
        <f>[3]Ineq_redistr_US!V138</f>
        <v>0.30342200398445129</v>
      </c>
      <c r="N138" s="55"/>
      <c r="AB138" s="56">
        <f>[3]Ineq_redistr_Fr!$E138</f>
        <v>8.3541631698608398</v>
      </c>
      <c r="AC138" s="56">
        <f>[3]Ineq_redistr_Fr!$L138</f>
        <v>7.7766151428222656</v>
      </c>
      <c r="AD138" s="56">
        <f>[3]Ineq_redistr_Fr!$W138</f>
        <v>6.449002742767334</v>
      </c>
      <c r="AE138" s="56">
        <f>[3]Ineq_redistr_Fr!$AS138</f>
        <v>5.0250949859619141</v>
      </c>
      <c r="AF138" s="56">
        <f>[3]Ineq_redistr_Fr!$BD138</f>
        <v>7.7638297080993652</v>
      </c>
      <c r="AG138" s="56"/>
      <c r="AH138" s="56"/>
      <c r="AI138" s="56"/>
      <c r="AJ138" s="56"/>
      <c r="AK138" s="56"/>
      <c r="AL138" s="56">
        <f>[3]Ineq_redistr_Fr!$H138</f>
        <v>4.5635051727294922</v>
      </c>
      <c r="AM138" s="56">
        <f>[3]Ineq_redistr_Fr!$O138</f>
        <v>4.4469408988952637</v>
      </c>
      <c r="AN138" s="56">
        <f>[3]Ineq_redistr_Fr!$Z138</f>
        <v>4.0241260528564453</v>
      </c>
      <c r="AO138" s="56">
        <f>[3]Ineq_redistr_Fr!AV138</f>
        <v>3.4784801006317139</v>
      </c>
      <c r="AP138" s="56">
        <f>[3]Ineq_redistr_Fr!$BG138</f>
        <v>4.4414806365966797</v>
      </c>
      <c r="AQ138" s="56">
        <f>[3]Ineq_redistr_US!$H138</f>
        <v>4.9917254447937012</v>
      </c>
      <c r="AR138" s="56">
        <f>[3]Ineq_redistr_US!$O138</f>
        <v>3.9442040920257568</v>
      </c>
      <c r="AS138" s="56">
        <f>[3]Ineq_redistr_US!$Z138</f>
        <v>3.9203047752380371</v>
      </c>
      <c r="AT138" s="56">
        <f>[3]Ineq_redistr_US!$AV138</f>
        <v>3.2289178371429443</v>
      </c>
      <c r="AU138" s="56">
        <f>[3]Ineq_redistr_US!$BG138</f>
        <v>3.9482207298278809</v>
      </c>
      <c r="AV138" s="56">
        <f>[3]Ineq_redistr_Fr!$F138</f>
        <v>2.9119188785552979</v>
      </c>
      <c r="AW138" s="56">
        <f>[3]Ineq_redistr_Fr!$M138</f>
        <v>2.8968117237091064</v>
      </c>
      <c r="AX138" s="56">
        <f>[3]Ineq_redistr_Fr!$X138</f>
        <v>2.7374503612518311</v>
      </c>
      <c r="AY138" s="56">
        <f>[3]Ineq_redistr_Fr!$AT138</f>
        <v>2.5120110511779785</v>
      </c>
      <c r="AZ138" s="56">
        <f>[3]Ineq_redistr_Fr!$BE138</f>
        <v>2.8936123847961426</v>
      </c>
      <c r="BA138" s="56"/>
      <c r="BB138" s="56"/>
      <c r="BC138" s="56"/>
      <c r="BD138" s="56"/>
      <c r="BE138" s="56"/>
      <c r="BF138" s="56">
        <f>[3]Ineq_redistr_Fr!$G138</f>
        <v>2.8689544200897217</v>
      </c>
      <c r="BG138" s="56">
        <f>[3]Ineq_redistr_Fr!$N138</f>
        <v>2.6845428943634033</v>
      </c>
      <c r="BH138" s="56">
        <f>[3]Ineq_redistr_Fr!$Y138</f>
        <v>2.3558425903320313</v>
      </c>
      <c r="BI138" s="56">
        <f>[3]Ineq_redistr_Fr!$AU138</f>
        <v>2.0004270076751709</v>
      </c>
      <c r="BJ138" s="56">
        <f>[3]Ineq_redistr_Fr!$BF138</f>
        <v>2.6830923557281494</v>
      </c>
      <c r="BK138" s="56"/>
      <c r="BL138" s="56"/>
      <c r="BM138" s="56"/>
      <c r="BN138" s="56"/>
      <c r="BO138" s="56"/>
      <c r="BQ138" s="55">
        <f>-[3]Ineq_redistr_Fr!$AA138</f>
        <v>0.22804921865463257</v>
      </c>
      <c r="BR138" s="55"/>
      <c r="BS138" s="55">
        <f>-[3]Ineq_redistr_Fr!$AD138</f>
        <v>0.11819404363632202</v>
      </c>
      <c r="BT138" s="55">
        <f>-[3]Ineq_redistr_US!$AD138</f>
        <v>0.2146393358707428</v>
      </c>
      <c r="BU138" s="55">
        <f>-[3]Ineq_redistr_Fr!AB138</f>
        <v>5.9915307909250259E-2</v>
      </c>
      <c r="BV138" s="55"/>
      <c r="BW138" s="55">
        <f>-[3]Ineq_redistr_Fr!AC138</f>
        <v>0.17884977161884308</v>
      </c>
      <c r="BX138" s="55"/>
      <c r="BY138" s="55">
        <f>-[3]Ineq_redistr_Fr!$AW138</f>
        <v>0.39849212765693665</v>
      </c>
      <c r="BZ138" s="55"/>
      <c r="CA138" s="55">
        <f>-[3]Ineq_redistr_Fr!$AZ138</f>
        <v>0.23776133358478546</v>
      </c>
      <c r="CB138" s="55">
        <f>-[3]Ineq_redistr_US!$AZ138</f>
        <v>0.35314595699310303</v>
      </c>
      <c r="CC138" s="55">
        <f>-[3]Ineq_redistr_Fr!$BH138</f>
        <v>7.0663385093212128E-2</v>
      </c>
      <c r="CD138" s="55"/>
      <c r="CE138" s="55">
        <f>-[3]Ineq_redistr_Fr!$BK138</f>
        <v>2.6739213615655899E-2</v>
      </c>
      <c r="CF138" s="55">
        <f>-[3]Ineq_redistr_US!$BK138</f>
        <v>0.20904690027236938</v>
      </c>
    </row>
    <row r="139" spans="1:93">
      <c r="A139" t="s">
        <v>19</v>
      </c>
      <c r="B139" s="91">
        <f>[3]Ineq_redistr_Fr!B139</f>
        <v>0.19352942705154419</v>
      </c>
      <c r="C139" s="91">
        <f>[3]Ineq_redistr_Fr!C139</f>
        <v>0.45259439945220947</v>
      </c>
      <c r="D139" s="91">
        <f>[3]Ineq_redistr_Fr!D139</f>
        <v>0.35387617349624634</v>
      </c>
      <c r="E139" s="58"/>
      <c r="F139" s="58"/>
      <c r="G139" s="58">
        <f>[3]Ineq_redistr_US!D139</f>
        <v>0.35813745856285095</v>
      </c>
      <c r="H139" s="55">
        <f>[3]Ineq_redistr_Fr!T139</f>
        <v>0.23198176920413971</v>
      </c>
      <c r="I139" s="55">
        <f>[3]Ineq_redistr_Fr!U139</f>
        <v>0.44363066554069519</v>
      </c>
      <c r="J139" s="55">
        <f>[3]Ineq_redistr_Fr!V139</f>
        <v>0.32438755035400391</v>
      </c>
      <c r="K139" s="55"/>
      <c r="L139" s="55"/>
      <c r="M139" s="55">
        <f>[3]Ineq_redistr_US!V139</f>
        <v>0.3075433075428009</v>
      </c>
      <c r="N139" s="55"/>
      <c r="AB139" s="56">
        <f>[3]Ineq_redistr_Fr!$E139</f>
        <v>9.1426963806152344</v>
      </c>
      <c r="AC139" s="56">
        <f>[3]Ineq_redistr_Fr!$L139</f>
        <v>8.5050716400146484</v>
      </c>
      <c r="AD139" s="56">
        <f>[3]Ineq_redistr_Fr!$W139</f>
        <v>6.9916605949401855</v>
      </c>
      <c r="AE139" s="56">
        <f>[3]Ineq_redistr_Fr!$AS139</f>
        <v>5.4138164520263672</v>
      </c>
      <c r="AF139" s="56">
        <f>[3]Ineq_redistr_Fr!$BD139</f>
        <v>8.5050716400146484</v>
      </c>
      <c r="AG139" s="56"/>
      <c r="AH139" s="56"/>
      <c r="AI139" s="56"/>
      <c r="AJ139" s="56"/>
      <c r="AK139" s="56"/>
      <c r="AL139" s="56">
        <f>[3]Ineq_redistr_Fr!$H139</f>
        <v>4.9292187690734863</v>
      </c>
      <c r="AM139" s="56">
        <f>[3]Ineq_redistr_Fr!$O139</f>
        <v>4.7939395904541016</v>
      </c>
      <c r="AN139" s="56">
        <f>[3]Ineq_redistr_Fr!$Z139</f>
        <v>4.3212466239929199</v>
      </c>
      <c r="AO139" s="56">
        <f>[3]Ineq_redistr_Fr!AV139</f>
        <v>3.7201342582702637</v>
      </c>
      <c r="AP139" s="56">
        <f>[3]Ineq_redistr_Fr!$BG139</f>
        <v>4.7939395904541016</v>
      </c>
      <c r="AQ139" s="56">
        <f>[3]Ineq_redistr_US!$H139</f>
        <v>5.0216937065124512</v>
      </c>
      <c r="AR139" s="56">
        <f>[3]Ineq_redistr_US!$O139</f>
        <v>3.9969756603240967</v>
      </c>
      <c r="AS139" s="56">
        <f>[3]Ineq_redistr_US!$Z139</f>
        <v>3.9972026348114014</v>
      </c>
      <c r="AT139" s="56">
        <f>[3]Ineq_redistr_US!$AV139</f>
        <v>3.2973096370697021</v>
      </c>
      <c r="AU139" s="56">
        <f>[3]Ineq_redistr_US!$BG139</f>
        <v>4.0070385932922363</v>
      </c>
      <c r="AV139" s="56">
        <f>[3]Ineq_redistr_Fr!$F139</f>
        <v>3.1275346279144287</v>
      </c>
      <c r="AW139" s="56">
        <f>[3]Ineq_redistr_Fr!$M139</f>
        <v>3.1020114421844482</v>
      </c>
      <c r="AX139" s="56">
        <f>[3]Ineq_redistr_Fr!$X139</f>
        <v>2.9248433113098145</v>
      </c>
      <c r="AY139" s="56">
        <f>[3]Ineq_redistr_Fr!$AT139</f>
        <v>2.6743247509002686</v>
      </c>
      <c r="AZ139" s="56">
        <f>[3]Ineq_redistr_Fr!$BE139</f>
        <v>3.1020114421844482</v>
      </c>
      <c r="BA139" s="56"/>
      <c r="BB139" s="56"/>
      <c r="BC139" s="56"/>
      <c r="BD139" s="56"/>
      <c r="BE139" s="56"/>
      <c r="BF139" s="56">
        <f>[3]Ineq_redistr_Fr!$G139</f>
        <v>2.9232919216156006</v>
      </c>
      <c r="BG139" s="56">
        <f>[3]Ineq_redistr_Fr!$N139</f>
        <v>2.7417924404144287</v>
      </c>
      <c r="BH139" s="56">
        <f>[3]Ineq_redistr_Fr!$Y139</f>
        <v>2.3904392719268799</v>
      </c>
      <c r="BI139" s="56">
        <f>[3]Ineq_redistr_Fr!$AU139</f>
        <v>2.0243675708770752</v>
      </c>
      <c r="BJ139" s="56">
        <f>[3]Ineq_redistr_Fr!$BF139</f>
        <v>2.7417922019958496</v>
      </c>
      <c r="BK139" s="56"/>
      <c r="BL139" s="56"/>
      <c r="BM139" s="56"/>
      <c r="BN139" s="56"/>
      <c r="BO139" s="56"/>
      <c r="BQ139" s="55">
        <f>-[3]Ineq_redistr_Fr!$AA139</f>
        <v>0.23527367413043976</v>
      </c>
      <c r="BR139" s="55"/>
      <c r="BS139" s="55">
        <f>-[3]Ineq_redistr_Fr!$AD139</f>
        <v>0.12334046512842178</v>
      </c>
      <c r="BT139" s="55">
        <f>-[3]Ineq_redistr_US!$AD139</f>
        <v>0.20401304960250854</v>
      </c>
      <c r="BU139" s="55">
        <f>-[3]Ineq_redistr_Fr!AB139</f>
        <v>6.4808659255504608E-2</v>
      </c>
      <c r="BV139" s="55"/>
      <c r="BW139" s="55">
        <f>-[3]Ineq_redistr_Fr!AC139</f>
        <v>0.18227829039096832</v>
      </c>
      <c r="BX139" s="55"/>
      <c r="BY139" s="55">
        <f>-[3]Ineq_redistr_Fr!$AW139</f>
        <v>0.40785342454910278</v>
      </c>
      <c r="BZ139" s="55"/>
      <c r="CA139" s="55">
        <f>-[3]Ineq_redistr_Fr!$AZ139</f>
        <v>0.24528928101062775</v>
      </c>
      <c r="CB139" s="55">
        <f>-[3]Ineq_redistr_US!$AZ139</f>
        <v>0.3433869481086731</v>
      </c>
      <c r="CC139" s="55">
        <f>-[3]Ineq_redistr_Fr!$BH139</f>
        <v>6.9741435348987579E-2</v>
      </c>
      <c r="CD139" s="55"/>
      <c r="CE139" s="55">
        <f>-[3]Ineq_redistr_Fr!$BK139</f>
        <v>2.7444344013929367E-2</v>
      </c>
      <c r="CF139" s="55">
        <f>-[3]Ineq_redistr_US!$BK139</f>
        <v>0.20205436646938324</v>
      </c>
    </row>
    <row r="140" spans="1:93">
      <c r="A140" t="s">
        <v>20</v>
      </c>
      <c r="B140" s="91">
        <f>[3]Ineq_redistr_Fr!B140</f>
        <v>0.20730143785476685</v>
      </c>
      <c r="C140" s="91">
        <f>[3]Ineq_redistr_Fr!C140</f>
        <v>0.46661987900733948</v>
      </c>
      <c r="D140" s="91">
        <f>[3]Ineq_redistr_Fr!D140</f>
        <v>0.32607907056808472</v>
      </c>
      <c r="E140" s="58">
        <f>[3]Ineq_redistr_US!B140</f>
        <v>0.20864696800708771</v>
      </c>
      <c r="F140" s="58">
        <f>[3]Ineq_redistr_US!C140</f>
        <v>0.44911849498748779</v>
      </c>
      <c r="G140" s="58">
        <f>[3]Ineq_redistr_US!D140</f>
        <v>0.34223455190658569</v>
      </c>
      <c r="H140" s="55">
        <f>[3]Ineq_redistr_Fr!T140</f>
        <v>0.24684824049472809</v>
      </c>
      <c r="I140" s="55">
        <f>[3]Ineq_redistr_Fr!U140</f>
        <v>0.45554366707801819</v>
      </c>
      <c r="J140" s="55">
        <f>[3]Ineq_redistr_Fr!V140</f>
        <v>0.29762279987335205</v>
      </c>
      <c r="K140" s="55">
        <f>[3]Ineq_redistr_US!T140</f>
        <v>0.2502911388874054</v>
      </c>
      <c r="L140" s="55">
        <f>[3]Ineq_redistr_US!U140</f>
        <v>0.45712515711784363</v>
      </c>
      <c r="M140" s="55">
        <f>[3]Ineq_redistr_US!V140</f>
        <v>0.29258370399475098</v>
      </c>
      <c r="N140" s="55"/>
      <c r="AB140" s="56">
        <f>[3]Ineq_redistr_Fr!$E140</f>
        <v>7.8648529052734375</v>
      </c>
      <c r="AC140" s="56">
        <f>[3]Ineq_redistr_Fr!$L140</f>
        <v>7.1291995048522949</v>
      </c>
      <c r="AD140" s="56">
        <f>[3]Ineq_redistr_Fr!$W140</f>
        <v>6.0284571647644043</v>
      </c>
      <c r="AE140" s="56">
        <f>[3]Ineq_redistr_Fr!$AS140</f>
        <v>4.5763068199157715</v>
      </c>
      <c r="AF140" s="56">
        <f>[3]Ineq_redistr_Fr!$BD140</f>
        <v>7.0962262153625488</v>
      </c>
      <c r="AG140" s="56">
        <f>[3]Ineq_redistr_US!$E140</f>
        <v>8.2012825012207031</v>
      </c>
      <c r="AH140" s="56">
        <f>[3]Ineq_redistr_US!$L140</f>
        <v>6.0815811157226563</v>
      </c>
      <c r="AI140" s="56">
        <f>[3]Ineq_redistr_US!$W140</f>
        <v>5.8448672294616699</v>
      </c>
      <c r="AJ140" s="56">
        <f>[3]Ineq_redistr_US!$AS140</f>
        <v>4.2189874649047852</v>
      </c>
      <c r="AK140" s="56">
        <f>[3]Ineq_redistr_US!$BD140</f>
        <v>6.0881252288818359</v>
      </c>
      <c r="AL140" s="56">
        <f>[3]Ineq_redistr_Fr!$H140</f>
        <v>4.354682445526123</v>
      </c>
      <c r="AM140" s="56">
        <f>[3]Ineq_redistr_Fr!$O140</f>
        <v>4.1778731346130371</v>
      </c>
      <c r="AN140" s="56">
        <f>[3]Ineq_redistr_Fr!$Z140</f>
        <v>3.8136277198791504</v>
      </c>
      <c r="AO140" s="56">
        <f>[3]Ineq_redistr_Fr!AV140</f>
        <v>3.2403643131256104</v>
      </c>
      <c r="AP140" s="56">
        <f>[3]Ineq_redistr_Fr!$BG140</f>
        <v>4.1631059646606445</v>
      </c>
      <c r="AQ140" s="56">
        <f>[3]Ineq_redistr_US!$H140</f>
        <v>4.6826887130737305</v>
      </c>
      <c r="AR140" s="56">
        <f>[3]Ineq_redistr_US!$O140</f>
        <v>3.7842435836791992</v>
      </c>
      <c r="AS140" s="56">
        <f>[3]Ineq_redistr_US!$Z140</f>
        <v>3.7223532199859619</v>
      </c>
      <c r="AT140" s="56">
        <f>[3]Ineq_redistr_US!$AV140</f>
        <v>3.0625174045562744</v>
      </c>
      <c r="AU140" s="56">
        <f>[3]Ineq_redistr_US!$BG140</f>
        <v>3.7879199981689453</v>
      </c>
      <c r="AV140" s="56">
        <f>[3]Ineq_redistr_Fr!$F140</f>
        <v>2.7952437400817871</v>
      </c>
      <c r="AW140" s="56">
        <f>[3]Ineq_redistr_Fr!$M140</f>
        <v>2.7536351680755615</v>
      </c>
      <c r="AX140" s="56">
        <f>[3]Ineq_redistr_Fr!$X140</f>
        <v>2.6133415699005127</v>
      </c>
      <c r="AY140" s="56">
        <f>[3]Ineq_redistr_Fr!$AT140</f>
        <v>2.3739759922027588</v>
      </c>
      <c r="AZ140" s="56">
        <f>[3]Ineq_redistr_Fr!$BE140</f>
        <v>2.7448132038116455</v>
      </c>
      <c r="BA140" s="56">
        <f>[3]Ineq_redistr_US!$F140</f>
        <v>3.0480556488037109</v>
      </c>
      <c r="BB140" s="56">
        <f>[3]Ineq_redistr_US!$M140</f>
        <v>2.5704829692840576</v>
      </c>
      <c r="BC140" s="56">
        <f>[3]Ineq_redistr_US!$X140</f>
        <v>2.5602066516876221</v>
      </c>
      <c r="BD140" s="56">
        <f>[3]Ineq_redistr_US!$AT140</f>
        <v>2.2809693813323975</v>
      </c>
      <c r="BE140" s="56">
        <f>[3]Ineq_redistr_US!$BE140</f>
        <v>2.5728380680084229</v>
      </c>
      <c r="BF140" s="56">
        <f>[3]Ineq_redistr_Fr!$G140</f>
        <v>2.8136556148529053</v>
      </c>
      <c r="BG140" s="56">
        <f>[3]Ineq_redistr_Fr!$N140</f>
        <v>2.5890138149261475</v>
      </c>
      <c r="BH140" s="56">
        <f>[3]Ineq_redistr_Fr!$Y140</f>
        <v>2.306800365447998</v>
      </c>
      <c r="BI140" s="56">
        <f>[3]Ineq_redistr_Fr!$AU140</f>
        <v>1.9276970624923706</v>
      </c>
      <c r="BJ140" s="56">
        <f>[3]Ineq_redistr_Fr!$BF140</f>
        <v>2.5853221416473389</v>
      </c>
      <c r="BK140" s="56">
        <f>[3]Ineq_redistr_US!$G140</f>
        <v>2.6906602382659912</v>
      </c>
      <c r="BL140" s="56">
        <f>[3]Ineq_redistr_US!$N140</f>
        <v>2.3659293651580811</v>
      </c>
      <c r="BM140" s="56">
        <f>[3]Ineq_redistr_US!$Y140</f>
        <v>2.2829670906066895</v>
      </c>
      <c r="BN140" s="56">
        <f>[3]Ineq_redistr_US!AU140</f>
        <v>1.8496466875076294</v>
      </c>
      <c r="BO140" s="56">
        <f>[3]Ineq_redistr_US!BF140</f>
        <v>2.366307258605957</v>
      </c>
      <c r="BQ140" s="55">
        <f>-[3]Ineq_redistr_Fr!$AA140</f>
        <v>0.23349396884441376</v>
      </c>
      <c r="BR140" s="55">
        <f>-[3]Ineq_redistr_US!$AA140</f>
        <v>0.28732278943061829</v>
      </c>
      <c r="BS140" s="55">
        <f>-[3]Ineq_redistr_Fr!$AD140</f>
        <v>0.12424665689468384</v>
      </c>
      <c r="BT140" s="55">
        <f>-[3]Ineq_redistr_US!$AD140</f>
        <v>0.20508207380771637</v>
      </c>
      <c r="BU140" s="55">
        <f>-[3]Ineq_redistr_Fr!AB140</f>
        <v>6.5075598657131195E-2</v>
      </c>
      <c r="BV140" s="55">
        <f>-[3]Ineq_redistr_US!AB140</f>
        <v>0.16005252301692963</v>
      </c>
      <c r="BW140" s="55">
        <f>-[3]Ineq_redistr_Fr!AC140</f>
        <v>0.18014118075370789</v>
      </c>
      <c r="BX140" s="55">
        <f>-[3]Ineq_redistr_US!AC140</f>
        <v>0.15152160823345184</v>
      </c>
      <c r="BY140" s="55">
        <f>-[3]Ineq_redistr_Fr!$AW140</f>
        <v>0.41813191771507263</v>
      </c>
      <c r="BZ140" s="55">
        <f>-[3]Ineq_redistr_US!$AW140</f>
        <v>0.48556980490684509</v>
      </c>
      <c r="CA140" s="55">
        <f>-[3]Ineq_redistr_Fr!$AZ140</f>
        <v>0.2558896541595459</v>
      </c>
      <c r="CB140" s="55">
        <f>-[3]Ineq_redistr_US!$AZ140</f>
        <v>0.34599167108535767</v>
      </c>
      <c r="CC140" s="55">
        <f>-[3]Ineq_redistr_Fr!$BH140</f>
        <v>9.7729317843914032E-2</v>
      </c>
      <c r="CD140" s="55">
        <f>-[3]Ineq_redistr_US!$BH140</f>
        <v>0.25766181945800781</v>
      </c>
      <c r="CE140" s="55">
        <f>-[3]Ineq_redistr_Fr!$BK140</f>
        <v>4.3993216007947922E-2</v>
      </c>
      <c r="CF140" s="55">
        <f>-[3]Ineq_redistr_US!$BK140</f>
        <v>0.19108012318611145</v>
      </c>
    </row>
    <row r="141" spans="1:93">
      <c r="A141" t="s">
        <v>24</v>
      </c>
      <c r="B141" s="91">
        <f>[3]Ineq_redistr_Fr!B141</f>
        <v>0.2261834591627121</v>
      </c>
      <c r="C141" s="91">
        <f>[3]Ineq_redistr_Fr!C141</f>
        <v>0.47390267252922058</v>
      </c>
      <c r="D141" s="91">
        <f>[3]Ineq_redistr_Fr!D141</f>
        <v>0.29991459846496582</v>
      </c>
      <c r="E141" s="58">
        <f>[3]Ineq_redistr_US!B141</f>
        <v>0.20923417806625366</v>
      </c>
      <c r="F141" s="58">
        <f>[3]Ineq_redistr_US!C141</f>
        <v>0.45481818914413452</v>
      </c>
      <c r="G141" s="58">
        <f>[3]Ineq_redistr_US!D141</f>
        <v>0.33594763278961182</v>
      </c>
      <c r="H141" s="55">
        <f>[3]Ineq_redistr_Fr!T141</f>
        <v>0.26996424794197083</v>
      </c>
      <c r="I141" s="55">
        <f>[3]Ineq_redistr_Fr!U141</f>
        <v>0.45986753702163696</v>
      </c>
      <c r="J141" s="55">
        <f>[3]Ineq_redistr_Fr!V141</f>
        <v>0.2702043354511261</v>
      </c>
      <c r="K141" s="55">
        <f>[3]Ineq_redistr_US!T141</f>
        <v>0.26043948531150818</v>
      </c>
      <c r="L141" s="55">
        <f>[3]Ineq_redistr_US!U141</f>
        <v>0.45386970043182373</v>
      </c>
      <c r="M141" s="55">
        <f>[3]Ineq_redistr_US!V141</f>
        <v>0.2856907844543457</v>
      </c>
      <c r="N141" s="55"/>
      <c r="AB141" s="56">
        <f>[3]Ineq_redistr_Fr!$E141</f>
        <v>6.6298966407775879</v>
      </c>
      <c r="AC141" s="56">
        <f>[3]Ineq_redistr_Fr!$L141</f>
        <v>5.8926119804382324</v>
      </c>
      <c r="AD141" s="56">
        <f>[3]Ineq_redistr_Fr!$W141</f>
        <v>5.0044465065002441</v>
      </c>
      <c r="AE141" s="56">
        <f>[3]Ineq_redistr_Fr!$AS141</f>
        <v>3.8539280891418457</v>
      </c>
      <c r="AF141" s="56">
        <f>[3]Ineq_redistr_Fr!$BD141</f>
        <v>5.8661594390869141</v>
      </c>
      <c r="AG141" s="56">
        <f>[3]Ineq_redistr_US!$E141</f>
        <v>8.0280294418334961</v>
      </c>
      <c r="AH141" s="56">
        <f>[3]Ineq_redistr_US!$L141</f>
        <v>5.8037519454956055</v>
      </c>
      <c r="AI141" s="56">
        <f>[3]Ineq_redistr_US!$W141</f>
        <v>5.4847826957702637</v>
      </c>
      <c r="AJ141" s="56">
        <f>[3]Ineq_redistr_US!$AS141</f>
        <v>4.0446290969848633</v>
      </c>
      <c r="AK141" s="56">
        <f>[3]Ineq_redistr_US!$BD141</f>
        <v>5.7881903648376465</v>
      </c>
      <c r="AL141" s="56">
        <f>[3]Ineq_redistr_Fr!$H141</f>
        <v>3.855574369430542</v>
      </c>
      <c r="AM141" s="56">
        <f>[3]Ineq_redistr_Fr!$O141</f>
        <v>3.6548373699188232</v>
      </c>
      <c r="AN141" s="56">
        <f>[3]Ineq_redistr_Fr!$Z141</f>
        <v>3.332219123840332</v>
      </c>
      <c r="AO141" s="56">
        <f>[3]Ineq_redistr_Fr!AV141</f>
        <v>2.8391761779785156</v>
      </c>
      <c r="AP141" s="56">
        <f>[3]Ineq_redistr_Fr!$BG141</f>
        <v>3.643218994140625</v>
      </c>
      <c r="AQ141" s="56">
        <f>[3]Ineq_redistr_US!$H141</f>
        <v>4.5531477928161621</v>
      </c>
      <c r="AR141" s="56">
        <f>[3]Ineq_redistr_US!$O141</f>
        <v>3.6973991394042969</v>
      </c>
      <c r="AS141" s="56">
        <f>[3]Ineq_redistr_US!$Z141</f>
        <v>3.5995855331420898</v>
      </c>
      <c r="AT141" s="56">
        <f>[3]Ineq_redistr_US!$AV141</f>
        <v>2.9857821464538574</v>
      </c>
      <c r="AU141" s="56">
        <f>[3]Ineq_redistr_US!$BG141</f>
        <v>3.6881773471832275</v>
      </c>
      <c r="AV141" s="56">
        <f>[3]Ineq_redistr_Fr!$F141</f>
        <v>2.5314445495605469</v>
      </c>
      <c r="AW141" s="56">
        <f>[3]Ineq_redistr_Fr!$M141</f>
        <v>2.478809118270874</v>
      </c>
      <c r="AX141" s="56">
        <f>[3]Ineq_redistr_Fr!$X141</f>
        <v>2.3502798080444336</v>
      </c>
      <c r="AY141" s="56">
        <f>[3]Ineq_redistr_Fr!$AT141</f>
        <v>2.1359457969665527</v>
      </c>
      <c r="AZ141" s="56">
        <f>[3]Ineq_redistr_Fr!$BE141</f>
        <v>2.4720020294189453</v>
      </c>
      <c r="BA141" s="56">
        <f>[3]Ineq_redistr_US!$F141</f>
        <v>2.954566478729248</v>
      </c>
      <c r="BB141" s="56">
        <f>[3]Ineq_redistr_US!$M141</f>
        <v>2.5435070991516113</v>
      </c>
      <c r="BC141" s="56">
        <f>[3]Ineq_redistr_US!$X141</f>
        <v>2.5178220272064209</v>
      </c>
      <c r="BD141" s="56">
        <f>[3]Ineq_redistr_US!$AT141</f>
        <v>2.2496194839477539</v>
      </c>
      <c r="BE141" s="56">
        <f>[3]Ineq_redistr_US!$BE141</f>
        <v>2.5374240875244141</v>
      </c>
      <c r="BF141" s="56">
        <f>[3]Ineq_redistr_Fr!$G141</f>
        <v>2.6190171241760254</v>
      </c>
      <c r="BG141" s="56">
        <f>[3]Ineq_redistr_Fr!$N141</f>
        <v>2.377194881439209</v>
      </c>
      <c r="BH141" s="56">
        <f>[3]Ineq_redistr_Fr!$Y141</f>
        <v>2.129298210144043</v>
      </c>
      <c r="BI141" s="56">
        <f>[3]Ineq_redistr_Fr!$AU141</f>
        <v>1.8043192625045776</v>
      </c>
      <c r="BJ141" s="56">
        <f>[3]Ineq_redistr_Fr!$BF141</f>
        <v>2.3730399608612061</v>
      </c>
      <c r="BK141" s="56">
        <f>[3]Ineq_redistr_US!$G141</f>
        <v>2.7171599864959717</v>
      </c>
      <c r="BL141" s="56">
        <f>[3]Ineq_redistr_US!$N141</f>
        <v>2.2817912101745605</v>
      </c>
      <c r="BM141" s="56">
        <f>[3]Ineq_redistr_US!$Y141</f>
        <v>2.1783835887908936</v>
      </c>
      <c r="BN141" s="56">
        <f>[3]Ineq_redistr_US!AU141</f>
        <v>1.7979170083999634</v>
      </c>
      <c r="BO141" s="56">
        <f>[3]Ineq_redistr_US!BF141</f>
        <v>2.2811284065246582</v>
      </c>
      <c r="BQ141" s="55">
        <f>-[3]Ineq_redistr_Fr!$AA141</f>
        <v>0.24516975879669189</v>
      </c>
      <c r="BR141" s="55">
        <f>-[3]Ineq_redistr_US!$AA141</f>
        <v>0.31679588556289673</v>
      </c>
      <c r="BS141" s="55">
        <f>-[3]Ineq_redistr_Fr!$AD141</f>
        <v>0.13573989272117615</v>
      </c>
      <c r="BT141" s="55">
        <f>-[3]Ineq_redistr_US!$AD141</f>
        <v>0.20942923426628113</v>
      </c>
      <c r="BU141" s="55">
        <f>-[3]Ineq_redistr_Fr!AB141</f>
        <v>7.156575471162796E-2</v>
      </c>
      <c r="BV141" s="55">
        <f>-[3]Ineq_redistr_US!AB141</f>
        <v>0.14782014489173889</v>
      </c>
      <c r="BW141" s="55">
        <f>-[3]Ineq_redistr_Fr!AC141</f>
        <v>0.18698576092720032</v>
      </c>
      <c r="BX141" s="55">
        <f>-[3]Ineq_redistr_US!AC141</f>
        <v>0.19828659296035767</v>
      </c>
      <c r="BY141" s="55">
        <f>-[3]Ineq_redistr_Fr!$AW141</f>
        <v>0.41870465874671936</v>
      </c>
      <c r="BZ141" s="55">
        <f>-[3]Ineq_redistr_US!$AW141</f>
        <v>0.49618655443191528</v>
      </c>
      <c r="CA141" s="55">
        <f>-[3]Ineq_redistr_Fr!$AZ141</f>
        <v>0.26361784338951111</v>
      </c>
      <c r="CB141" s="55">
        <f>-[3]Ineq_redistr_US!$AZ141</f>
        <v>0.3442378044128418</v>
      </c>
      <c r="CC141" s="55">
        <f>-[3]Ineq_redistr_Fr!$BH141</f>
        <v>0.11519594490528107</v>
      </c>
      <c r="CD141" s="55">
        <f>-[3]Ineq_redistr_US!$BH141</f>
        <v>0.27900233864784241</v>
      </c>
      <c r="CE141" s="55">
        <f>-[3]Ineq_redistr_Fr!$BK141</f>
        <v>5.5077493190765381E-2</v>
      </c>
      <c r="CF141" s="55">
        <f>-[3]Ineq_redistr_US!$BK141</f>
        <v>0.18997196853160858</v>
      </c>
    </row>
    <row r="142" spans="1:93">
      <c r="A142" t="s">
        <v>21</v>
      </c>
      <c r="B142" s="91">
        <f>[3]Ineq_redistr_Fr!B142</f>
        <v>0.24013352394104004</v>
      </c>
      <c r="C142" s="91">
        <f>[3]Ineq_redistr_Fr!C142</f>
        <v>0.47997891902923584</v>
      </c>
      <c r="D142" s="91">
        <f>[3]Ineq_redistr_Fr!D142</f>
        <v>0.27988791465759277</v>
      </c>
      <c r="E142" s="58">
        <f>[3]Ineq_redistr_US!B142</f>
        <v>0.2011428028345108</v>
      </c>
      <c r="F142" s="58">
        <f>[3]Ineq_redistr_US!C142</f>
        <v>0.45753726363182068</v>
      </c>
      <c r="G142" s="58">
        <f>[3]Ineq_redistr_US!D142</f>
        <v>0.34131994843482971</v>
      </c>
      <c r="H142" s="55">
        <f>[3]Ineq_redistr_Fr!T142</f>
        <v>0.29091501235961914</v>
      </c>
      <c r="I142" s="55">
        <f>[3]Ineq_redistr_Fr!U142</f>
        <v>0.46208992600440979</v>
      </c>
      <c r="J142" s="55">
        <f>[3]Ineq_redistr_Fr!V142</f>
        <v>0.24699103832244873</v>
      </c>
      <c r="K142" s="55">
        <f>[3]Ineq_redistr_US!T142</f>
        <v>0.25444355607032776</v>
      </c>
      <c r="L142" s="55">
        <f>[3]Ineq_redistr_US!U142</f>
        <v>0.44994166493415833</v>
      </c>
      <c r="M142" s="55">
        <f>[3]Ineq_redistr_US!V142</f>
        <v>0.29561477899551392</v>
      </c>
      <c r="N142" s="55"/>
      <c r="AB142" s="56">
        <f>[3]Ineq_redistr_Fr!$E142</f>
        <v>5.8277559280395508</v>
      </c>
      <c r="AC142" s="56">
        <f>[3]Ineq_redistr_Fr!$L142</f>
        <v>4.9638266563415527</v>
      </c>
      <c r="AD142" s="56">
        <f>[3]Ineq_redistr_Fr!$W142</f>
        <v>4.2450718879699707</v>
      </c>
      <c r="AE142" s="56">
        <f>[3]Ineq_redistr_Fr!$AS142</f>
        <v>3.312387228012085</v>
      </c>
      <c r="AF142" s="56">
        <f>[3]Ineq_redistr_Fr!$BD142</f>
        <v>4.9826316833496094</v>
      </c>
      <c r="AG142" s="56">
        <f>[3]Ineq_redistr_US!$E142</f>
        <v>8.4845180511474609</v>
      </c>
      <c r="AH142" s="56">
        <f>[3]Ineq_redistr_US!$L142</f>
        <v>6.2322549819946289</v>
      </c>
      <c r="AI142" s="56">
        <f>[3]Ineq_redistr_US!$W142</f>
        <v>5.809044361114502</v>
      </c>
      <c r="AJ142" s="56">
        <f>[3]Ineq_redistr_US!$AS142</f>
        <v>4.3083271980285645</v>
      </c>
      <c r="AK142" s="56">
        <f>[3]Ineq_redistr_US!$BD142</f>
        <v>6.2074713706970215</v>
      </c>
      <c r="AL142" s="56">
        <f>[3]Ineq_redistr_Fr!$H142</f>
        <v>3.4980542659759521</v>
      </c>
      <c r="AM142" s="56">
        <f>[3]Ineq_redistr_Fr!$O142</f>
        <v>3.2314217090606689</v>
      </c>
      <c r="AN142" s="56">
        <f>[3]Ineq_redistr_Fr!$Z142</f>
        <v>2.9520490169525146</v>
      </c>
      <c r="AO142" s="56">
        <f>[3]Ineq_redistr_Fr!AV142</f>
        <v>2.5227043628692627</v>
      </c>
      <c r="AP142" s="56">
        <f>[3]Ineq_redistr_Fr!$BG142</f>
        <v>3.2420430183410645</v>
      </c>
      <c r="AQ142" s="56">
        <f>[3]Ineq_redistr_US!$H142</f>
        <v>4.6636900901794434</v>
      </c>
      <c r="AR142" s="56">
        <f>[3]Ineq_redistr_US!$O142</f>
        <v>3.9071602821350098</v>
      </c>
      <c r="AS142" s="56">
        <f>[3]Ineq_redistr_US!$Z142</f>
        <v>3.7770993709564209</v>
      </c>
      <c r="AT142" s="56">
        <f>[3]Ineq_redistr_US!$AV142</f>
        <v>3.146087646484375</v>
      </c>
      <c r="AU142" s="56">
        <f>[3]Ineq_redistr_US!$BG142</f>
        <v>3.8930234909057617</v>
      </c>
      <c r="AV142" s="56">
        <f>[3]Ineq_redistr_Fr!$F142</f>
        <v>2.3325016498565674</v>
      </c>
      <c r="AW142" s="56">
        <f>[3]Ineq_redistr_Fr!$M142</f>
        <v>2.2487530708312988</v>
      </c>
      <c r="AX142" s="56">
        <f>[3]Ineq_redistr_Fr!$X142</f>
        <v>2.1380343437194824</v>
      </c>
      <c r="AY142" s="56">
        <f>[3]Ineq_redistr_Fr!$AT142</f>
        <v>1.9435436725616455</v>
      </c>
      <c r="AZ142" s="56">
        <f>[3]Ineq_redistr_Fr!$BE142</f>
        <v>2.2566659450531006</v>
      </c>
      <c r="BA142" s="56">
        <f>[3]Ineq_redistr_US!$F142</f>
        <v>2.9839751720428467</v>
      </c>
      <c r="BB142" s="56">
        <f>[3]Ineq_redistr_US!$M142</f>
        <v>2.6645610332489014</v>
      </c>
      <c r="BC142" s="56">
        <f>[3]Ineq_redistr_US!$X142</f>
        <v>2.6280276775360107</v>
      </c>
      <c r="BD142" s="56">
        <f>[3]Ineq_redistr_US!$AT142</f>
        <v>2.3527295589447021</v>
      </c>
      <c r="BE142" s="56">
        <f>[3]Ineq_redistr_US!$BE142</f>
        <v>2.6554310321807861</v>
      </c>
      <c r="BF142" s="56">
        <f>[3]Ineq_redistr_Fr!$G142</f>
        <v>2.4985001087188721</v>
      </c>
      <c r="BG142" s="56">
        <f>[3]Ineq_redistr_Fr!$N142</f>
        <v>2.2073683738708496</v>
      </c>
      <c r="BH142" s="56">
        <f>[3]Ineq_redistr_Fr!$Y142</f>
        <v>1.9855022430419922</v>
      </c>
      <c r="BI142" s="56">
        <f>[3]Ineq_redistr_Fr!$AU142</f>
        <v>1.7043029069900513</v>
      </c>
      <c r="BJ142" s="56">
        <f>[3]Ineq_redistr_Fr!$BF142</f>
        <v>2.2079615592956543</v>
      </c>
      <c r="BK142" s="56">
        <f>[3]Ineq_redistr_US!$G142</f>
        <v>2.8433609008789063</v>
      </c>
      <c r="BL142" s="56">
        <f>[3]Ineq_redistr_US!$N142</f>
        <v>2.3389425277709961</v>
      </c>
      <c r="BM142" s="56">
        <f>[3]Ineq_redistr_US!$Y142</f>
        <v>2.2104198932647705</v>
      </c>
      <c r="BN142" s="56">
        <f>[3]Ineq_redistr_US!AU142</f>
        <v>1.8312036991119385</v>
      </c>
      <c r="BO142" s="56">
        <f>[3]Ineq_redistr_US!BF142</f>
        <v>2.3376510143280029</v>
      </c>
      <c r="BQ142" s="55">
        <f>-[3]Ineq_redistr_Fr!$AA142</f>
        <v>0.27157691121101379</v>
      </c>
      <c r="BR142" s="55">
        <f>-[3]Ineq_redistr_US!$AA142</f>
        <v>0.3153359591960907</v>
      </c>
      <c r="BS142" s="55">
        <f>-[3]Ineq_redistr_Fr!$AD142</f>
        <v>0.15608827769756317</v>
      </c>
      <c r="BT142" s="55">
        <f>-[3]Ineq_redistr_US!$AD142</f>
        <v>0.19010497629642487</v>
      </c>
      <c r="BU142" s="55">
        <f>-[3]Ineq_redistr_Fr!AB142</f>
        <v>8.3372846245765686E-2</v>
      </c>
      <c r="BV142" s="55">
        <f>-[3]Ineq_redistr_US!AB142</f>
        <v>0.11928634345531464</v>
      </c>
      <c r="BW142" s="55">
        <f>-[3]Ineq_redistr_Fr!AC142</f>
        <v>0.20532232522964478</v>
      </c>
      <c r="BX142" s="55">
        <f>-[3]Ineq_redistr_US!AC142</f>
        <v>0.22260312736034393</v>
      </c>
      <c r="BY142" s="55">
        <f>-[3]Ineq_redistr_Fr!$AW142</f>
        <v>0.43161875009536743</v>
      </c>
      <c r="BZ142" s="55">
        <f>-[3]Ineq_redistr_US!$AW142</f>
        <v>0.49221310019493103</v>
      </c>
      <c r="CA142" s="55">
        <f>-[3]Ineq_redistr_Fr!$AZ142</f>
        <v>0.27882641553878784</v>
      </c>
      <c r="CB142" s="55">
        <f>-[3]Ineq_redistr_US!$AZ142</f>
        <v>0.32540807127952576</v>
      </c>
      <c r="CC142" s="55">
        <f>-[3]Ineq_redistr_Fr!$BH142</f>
        <v>0.1450171023607254</v>
      </c>
      <c r="CD142" s="55">
        <f>-[3]Ineq_redistr_US!$BH142</f>
        <v>0.2683766782283783</v>
      </c>
      <c r="CE142" s="55">
        <f>-[3]Ineq_redistr_Fr!$BK142</f>
        <v>7.3186755180358887E-2</v>
      </c>
      <c r="CF142" s="55">
        <f>-[3]Ineq_redistr_US!$BK142</f>
        <v>0.16524824500083923</v>
      </c>
    </row>
    <row r="143" spans="1:93">
      <c r="A143" t="s">
        <v>14</v>
      </c>
      <c r="B143" s="91">
        <f>[3]Ineq_redistr_Fr!B143</f>
        <v>0.23083649575710297</v>
      </c>
      <c r="C143" s="91">
        <f>[3]Ineq_redistr_Fr!C143</f>
        <v>0.46885654330253601</v>
      </c>
      <c r="D143" s="91">
        <f>[3]Ineq_redistr_Fr!D143</f>
        <v>0.30030709505081177</v>
      </c>
      <c r="E143" s="58">
        <f>[3]Ineq_redistr_US!B143</f>
        <v>0.17374026775360107</v>
      </c>
      <c r="F143" s="58">
        <f>[3]Ineq_redistr_US!C143</f>
        <v>0.44205877184867859</v>
      </c>
      <c r="G143" s="58">
        <f>[3]Ineq_redistr_US!D143</f>
        <v>0.38420096039772034</v>
      </c>
      <c r="H143" s="55">
        <f>[3]Ineq_redistr_Fr!T143</f>
        <v>0.29200366139411926</v>
      </c>
      <c r="I143" s="55">
        <f>[3]Ineq_redistr_Fr!U143</f>
        <v>0.44795811176300049</v>
      </c>
      <c r="J143" s="55">
        <f>[3]Ineq_redistr_Fr!V143</f>
        <v>0.26004081964492798</v>
      </c>
      <c r="K143" s="55">
        <f>[3]Ineq_redistr_US!T143</f>
        <v>0.23094692826271057</v>
      </c>
      <c r="L143" s="55">
        <f>[3]Ineq_redistr_US!U143</f>
        <v>0.44031071662902832</v>
      </c>
      <c r="M143" s="55">
        <f>[3]Ineq_redistr_US!V143</f>
        <v>0.32874235510826111</v>
      </c>
      <c r="N143" s="55"/>
      <c r="AB143" s="56">
        <f>[3]Ineq_redistr_Fr!$E143</f>
        <v>6.5047578811645508</v>
      </c>
      <c r="AC143" s="56">
        <f>[3]Ineq_redistr_Fr!$L143</f>
        <v>5.2851948738098145</v>
      </c>
      <c r="AD143" s="56">
        <f>[3]Ineq_redistr_Fr!$W143</f>
        <v>4.45269775390625</v>
      </c>
      <c r="AE143" s="56">
        <f>[3]Ineq_redistr_Fr!$AS143</f>
        <v>3.4587316513061523</v>
      </c>
      <c r="AF143" s="56">
        <f>[3]Ineq_redistr_Fr!$BD143</f>
        <v>5.2878665924072266</v>
      </c>
      <c r="AG143" s="56">
        <f>[3]Ineq_redistr_US!$E143</f>
        <v>11.056761741638184</v>
      </c>
      <c r="AH143" s="56">
        <f>[3]Ineq_redistr_US!$L143</f>
        <v>8.0132532119750977</v>
      </c>
      <c r="AI143" s="56">
        <f>[3]Ineq_redistr_US!$W143</f>
        <v>7.1172704696655273</v>
      </c>
      <c r="AJ143" s="56">
        <f>[3]Ineq_redistr_US!$AS143</f>
        <v>5.1410746574401855</v>
      </c>
      <c r="AK143" s="56">
        <f>[3]Ineq_redistr_US!$BD143</f>
        <v>7.9722380638122559</v>
      </c>
      <c r="AL143" s="56">
        <f>[3]Ineq_redistr_Fr!$H143</f>
        <v>3.862785816192627</v>
      </c>
      <c r="AM143" s="56">
        <f>[3]Ineq_redistr_Fr!$O143</f>
        <v>3.5094342231750488</v>
      </c>
      <c r="AN143" s="56">
        <f>[3]Ineq_redistr_Fr!$Z143</f>
        <v>3.1628329753875732</v>
      </c>
      <c r="AO143" s="56">
        <f>[3]Ineq_redistr_Fr!AV143</f>
        <v>2.6799612045288086</v>
      </c>
      <c r="AP143" s="56">
        <f>[3]Ineq_redistr_Fr!$BG143</f>
        <v>3.5111205577850342</v>
      </c>
      <c r="AQ143" s="56">
        <f>[3]Ineq_redistr_US!$H143</f>
        <v>5.6151576042175293</v>
      </c>
      <c r="AR143" s="56">
        <f>[3]Ineq_redistr_US!$O143</f>
        <v>4.6770362854003906</v>
      </c>
      <c r="AS143" s="56">
        <f>[3]Ineq_redistr_US!$Z143</f>
        <v>4.4076685905456543</v>
      </c>
      <c r="AT143" s="56">
        <f>[3]Ineq_redistr_US!$AV143</f>
        <v>3.6286487579345703</v>
      </c>
      <c r="AU143" s="56">
        <f>[3]Ineq_redistr_US!$BG143</f>
        <v>4.6518092155456543</v>
      </c>
      <c r="AV143" s="56">
        <f>[3]Ineq_redistr_Fr!$F143</f>
        <v>2.5620381832122803</v>
      </c>
      <c r="AW143" s="56">
        <f>[3]Ineq_redistr_Fr!$M143</f>
        <v>2.4710328578948975</v>
      </c>
      <c r="AX143" s="56">
        <f>[3]Ineq_redistr_Fr!$X143</f>
        <v>2.3220100402832031</v>
      </c>
      <c r="AY143" s="56">
        <f>[3]Ineq_redistr_Fr!$AT143</f>
        <v>2.0913369655609131</v>
      </c>
      <c r="AZ143" s="56">
        <f>[3]Ineq_redistr_Fr!$BE143</f>
        <v>2.4725966453552246</v>
      </c>
      <c r="BA143" s="56">
        <f>[3]Ineq_redistr_US!$F143</f>
        <v>3.4764695167541504</v>
      </c>
      <c r="BB143" s="56">
        <f>[3]Ineq_redistr_US!$M143</f>
        <v>3.076143741607666</v>
      </c>
      <c r="BC143" s="56">
        <f>[3]Ineq_redistr_US!$X143</f>
        <v>2.9864578247070313</v>
      </c>
      <c r="BD143" s="56">
        <f>[3]Ineq_redistr_US!$AT143</f>
        <v>2.6530427932739258</v>
      </c>
      <c r="BE143" s="56">
        <f>[3]Ineq_redistr_US!$BE143</f>
        <v>3.0591459274291992</v>
      </c>
      <c r="BF143" s="56">
        <f>[3]Ineq_redistr_Fr!$G143</f>
        <v>2.5388996601104736</v>
      </c>
      <c r="BG143" s="56">
        <f>[3]Ineq_redistr_Fr!$N143</f>
        <v>2.1388607025146484</v>
      </c>
      <c r="BH143" s="56">
        <f>[3]Ineq_redistr_Fr!$Y143</f>
        <v>1.9176048040390015</v>
      </c>
      <c r="BI143" s="56">
        <f>[3]Ineq_redistr_Fr!$AU143</f>
        <v>1.6538376808166504</v>
      </c>
      <c r="BJ143" s="56">
        <f>[3]Ineq_redistr_Fr!$BF143</f>
        <v>2.1385884284973145</v>
      </c>
      <c r="BK143" s="56">
        <f>[3]Ineq_redistr_US!$G143</f>
        <v>3.1804571151733398</v>
      </c>
      <c r="BL143" s="56">
        <f>[3]Ineq_redistr_US!$N143</f>
        <v>2.6049671173095703</v>
      </c>
      <c r="BM143" s="56">
        <f>[3]Ineq_redistr_US!$Y143</f>
        <v>2.3831813335418701</v>
      </c>
      <c r="BN143" s="56">
        <f>[3]Ineq_redistr_US!AU143</f>
        <v>1.9378030300140381</v>
      </c>
      <c r="BO143" s="56">
        <f>[3]Ineq_redistr_US!BF143</f>
        <v>2.6060340404510498</v>
      </c>
      <c r="BQ143" s="55">
        <f>-[3]Ineq_redistr_Fr!$AA143</f>
        <v>0.31547063589096069</v>
      </c>
      <c r="BR143" s="55">
        <f>-[3]Ineq_redistr_US!$AA143</f>
        <v>0.35629701614379883</v>
      </c>
      <c r="BS143" s="55">
        <f>-[3]Ineq_redistr_Fr!$AD143</f>
        <v>0.18120415508747101</v>
      </c>
      <c r="BT143" s="55">
        <f>-[3]Ineq_redistr_US!$AD143</f>
        <v>0.21504098176956177</v>
      </c>
      <c r="BU143" s="55">
        <f>-[3]Ineq_redistr_Fr!AB143</f>
        <v>9.3686401844024658E-2</v>
      </c>
      <c r="BV143" s="55">
        <f>-[3]Ineq_redistr_US!AB143</f>
        <v>0.14095094799995422</v>
      </c>
      <c r="BW143" s="55">
        <f>-[3]Ineq_redistr_Fr!AC143</f>
        <v>0.2447102814912796</v>
      </c>
      <c r="BX143" s="55">
        <f>-[3]Ineq_redistr_US!AC143</f>
        <v>0.250679612159729</v>
      </c>
      <c r="BY143" s="55">
        <f>-[3]Ineq_redistr_Fr!$AW143</f>
        <v>0.46827664971351624</v>
      </c>
      <c r="BZ143" s="55">
        <f>-[3]Ineq_redistr_US!$AW143</f>
        <v>0.53502887487411499</v>
      </c>
      <c r="CA143" s="55">
        <f>-[3]Ineq_redistr_Fr!$AZ143</f>
        <v>0.30621024966239929</v>
      </c>
      <c r="CB143" s="55">
        <f>-[3]Ineq_redistr_US!$AZ143</f>
        <v>0.35377615690231323</v>
      </c>
      <c r="CC143" s="55">
        <f>-[3]Ineq_redistr_Fr!$BH143</f>
        <v>0.1870771050453186</v>
      </c>
      <c r="CD143" s="55">
        <f>-[3]Ineq_redistr_US!$BH143</f>
        <v>0.27897170186042786</v>
      </c>
      <c r="CE143" s="55">
        <f>-[3]Ineq_redistr_Fr!$BK143</f>
        <v>9.1039285063743591E-2</v>
      </c>
      <c r="CF143" s="55">
        <f>-[3]Ineq_redistr_US!$BK143</f>
        <v>0.17156213521957397</v>
      </c>
    </row>
    <row r="144" spans="1:93">
      <c r="A144" t="s">
        <v>25</v>
      </c>
      <c r="B144" s="91">
        <f>[3]Ineq_redistr_Fr!B144</f>
        <v>0.24192199110984802</v>
      </c>
      <c r="C144" s="91">
        <f>[3]Ineq_redistr_Fr!C144</f>
        <v>0.47622177004814148</v>
      </c>
      <c r="D144" s="91">
        <f>[3]Ineq_redistr_Fr!D144</f>
        <v>0.28185638785362244</v>
      </c>
      <c r="E144" s="58">
        <f>[3]Ineq_redistr_US!B144</f>
        <v>0.18926173448562622</v>
      </c>
      <c r="F144" s="58">
        <f>[3]Ineq_redistr_US!C144</f>
        <v>0.4549042284488678</v>
      </c>
      <c r="G144" s="58">
        <f>[3]Ineq_redistr_US!D144</f>
        <v>0.35583403706550598</v>
      </c>
      <c r="H144" s="55">
        <f>[3]Ineq_redistr_Fr!T144</f>
        <v>0.29602500796318054</v>
      </c>
      <c r="I144" s="55">
        <f>[3]Ineq_redistr_Fr!U144</f>
        <v>0.45679405331611633</v>
      </c>
      <c r="J144" s="55">
        <f>[3]Ineq_redistr_Fr!V144</f>
        <v>0.24717026948928833</v>
      </c>
      <c r="K144" s="55">
        <f>[3]Ineq_redistr_US!T144</f>
        <v>0.24005353450775146</v>
      </c>
      <c r="L144" s="55">
        <f>[3]Ineq_redistr_US!U144</f>
        <v>0.44657027721405029</v>
      </c>
      <c r="M144" s="55">
        <f>[3]Ineq_redistr_US!V144</f>
        <v>0.31337621808052063</v>
      </c>
      <c r="N144" s="55"/>
      <c r="AB144" s="56">
        <f>[3]Ineq_redistr_Fr!$E144</f>
        <v>5.8253569602966309</v>
      </c>
      <c r="AC144" s="56">
        <f>[3]Ineq_redistr_Fr!$L144</f>
        <v>4.9082303047180176</v>
      </c>
      <c r="AD144" s="56">
        <f>[3]Ineq_redistr_Fr!$W144</f>
        <v>4.1748208999633789</v>
      </c>
      <c r="AE144" s="56">
        <f>[3]Ineq_redistr_Fr!$AS144</f>
        <v>3.2555351257324219</v>
      </c>
      <c r="AF144" s="56">
        <f>[3]Ineq_redistr_Fr!$BD144</f>
        <v>4.9162178039550781</v>
      </c>
      <c r="AG144" s="56">
        <f>[3]Ineq_redistr_US!$E144</f>
        <v>9.4005804061889648</v>
      </c>
      <c r="AH144" s="56">
        <f>[3]Ineq_redistr_US!$L144</f>
        <v>7.0913043022155762</v>
      </c>
      <c r="AI144" s="56">
        <f>[3]Ineq_redistr_US!$W144</f>
        <v>6.5272154808044434</v>
      </c>
      <c r="AJ144" s="56">
        <f>[3]Ineq_redistr_US!$AS144</f>
        <v>4.7560615539550781</v>
      </c>
      <c r="AK144" s="56">
        <f>[3]Ineq_redistr_US!$BD144</f>
        <v>7.0668330192565918</v>
      </c>
      <c r="AL144" s="56">
        <f>[3]Ineq_redistr_Fr!$H144</f>
        <v>3.5323121547698975</v>
      </c>
      <c r="AM144" s="56">
        <f>[3]Ineq_redistr_Fr!$O144</f>
        <v>3.2547590732574463</v>
      </c>
      <c r="AN144" s="56">
        <f>[3]Ineq_redistr_Fr!$Z144</f>
        <v>2.9548945426940918</v>
      </c>
      <c r="AO144" s="56">
        <f>[3]Ineq_redistr_Fr!AV144</f>
        <v>2.5164253711700439</v>
      </c>
      <c r="AP144" s="56">
        <f>[3]Ineq_redistr_Fr!$BG144</f>
        <v>3.2582452297210693</v>
      </c>
      <c r="AQ144" s="56">
        <f>[3]Ineq_redistr_US!$H144</f>
        <v>4.9715547561645508</v>
      </c>
      <c r="AR144" s="56">
        <f>[3]Ineq_redistr_US!$O144</f>
        <v>4.268953800201416</v>
      </c>
      <c r="AS144" s="56">
        <f>[3]Ineq_redistr_US!$Z144</f>
        <v>4.1076145172119141</v>
      </c>
      <c r="AT144" s="56">
        <f>[3]Ineq_redistr_US!$AV144</f>
        <v>3.3976590633392334</v>
      </c>
      <c r="AU144" s="56">
        <f>[3]Ineq_redistr_US!$BG144</f>
        <v>4.2544679641723633</v>
      </c>
      <c r="AV144" s="56">
        <f>[3]Ineq_redistr_Fr!$F144</f>
        <v>2.3674380779266357</v>
      </c>
      <c r="AW144" s="56">
        <f>[3]Ineq_redistr_Fr!$M144</f>
        <v>2.2889201641082764</v>
      </c>
      <c r="AX144" s="56">
        <f>[3]Ineq_redistr_Fr!$X144</f>
        <v>2.1643912792205811</v>
      </c>
      <c r="AY144" s="56">
        <f>[3]Ineq_redistr_Fr!$AT144</f>
        <v>1.9602005481719971</v>
      </c>
      <c r="AZ144" s="56">
        <f>[3]Ineq_redistr_Fr!$BE144</f>
        <v>2.2920784950256348</v>
      </c>
      <c r="BA144" s="56">
        <f>[3]Ineq_redistr_US!$F144</f>
        <v>3.1288700103759766</v>
      </c>
      <c r="BB144" s="56">
        <f>[3]Ineq_redistr_US!$M144</f>
        <v>2.8507165908813477</v>
      </c>
      <c r="BC144" s="56">
        <f>[3]Ineq_redistr_US!$X144</f>
        <v>2.806959867477417</v>
      </c>
      <c r="BD144" s="56">
        <f>[3]Ineq_redistr_US!$AT144</f>
        <v>2.5037670135498047</v>
      </c>
      <c r="BE144" s="56">
        <f>[3]Ineq_redistr_US!$BE144</f>
        <v>2.84112548828125</v>
      </c>
      <c r="BF144" s="56">
        <f>[3]Ineq_redistr_Fr!$G144</f>
        <v>2.4606163501739502</v>
      </c>
      <c r="BG144" s="56">
        <f>[3]Ineq_redistr_Fr!$N144</f>
        <v>2.144343376159668</v>
      </c>
      <c r="BH144" s="56">
        <f>[3]Ineq_redistr_Fr!$Y144</f>
        <v>1.9288660287857056</v>
      </c>
      <c r="BI144" s="56">
        <f>[3]Ineq_redistr_Fr!$AU144</f>
        <v>1.6608173847198486</v>
      </c>
      <c r="BJ144" s="56">
        <f>[3]Ineq_redistr_Fr!$BF144</f>
        <v>2.1448731422424316</v>
      </c>
      <c r="BK144" s="56">
        <f>[3]Ineq_redistr_US!$G144</f>
        <v>3.0044651031494141</v>
      </c>
      <c r="BL144" s="56">
        <f>[3]Ineq_redistr_US!$N144</f>
        <v>2.4875514507293701</v>
      </c>
      <c r="BM144" s="56">
        <f>[3]Ineq_redistr_US!$Y144</f>
        <v>2.3253681659698486</v>
      </c>
      <c r="BN144" s="56">
        <f>[3]Ineq_redistr_US!AU144</f>
        <v>1.8995623588562012</v>
      </c>
      <c r="BO144" s="56">
        <f>[3]Ineq_redistr_US!BF144</f>
        <v>2.4873356819152832</v>
      </c>
      <c r="BQ144" s="55">
        <f>-[3]Ineq_redistr_Fr!$AA144</f>
        <v>0.28333646059036255</v>
      </c>
      <c r="BR144" s="55">
        <f>-[3]Ineq_redistr_US!$AA144</f>
        <v>0.3056582510471344</v>
      </c>
      <c r="BS144" s="55">
        <f>-[3]Ineq_redistr_Fr!$AD144</f>
        <v>0.16346731781959534</v>
      </c>
      <c r="BT144" s="55">
        <f>-[3]Ineq_redistr_US!$AD144</f>
        <v>0.17377667129039764</v>
      </c>
      <c r="BU144" s="55">
        <f>-[3]Ineq_redistr_Fr!AB144</f>
        <v>8.5766464471817017E-2</v>
      </c>
      <c r="BV144" s="55">
        <f>-[3]Ineq_redistr_US!AB144</f>
        <v>0.10288383066654205</v>
      </c>
      <c r="BW144" s="55">
        <f>-[3]Ineq_redistr_Fr!AC144</f>
        <v>0.21610452234745026</v>
      </c>
      <c r="BX144" s="55">
        <f>-[3]Ineq_redistr_US!AC144</f>
        <v>0.22602923214435577</v>
      </c>
      <c r="BY144" s="55">
        <f>-[3]Ineq_redistr_Fr!$AW144</f>
        <v>0.44114410877227783</v>
      </c>
      <c r="BZ144" s="55">
        <f>-[3]Ineq_redistr_US!$AW144</f>
        <v>0.49406725168228149</v>
      </c>
      <c r="CA144" s="55">
        <f>-[3]Ineq_redistr_Fr!$AZ144</f>
        <v>0.28759825229644775</v>
      </c>
      <c r="CB144" s="55">
        <f>-[3]Ineq_redistr_US!$AZ144</f>
        <v>0.31658017635345459</v>
      </c>
      <c r="CC144" s="55">
        <f>-[3]Ineq_redistr_Fr!$BH144</f>
        <v>0.15606582164764404</v>
      </c>
      <c r="CD144" s="55">
        <f>-[3]Ineq_redistr_US!$BH144</f>
        <v>0.24825567007064819</v>
      </c>
      <c r="CE144" s="55">
        <f>-[3]Ineq_redistr_Fr!$BK144</f>
        <v>7.7588535845279694E-2</v>
      </c>
      <c r="CF144" s="55">
        <f>-[3]Ineq_redistr_US!$BK144</f>
        <v>0.1442379355430603</v>
      </c>
    </row>
    <row r="145" spans="1:90">
      <c r="A145" t="s">
        <v>22</v>
      </c>
      <c r="B145" s="91">
        <f>[3]Ineq_redistr_Fr!B145</f>
        <v>0.23662593960762024</v>
      </c>
      <c r="C145" s="91">
        <f>[3]Ineq_redistr_Fr!C145</f>
        <v>0.47040757536888123</v>
      </c>
      <c r="D145" s="91">
        <f>[3]Ineq_redistr_Fr!D145</f>
        <v>0.29296660423278809</v>
      </c>
      <c r="E145" s="58">
        <f>[3]Ineq_redistr_US!B145</f>
        <v>0.17489762604236603</v>
      </c>
      <c r="F145" s="58">
        <f>[3]Ineq_redistr_US!C145</f>
        <v>0.4478166401386261</v>
      </c>
      <c r="G145" s="58">
        <f>[3]Ineq_redistr_US!D145</f>
        <v>0.37728574872016907</v>
      </c>
      <c r="H145" s="55">
        <f>[3]Ineq_redistr_Fr!T145</f>
        <v>0.29281532764434814</v>
      </c>
      <c r="I145" s="55">
        <f>[3]Ineq_redistr_Fr!U145</f>
        <v>0.44913011789321899</v>
      </c>
      <c r="J145" s="55">
        <f>[3]Ineq_redistr_Fr!V145</f>
        <v>0.25807169079780579</v>
      </c>
      <c r="K145" s="55">
        <f>[3]Ineq_redistr_US!T145</f>
        <v>0.22960399091243744</v>
      </c>
      <c r="L145" s="55">
        <f>[3]Ineq_redistr_US!U145</f>
        <v>0.44162660837173462</v>
      </c>
      <c r="M145" s="55">
        <f>[3]Ineq_redistr_US!V145</f>
        <v>0.32876938581466675</v>
      </c>
      <c r="N145" s="55"/>
      <c r="AB145" s="56">
        <f>[3]Ineq_redistr_Fr!$E145</f>
        <v>6.1905007362365723</v>
      </c>
      <c r="AC145" s="56">
        <f>[3]Ineq_redistr_Fr!$L145</f>
        <v>5.2145218849182129</v>
      </c>
      <c r="AD145" s="56">
        <f>[3]Ineq_redistr_Fr!$W145</f>
        <v>4.406731128692627</v>
      </c>
      <c r="AE145" s="56">
        <f>[3]Ineq_redistr_Fr!$AS145</f>
        <v>3.4089837074279785</v>
      </c>
      <c r="AF145" s="56">
        <f>[3]Ineq_redistr_Fr!$BD145</f>
        <v>5.2088031768798828</v>
      </c>
      <c r="AG145" s="56">
        <f>[3]Ineq_redistr_US!$E145</f>
        <v>10.785902976989746</v>
      </c>
      <c r="AH145" s="56">
        <f>[3]Ineq_redistr_US!$L145</f>
        <v>8.0168209075927734</v>
      </c>
      <c r="AI145" s="56">
        <f>[3]Ineq_redistr_US!$W145</f>
        <v>7.1594877243041992</v>
      </c>
      <c r="AJ145" s="56">
        <f>[3]Ineq_redistr_US!$AS145</f>
        <v>5.1478519439697266</v>
      </c>
      <c r="AK145" s="56">
        <f>[3]Ineq_redistr_US!$BD145</f>
        <v>7.9801745414733887</v>
      </c>
      <c r="AL145" s="56">
        <f>[3]Ineq_redistr_Fr!$H145</f>
        <v>3.7292430400848389</v>
      </c>
      <c r="AM145" s="56">
        <f>[3]Ineq_redistr_Fr!$O145</f>
        <v>3.4669501781463623</v>
      </c>
      <c r="AN145" s="56">
        <f>[3]Ineq_redistr_Fr!$Z145</f>
        <v>3.1305520534515381</v>
      </c>
      <c r="AO145" s="56">
        <f>[3]Ineq_redistr_Fr!AV145</f>
        <v>2.646561861038208</v>
      </c>
      <c r="AP145" s="56">
        <f>[3]Ineq_redistr_Fr!$BG145</f>
        <v>3.4637086391448975</v>
      </c>
      <c r="AQ145" s="56">
        <f>[3]Ineq_redistr_US!$H145</f>
        <v>5.4528570175170898</v>
      </c>
      <c r="AR145" s="56">
        <f>[3]Ineq_redistr_US!$O145</f>
        <v>4.6465911865234375</v>
      </c>
      <c r="AS145" s="56">
        <f>[3]Ineq_redistr_US!$Z145</f>
        <v>4.4082083702087402</v>
      </c>
      <c r="AT145" s="56">
        <f>[3]Ineq_redistr_US!$AV145</f>
        <v>3.6239428520202637</v>
      </c>
      <c r="AU145" s="56">
        <f>[3]Ineq_redistr_US!$BG145</f>
        <v>4.6232461929321289</v>
      </c>
      <c r="AV145" s="56">
        <f>[3]Ineq_redistr_Fr!$F145</f>
        <v>2.4911725521087646</v>
      </c>
      <c r="AW145" s="56">
        <f>[3]Ineq_redistr_Fr!$M145</f>
        <v>2.4432940483093262</v>
      </c>
      <c r="AX145" s="56">
        <f>[3]Ineq_redistr_Fr!$X145</f>
        <v>2.2984135150909424</v>
      </c>
      <c r="AY145" s="56">
        <f>[3]Ineq_redistr_Fr!$AT145</f>
        <v>2.068251371383667</v>
      </c>
      <c r="AZ145" s="56">
        <f>[3]Ineq_redistr_Fr!$BE145</f>
        <v>2.4412286281585693</v>
      </c>
      <c r="BA145" s="56">
        <f>[3]Ineq_redistr_US!$F145</f>
        <v>3.3700020313262939</v>
      </c>
      <c r="BB145" s="56">
        <f>[3]Ineq_redistr_US!$M145</f>
        <v>3.0459589958190918</v>
      </c>
      <c r="BC145" s="56">
        <f>[3]Ineq_redistr_US!$X145</f>
        <v>2.9778041839599609</v>
      </c>
      <c r="BD145" s="56">
        <f>[3]Ineq_redistr_US!$AT145</f>
        <v>2.6451458930969238</v>
      </c>
      <c r="BE145" s="56">
        <f>[3]Ineq_redistr_US!$BE145</f>
        <v>3.030001163482666</v>
      </c>
      <c r="BF145" s="56">
        <f>[3]Ineq_redistr_Fr!$G145</f>
        <v>2.4849746227264404</v>
      </c>
      <c r="BG145" s="56">
        <f>[3]Ineq_redistr_Fr!$N145</f>
        <v>2.1342177391052246</v>
      </c>
      <c r="BH145" s="56">
        <f>[3]Ineq_redistr_Fr!$Y145</f>
        <v>1.917292594909668</v>
      </c>
      <c r="BI145" s="56">
        <f>[3]Ineq_redistr_Fr!$AU145</f>
        <v>1.6482443809509277</v>
      </c>
      <c r="BJ145" s="56">
        <f>[3]Ineq_redistr_Fr!$BF145</f>
        <v>2.1336808204650879</v>
      </c>
      <c r="BK145" s="56">
        <f>[3]Ineq_redistr_US!$G145</f>
        <v>3.2005627155303955</v>
      </c>
      <c r="BL145" s="56">
        <f>[3]Ineq_redistr_US!$N145</f>
        <v>2.631953239440918</v>
      </c>
      <c r="BM145" s="56">
        <f>[3]Ineq_redistr_US!$Y145</f>
        <v>2.4042842388153076</v>
      </c>
      <c r="BN145" s="56">
        <f>[3]Ineq_redistr_US!AU145</f>
        <v>1.9461504220962524</v>
      </c>
      <c r="BO145" s="56">
        <f>[3]Ineq_redistr_US!BF145</f>
        <v>2.6337199211120605</v>
      </c>
      <c r="BQ145" s="55">
        <f>-[3]Ineq_redistr_Fr!$AA145</f>
        <v>0.2881462574005127</v>
      </c>
      <c r="BR145" s="55">
        <f>-[3]Ineq_redistr_US!$AA145</f>
        <v>0.33621805906295776</v>
      </c>
      <c r="BS145" s="55">
        <f>-[3]Ineq_redistr_Fr!$AD145</f>
        <v>0.16053955256938934</v>
      </c>
      <c r="BT145" s="55">
        <f>-[3]Ineq_redistr_US!$AD145</f>
        <v>0.1915782243013382</v>
      </c>
      <c r="BU145" s="55">
        <f>-[3]Ineq_redistr_Fr!AB145</f>
        <v>7.7376827597618103E-2</v>
      </c>
      <c r="BV145" s="55">
        <f>-[3]Ineq_redistr_US!AB145</f>
        <v>0.11637911200523376</v>
      </c>
      <c r="BW145" s="55">
        <f>-[3]Ineq_redistr_Fr!AC145</f>
        <v>0.22844579815864563</v>
      </c>
      <c r="BX145" s="55">
        <f>-[3]Ineq_redistr_US!AC145</f>
        <v>0.24879327416419983</v>
      </c>
      <c r="BY145" s="55">
        <f>-[3]Ineq_redistr_Fr!$AW145</f>
        <v>0.44932019710540771</v>
      </c>
      <c r="BZ145" s="55">
        <f>-[3]Ineq_redistr_US!$AW145</f>
        <v>0.52272409200668335</v>
      </c>
      <c r="CA145" s="55">
        <f>-[3]Ineq_redistr_Fr!$AZ145</f>
        <v>0.29032197594642639</v>
      </c>
      <c r="CB145" s="55">
        <f>-[3]Ineq_redistr_US!$AZ145</f>
        <v>0.33540475368499756</v>
      </c>
      <c r="CC145" s="55">
        <f>-[3]Ineq_redistr_Fr!$BH145</f>
        <v>0.15858128666877747</v>
      </c>
      <c r="CD145" s="55">
        <f>-[3]Ineq_redistr_US!$BH145</f>
        <v>0.26012921333312988</v>
      </c>
      <c r="CE145" s="55">
        <f>-[3]Ineq_redistr_Fr!$BK145</f>
        <v>7.120329886674881E-2</v>
      </c>
      <c r="CF145" s="55">
        <f>-[3]Ineq_redistr_US!$BK145</f>
        <v>0.15214242041110992</v>
      </c>
    </row>
    <row r="146" spans="1:90">
      <c r="A146" t="s">
        <v>26</v>
      </c>
      <c r="B146" s="91">
        <f>[3]Ineq_redistr_Fr!B146</f>
        <v>0.22942599654197693</v>
      </c>
      <c r="C146" s="91">
        <f>[3]Ineq_redistr_Fr!C146</f>
        <v>0.468426913022995</v>
      </c>
      <c r="D146" s="91">
        <f>[3]Ineq_redistr_Fr!D146</f>
        <v>0.30214709043502808</v>
      </c>
      <c r="E146" s="58">
        <f>[3]Ineq_redistr_US!B146</f>
        <v>0.16491086781024933</v>
      </c>
      <c r="F146" s="58">
        <f>[3]Ineq_redistr_US!C146</f>
        <v>0.44039908051490784</v>
      </c>
      <c r="G146" s="58">
        <f>[3]Ineq_redistr_US!D146</f>
        <v>0.39469006657600403</v>
      </c>
      <c r="H146" s="55">
        <f>[3]Ineq_redistr_Fr!T146</f>
        <v>0.28990566730499268</v>
      </c>
      <c r="I146" s="55">
        <f>[3]Ineq_redistr_Fr!U146</f>
        <v>0.44567000865936279</v>
      </c>
      <c r="J146" s="55">
        <f>[3]Ineq_redistr_Fr!V146</f>
        <v>0.26442432403564453</v>
      </c>
      <c r="K146" s="55">
        <f>[3]Ineq_redistr_US!T146</f>
        <v>0.22524848580360413</v>
      </c>
      <c r="L146" s="55">
        <f>[3]Ineq_redistr_US!U146</f>
        <v>0.43774887919425964</v>
      </c>
      <c r="M146" s="55">
        <f>[3]Ineq_redistr_US!V146</f>
        <v>0.33700266480445862</v>
      </c>
      <c r="N146" s="55"/>
      <c r="AB146" s="56">
        <f>[3]Ineq_redistr_Fr!$E146</f>
        <v>6.5848484039306641</v>
      </c>
      <c r="AC146" s="56">
        <f>[3]Ineq_redistr_Fr!$L146</f>
        <v>5.3923649787902832</v>
      </c>
      <c r="AD146" s="56">
        <f>[3]Ineq_redistr_Fr!$W146</f>
        <v>4.560523509979248</v>
      </c>
      <c r="AE146" s="56">
        <f>[3]Ineq_redistr_Fr!$AS146</f>
        <v>3.5002574920654297</v>
      </c>
      <c r="AF146" s="56">
        <f>[3]Ineq_redistr_Fr!$BD146</f>
        <v>5.3936347961425781</v>
      </c>
      <c r="AG146" s="56">
        <f>[3]Ineq_redistr_US!$E146</f>
        <v>11.966769218444824</v>
      </c>
      <c r="AH146" s="56">
        <f>[3]Ineq_redistr_US!$L146</f>
        <v>8.574091911315918</v>
      </c>
      <c r="AI146" s="56">
        <f>[3]Ineq_redistr_US!$W146</f>
        <v>7.4806866645812988</v>
      </c>
      <c r="AJ146" s="56">
        <f>[3]Ineq_redistr_US!$AS146</f>
        <v>5.3796906471252441</v>
      </c>
      <c r="AK146" s="56">
        <f>[3]Ineq_redistr_US!$BD146</f>
        <v>8.5430335998535156</v>
      </c>
      <c r="AL146" s="56">
        <f>[3]Ineq_redistr_Fr!$H146</f>
        <v>3.8967006206512451</v>
      </c>
      <c r="AM146" s="56">
        <f>[3]Ineq_redistr_Fr!$O146</f>
        <v>3.5820417404174805</v>
      </c>
      <c r="AN146" s="56">
        <f>[3]Ineq_redistr_Fr!$Z146</f>
        <v>3.2353148460388184</v>
      </c>
      <c r="AO146" s="56">
        <f>[3]Ineq_redistr_Fr!AV146</f>
        <v>2.7182254791259766</v>
      </c>
      <c r="AP146" s="56">
        <f>[3]Ineq_redistr_Fr!$BG146</f>
        <v>3.5827128887176514</v>
      </c>
      <c r="AQ146" s="56">
        <f>[3]Ineq_redistr_US!$H146</f>
        <v>5.8684163093566895</v>
      </c>
      <c r="AR146" s="56">
        <f>[3]Ineq_redistr_US!$O146</f>
        <v>4.8739604949951172</v>
      </c>
      <c r="AS146" s="56">
        <f>[3]Ineq_redistr_US!$Z146</f>
        <v>4.5747151374816895</v>
      </c>
      <c r="AT146" s="56">
        <f>[3]Ineq_redistr_US!$AV146</f>
        <v>3.7618119716644287</v>
      </c>
      <c r="AU146" s="56">
        <f>[3]Ineq_redistr_US!$BG146</f>
        <v>4.8544497489929199</v>
      </c>
      <c r="AV146" s="56">
        <f>[3]Ineq_redistr_Fr!$F146</f>
        <v>2.5801000595092773</v>
      </c>
      <c r="AW146" s="56">
        <f>[3]Ineq_redistr_Fr!$M146</f>
        <v>2.5231873989105225</v>
      </c>
      <c r="AX146" s="56">
        <f>[3]Ineq_redistr_Fr!$X146</f>
        <v>2.373274564743042</v>
      </c>
      <c r="AY146" s="56">
        <f>[3]Ineq_redistr_Fr!$AT146</f>
        <v>2.1248147487640381</v>
      </c>
      <c r="AZ146" s="56">
        <f>[3]Ineq_redistr_Fr!$BE146</f>
        <v>2.5235886573791504</v>
      </c>
      <c r="BA146" s="56">
        <f>[3]Ineq_redistr_US!$F146</f>
        <v>3.5848400592803955</v>
      </c>
      <c r="BB146" s="56">
        <f>[3]Ineq_redistr_US!$M146</f>
        <v>3.1660709381103516</v>
      </c>
      <c r="BC146" s="56">
        <f>[3]Ineq_redistr_US!$X146</f>
        <v>3.0794155597686768</v>
      </c>
      <c r="BD146" s="56">
        <f>[3]Ineq_redistr_US!$AT146</f>
        <v>2.7340285778045654</v>
      </c>
      <c r="BE146" s="56">
        <f>[3]Ineq_redistr_US!$BE146</f>
        <v>3.1528408527374268</v>
      </c>
      <c r="BF146" s="56">
        <f>[3]Ineq_redistr_Fr!$G146</f>
        <v>2.5521678924560547</v>
      </c>
      <c r="BG146" s="56">
        <f>[3]Ineq_redistr_Fr!$N146</f>
        <v>2.1371243000030518</v>
      </c>
      <c r="BH146" s="56">
        <f>[3]Ineq_redistr_Fr!$Y146</f>
        <v>1.9216164350509644</v>
      </c>
      <c r="BI146" s="56">
        <f>[3]Ineq_redistr_Fr!$AU146</f>
        <v>1.6473237276077271</v>
      </c>
      <c r="BJ146" s="56">
        <f>[3]Ineq_redistr_Fr!$BF146</f>
        <v>2.1372876167297363</v>
      </c>
      <c r="BK146" s="56">
        <f>[3]Ineq_redistr_US!$G146</f>
        <v>3.3381600379943848</v>
      </c>
      <c r="BL146" s="56">
        <f>[3]Ineq_redistr_US!$N146</f>
        <v>2.7081174850463867</v>
      </c>
      <c r="BM146" s="56">
        <f>[3]Ineq_redistr_US!$Y146</f>
        <v>2.429255485534668</v>
      </c>
      <c r="BN146" s="56">
        <f>[3]Ineq_redistr_US!AU146</f>
        <v>1.9676790237426758</v>
      </c>
      <c r="BO146" s="56">
        <f>[3]Ineq_redistr_US!BF146</f>
        <v>2.7096304893493652</v>
      </c>
      <c r="BQ146" s="55">
        <f>-[3]Ineq_redistr_Fr!$AA146</f>
        <v>0.30742165446281433</v>
      </c>
      <c r="BR146" s="55">
        <f>-[3]Ineq_redistr_US!$AA146</f>
        <v>0.37487834692001343</v>
      </c>
      <c r="BS146" s="55">
        <f>-[3]Ineq_redistr_Fr!$AD146</f>
        <v>0.16972967982292175</v>
      </c>
      <c r="BT146" s="55">
        <f>-[3]Ineq_redistr_US!$AD146</f>
        <v>0.22045150399208069</v>
      </c>
      <c r="BU146" s="55">
        <f>-[3]Ineq_redistr_Fr!AB146</f>
        <v>8.0161809921264648E-2</v>
      </c>
      <c r="BV146" s="55">
        <f>-[3]Ineq_redistr_US!AB146</f>
        <v>0.14098940789699554</v>
      </c>
      <c r="BW146" s="55">
        <f>-[3]Ineq_redistr_Fr!AC146</f>
        <v>0.24706503748893738</v>
      </c>
      <c r="BX146" s="55">
        <f>-[3]Ineq_redistr_US!AC146</f>
        <v>0.2722771167755127</v>
      </c>
      <c r="BY146" s="55">
        <f>-[3]Ineq_redistr_Fr!$AW146</f>
        <v>0.46843764185905457</v>
      </c>
      <c r="BZ146" s="55">
        <f>-[3]Ineq_redistr_US!$AW146</f>
        <v>0.55044752359390259</v>
      </c>
      <c r="CA146" s="55">
        <f>-[3]Ineq_redistr_Fr!$AZ146</f>
        <v>0.3024289608001709</v>
      </c>
      <c r="CB146" s="55">
        <f>-[3]Ineq_redistr_US!$AZ146</f>
        <v>0.35897323489189148</v>
      </c>
      <c r="CC146" s="55">
        <f>-[3]Ineq_redistr_Fr!$BH146</f>
        <v>0.18090221285820007</v>
      </c>
      <c r="CD146" s="55">
        <f>-[3]Ineq_redistr_US!$BH146</f>
        <v>0.28610357642173767</v>
      </c>
      <c r="CE146" s="55">
        <f>-[3]Ineq_redistr_Fr!$BK146</f>
        <v>8.0577842891216278E-2</v>
      </c>
      <c r="CF146" s="55">
        <f>-[3]Ineq_redistr_US!$BK146</f>
        <v>0.17278367280960083</v>
      </c>
    </row>
    <row r="147" spans="1:90">
      <c r="A147" t="s">
        <v>23</v>
      </c>
      <c r="B147" s="91">
        <f>[3]Ineq_redistr_Fr!B147</f>
        <v>0.22335381805896759</v>
      </c>
      <c r="C147" s="91">
        <f>[3]Ineq_redistr_Fr!C147</f>
        <v>0.46196684241294861</v>
      </c>
      <c r="D147" s="91">
        <f>[3]Ineq_redistr_Fr!D147</f>
        <v>0.314679354429245</v>
      </c>
      <c r="E147" s="58">
        <f>[3]Ineq_redistr_US!B147</f>
        <v>0.15720513463020325</v>
      </c>
      <c r="F147" s="58">
        <f>[3]Ineq_redistr_US!C147</f>
        <v>0.4308917224407196</v>
      </c>
      <c r="G147" s="58">
        <f>[3]Ineq_redistr_US!D147</f>
        <v>0.41190314292907715</v>
      </c>
      <c r="H147" s="55">
        <f>[3]Ineq_redistr_Fr!T147</f>
        <v>0.29172366857528687</v>
      </c>
      <c r="I147" s="55">
        <f>[3]Ineq_redistr_Fr!U147</f>
        <v>0.43894949555397034</v>
      </c>
      <c r="J147" s="55">
        <f>[3]Ineq_redistr_Fr!V147</f>
        <v>0.26932686567306519</v>
      </c>
      <c r="K147" s="55">
        <f>[3]Ineq_redistr_US!T147</f>
        <v>0.21735662221908569</v>
      </c>
      <c r="L147" s="55">
        <f>[3]Ineq_redistr_US!U147</f>
        <v>0.43352603912353516</v>
      </c>
      <c r="M147" s="55">
        <f>[3]Ineq_redistr_US!V147</f>
        <v>0.34911733865737915</v>
      </c>
      <c r="N147" s="55"/>
      <c r="AB147" s="56">
        <f>[3]Ineq_redistr_Fr!$E147</f>
        <v>7.0444140434265137</v>
      </c>
      <c r="AC147" s="56">
        <f>[3]Ineq_redistr_Fr!$L147</f>
        <v>5.5070633888244629</v>
      </c>
      <c r="AD147" s="56">
        <f>[3]Ineq_redistr_Fr!$W147</f>
        <v>4.6161298751831055</v>
      </c>
      <c r="AE147" s="56">
        <f>[3]Ineq_redistr_Fr!$AS147</f>
        <v>3.563140869140625</v>
      </c>
      <c r="AF147" s="56">
        <f>[3]Ineq_redistr_Fr!$BD147</f>
        <v>5.5072488784790039</v>
      </c>
      <c r="AG147" s="56">
        <f>[3]Ineq_redistr_US!$E147</f>
        <v>13.10081672668457</v>
      </c>
      <c r="AH147" s="56">
        <f>[3]Ineq_redistr_US!$L147</f>
        <v>9.3499259948730469</v>
      </c>
      <c r="AI147" s="56">
        <f>[3]Ineq_redistr_US!$W147</f>
        <v>8.030980110168457</v>
      </c>
      <c r="AJ147" s="56">
        <f>[3]Ineq_redistr_US!$AS147</f>
        <v>5.7329230308532715</v>
      </c>
      <c r="AK147" s="56">
        <f>[3]Ineq_redistr_US!$BD147</f>
        <v>9.3231105804443359</v>
      </c>
      <c r="AL147" s="56">
        <f>[3]Ineq_redistr_Fr!$H147</f>
        <v>4.1325387954711914</v>
      </c>
      <c r="AM147" s="56">
        <f>[3]Ineq_redistr_Fr!$O147</f>
        <v>3.7011063098907471</v>
      </c>
      <c r="AN147" s="56">
        <f>[3]Ineq_redistr_Fr!$Z147</f>
        <v>3.3174092769622803</v>
      </c>
      <c r="AO147" s="56">
        <f>[3]Ineq_redistr_Fr!AV147</f>
        <v>2.7892866134643555</v>
      </c>
      <c r="AP147" s="56">
        <f>[3]Ineq_redistr_Fr!$BG147</f>
        <v>3.7013404369354248</v>
      </c>
      <c r="AQ147" s="56">
        <f>[3]Ineq_redistr_US!$H147</f>
        <v>6.3036017417907715</v>
      </c>
      <c r="AR147" s="56">
        <f>[3]Ineq_redistr_US!$O147</f>
        <v>5.1850094795227051</v>
      </c>
      <c r="AS147" s="56">
        <f>[3]Ineq_redistr_US!$Z147</f>
        <v>4.8273773193359375</v>
      </c>
      <c r="AT147" s="56">
        <f>[3]Ineq_redistr_US!$AV147</f>
        <v>3.9592134952545166</v>
      </c>
      <c r="AU147" s="56">
        <f>[3]Ineq_redistr_US!$BG147</f>
        <v>5.1690888404846191</v>
      </c>
      <c r="AV147" s="56">
        <f>[3]Ineq_redistr_Fr!$F147</f>
        <v>2.7246921062469482</v>
      </c>
      <c r="AW147" s="56">
        <f>[3]Ineq_redistr_Fr!$M147</f>
        <v>2.6250503063201904</v>
      </c>
      <c r="AX147" s="56">
        <f>[3]Ineq_redistr_Fr!$X147</f>
        <v>2.4542856216430664</v>
      </c>
      <c r="AY147" s="56">
        <f>[3]Ineq_redistr_Fr!$AT147</f>
        <v>2.1937339305877686</v>
      </c>
      <c r="AZ147" s="56">
        <f>[3]Ineq_redistr_Fr!$BE147</f>
        <v>2.6252622604370117</v>
      </c>
      <c r="BA147" s="56">
        <f>[3]Ineq_redistr_US!$F147</f>
        <v>3.8237276077270508</v>
      </c>
      <c r="BB147" s="56">
        <f>[3]Ineq_redistr_US!$M147</f>
        <v>3.3305315971374512</v>
      </c>
      <c r="BC147" s="56">
        <f>[3]Ineq_redistr_US!$X147</f>
        <v>3.221189022064209</v>
      </c>
      <c r="BD147" s="56">
        <f>[3]Ineq_redistr_US!$AT147</f>
        <v>2.8550560474395752</v>
      </c>
      <c r="BE147" s="56">
        <f>[3]Ineq_redistr_US!$BE147</f>
        <v>3.320004940032959</v>
      </c>
      <c r="BF147" s="56">
        <f>[3]Ineq_redistr_Fr!$G147</f>
        <v>2.5853981971740723</v>
      </c>
      <c r="BG147" s="56">
        <f>[3]Ineq_redistr_Fr!$N147</f>
        <v>2.0978884696960449</v>
      </c>
      <c r="BH147" s="56">
        <f>[3]Ineq_redistr_Fr!$Y147</f>
        <v>1.8808445930480957</v>
      </c>
      <c r="BI147" s="56">
        <f>[3]Ineq_redistr_Fr!$AU147</f>
        <v>1.6242356300354004</v>
      </c>
      <c r="BJ147" s="56">
        <f>[3]Ineq_redistr_Fr!$BF147</f>
        <v>2.097790002822876</v>
      </c>
      <c r="BK147" s="56">
        <f>[3]Ineq_redistr_US!$G147</f>
        <v>3.4261898994445801</v>
      </c>
      <c r="BL147" s="56">
        <f>[3]Ineq_redistr_US!$N147</f>
        <v>2.8073372840881348</v>
      </c>
      <c r="BM147" s="56">
        <f>[3]Ineq_redistr_US!$Y147</f>
        <v>2.4931724071502686</v>
      </c>
      <c r="BN147" s="56">
        <f>[3]Ineq_redistr_US!AU147</f>
        <v>2.0079898834228516</v>
      </c>
      <c r="BO147" s="56">
        <f>[3]Ineq_redistr_US!BF147</f>
        <v>2.8081614971160889</v>
      </c>
      <c r="BQ147" s="55">
        <f>-[3]Ineq_redistr_Fr!$AA147</f>
        <v>0.3447105884552002</v>
      </c>
      <c r="BR147" s="55">
        <f>-[3]Ineq_redistr_US!$AA147</f>
        <v>0.38698631525039673</v>
      </c>
      <c r="BS147" s="55">
        <f>-[3]Ineq_redistr_Fr!$AD147</f>
        <v>0.19724667072296143</v>
      </c>
      <c r="BT147" s="55">
        <f>-[3]Ineq_redistr_US!$AD147</f>
        <v>0.23418745398521423</v>
      </c>
      <c r="BU147" s="55">
        <f>-[3]Ineq_redistr_Fr!AB147</f>
        <v>9.9242947995662689E-2</v>
      </c>
      <c r="BV147" s="55">
        <f>-[3]Ineq_redistr_US!AB147</f>
        <v>0.15757884085178375</v>
      </c>
      <c r="BW147" s="55">
        <f>-[3]Ineq_redistr_Fr!AC147</f>
        <v>0.27251261472702026</v>
      </c>
      <c r="BX147" s="55">
        <f>-[3]Ineq_redistr_US!AC147</f>
        <v>0.2723192572593689</v>
      </c>
      <c r="BY147" s="55">
        <f>-[3]Ineq_redistr_Fr!$AW147</f>
        <v>0.49418917298316956</v>
      </c>
      <c r="BZ147" s="55">
        <f>-[3]Ineq_redistr_US!$AW147</f>
        <v>0.56239956617355347</v>
      </c>
      <c r="CA147" s="55">
        <f>-[3]Ineq_redistr_Fr!$AZ147</f>
        <v>0.32504284381866455</v>
      </c>
      <c r="CB147" s="55">
        <f>-[3]Ineq_redistr_US!$AZ147</f>
        <v>0.37191247940063477</v>
      </c>
      <c r="CC147" s="55">
        <f>-[3]Ineq_redistr_Fr!$BH147</f>
        <v>0.21821050345897675</v>
      </c>
      <c r="CD147" s="55">
        <f>-[3]Ineq_redistr_US!$BH147</f>
        <v>0.28835654258728027</v>
      </c>
      <c r="CE147" s="55">
        <f>-[3]Ineq_redistr_Fr!$BK147</f>
        <v>0.10434224456548691</v>
      </c>
      <c r="CF147" s="55">
        <f>-[3]Ineq_redistr_US!$BK147</f>
        <v>0.17997851967811584</v>
      </c>
    </row>
    <row r="148" spans="1:90">
      <c r="A148" t="s">
        <v>27</v>
      </c>
      <c r="B148" s="91">
        <f>[3]Ineq_redistr_Fr!B148</f>
        <v>0.21923144161701202</v>
      </c>
      <c r="C148" s="91">
        <f>[3]Ineq_redistr_Fr!C148</f>
        <v>0.45855128765106201</v>
      </c>
      <c r="D148" s="91">
        <f>[3]Ineq_redistr_Fr!D148</f>
        <v>0.32221728563308716</v>
      </c>
      <c r="E148" s="58">
        <f>[3]Ineq_redistr_US!B148</f>
        <v>0.15252187848091125</v>
      </c>
      <c r="F148" s="58">
        <f>[3]Ineq_redistr_US!C148</f>
        <v>0.42583742737770081</v>
      </c>
      <c r="G148" s="58">
        <f>[3]Ineq_redistr_US!D148</f>
        <v>0.42164069414138794</v>
      </c>
      <c r="H148" s="55">
        <f>[3]Ineq_redistr_Fr!T148</f>
        <v>0.29356247186660767</v>
      </c>
      <c r="I148" s="55">
        <f>[3]Ineq_redistr_Fr!U148</f>
        <v>0.43594816327095032</v>
      </c>
      <c r="J148" s="55">
        <f>[3]Ineq_redistr_Fr!V148</f>
        <v>0.27048936486244202</v>
      </c>
      <c r="K148" s="55">
        <f>[3]Ineq_redistr_US!T148</f>
        <v>0.21308758854866028</v>
      </c>
      <c r="L148" s="55">
        <f>[3]Ineq_redistr_US!U148</f>
        <v>0.43223872780799866</v>
      </c>
      <c r="M148" s="55">
        <f>[3]Ineq_redistr_US!V148</f>
        <v>0.35467368364334106</v>
      </c>
      <c r="N148" s="55"/>
      <c r="AB148" s="56">
        <f>[3]Ineq_redistr_Fr!$E148</f>
        <v>7.348792552947998</v>
      </c>
      <c r="AC148" s="56">
        <f>[3]Ineq_redistr_Fr!$L148</f>
        <v>5.5553030967712402</v>
      </c>
      <c r="AD148" s="56">
        <f>[3]Ineq_redistr_Fr!$W148</f>
        <v>4.6070156097412109</v>
      </c>
      <c r="AE148" s="56">
        <f>[3]Ineq_redistr_Fr!$AS148</f>
        <v>3.5986084938049316</v>
      </c>
      <c r="AF148" s="56">
        <f>[3]Ineq_redistr_Fr!$BD148</f>
        <v>5.5538702011108398</v>
      </c>
      <c r="AG148" s="56">
        <f>[3]Ineq_redistr_US!$E148</f>
        <v>13.822301864624023</v>
      </c>
      <c r="AH148" s="56">
        <f>[3]Ineq_redistr_US!$L148</f>
        <v>9.7942447662353516</v>
      </c>
      <c r="AI148" s="56">
        <f>[3]Ineq_redistr_US!$W148</f>
        <v>8.3222513198852539</v>
      </c>
      <c r="AJ148" s="56">
        <f>[3]Ineq_redistr_US!$AS148</f>
        <v>5.8740100860595703</v>
      </c>
      <c r="AK148" s="56">
        <f>[3]Ineq_redistr_US!$BD148</f>
        <v>9.7250356674194336</v>
      </c>
      <c r="AL148" s="56">
        <f>[3]Ineq_redistr_Fr!$H148</f>
        <v>4.2785916328430176</v>
      </c>
      <c r="AM148" s="56">
        <f>[3]Ineq_redistr_Fr!$O148</f>
        <v>3.7519001960754395</v>
      </c>
      <c r="AN148" s="56">
        <f>[3]Ineq_redistr_Fr!$Z148</f>
        <v>3.3370373249053955</v>
      </c>
      <c r="AO148" s="56">
        <f>[3]Ineq_redistr_Fr!AV148</f>
        <v>2.8243088722229004</v>
      </c>
      <c r="AP148" s="56">
        <f>[3]Ineq_redistr_Fr!$BG148</f>
        <v>3.7514312267303467</v>
      </c>
      <c r="AQ148" s="56">
        <f>[3]Ineq_redistr_US!$H148</f>
        <v>6.5612607002258301</v>
      </c>
      <c r="AR148" s="56">
        <f>[3]Ineq_redistr_US!$O148</f>
        <v>5.375615119934082</v>
      </c>
      <c r="AS148" s="56">
        <f>[3]Ineq_redistr_US!$Z148</f>
        <v>4.9464325904846191</v>
      </c>
      <c r="AT148" s="56">
        <f>[3]Ineq_redistr_US!$AV148</f>
        <v>4.0316672325134277</v>
      </c>
      <c r="AU148" s="56">
        <f>[3]Ineq_redistr_US!$BG148</f>
        <v>5.3340959548950195</v>
      </c>
      <c r="AV148" s="56">
        <f>[3]Ineq_redistr_Fr!$F148</f>
        <v>2.8107414245605469</v>
      </c>
      <c r="AW148" s="56">
        <f>[3]Ineq_redistr_Fr!$M148</f>
        <v>2.6689021587371826</v>
      </c>
      <c r="AX148" s="56">
        <f>[3]Ineq_redistr_Fr!$X148</f>
        <v>2.4818489551544189</v>
      </c>
      <c r="AY148" s="56">
        <f>[3]Ineq_redistr_Fr!$AT148</f>
        <v>2.225691556930542</v>
      </c>
      <c r="AZ148" s="56">
        <f>[3]Ineq_redistr_Fr!$BE148</f>
        <v>2.6687815189361572</v>
      </c>
      <c r="BA148" s="56">
        <f>[3]Ineq_redistr_US!$F148</f>
        <v>3.9605789184570313</v>
      </c>
      <c r="BB148" s="56">
        <f>[3]Ineq_redistr_US!$M148</f>
        <v>3.437244176864624</v>
      </c>
      <c r="BC148" s="56">
        <f>[3]Ineq_redistr_US!$X148</f>
        <v>3.2822017669677734</v>
      </c>
      <c r="BD148" s="56">
        <f>[3]Ineq_redistr_US!$AT148</f>
        <v>2.8962006568908691</v>
      </c>
      <c r="BE148" s="56">
        <f>[3]Ineq_redistr_US!$BE148</f>
        <v>3.409705638885498</v>
      </c>
      <c r="BF148" s="56">
        <f>[3]Ineq_redistr_Fr!$G148</f>
        <v>2.6145389080047607</v>
      </c>
      <c r="BG148" s="56">
        <f>[3]Ineq_redistr_Fr!$N148</f>
        <v>2.081493616104126</v>
      </c>
      <c r="BH148" s="56">
        <f>[3]Ineq_redistr_Fr!$Y148</f>
        <v>1.8562836647033691</v>
      </c>
      <c r="BI148" s="56">
        <f>[3]Ineq_redistr_Fr!$AU148</f>
        <v>1.6168495416641235</v>
      </c>
      <c r="BJ148" s="56">
        <f>[3]Ineq_redistr_Fr!$BF148</f>
        <v>2.0810511112213135</v>
      </c>
      <c r="BK148" s="56">
        <f>[3]Ineq_redistr_US!$G148</f>
        <v>3.4899699687957764</v>
      </c>
      <c r="BL148" s="56">
        <f>[3]Ineq_redistr_US!$N148</f>
        <v>2.8494467735290527</v>
      </c>
      <c r="BM148" s="56">
        <f>[3]Ineq_redistr_US!$Y148</f>
        <v>2.5355696678161621</v>
      </c>
      <c r="BN148" s="56">
        <f>[3]Ineq_redistr_US!AU148</f>
        <v>2.0281777381896973</v>
      </c>
      <c r="BO148" s="56">
        <f>[3]Ineq_redistr_US!BF148</f>
        <v>2.8521628379821777</v>
      </c>
      <c r="BQ148" s="55">
        <f>-[3]Ineq_redistr_Fr!$AA148</f>
        <v>0.3730921745300293</v>
      </c>
      <c r="BR148" s="55">
        <f>-[3]Ineq_redistr_US!$AA148</f>
        <v>0.39791133999824524</v>
      </c>
      <c r="BS148" s="55">
        <f>-[3]Ineq_redistr_Fr!$AD148</f>
        <v>0.22006173431873322</v>
      </c>
      <c r="BT148" s="55">
        <f>-[3]Ineq_redistr_US!$AD148</f>
        <v>0.24611552059650421</v>
      </c>
      <c r="BU148" s="55">
        <f>-[3]Ineq_redistr_Fr!AB148</f>
        <v>0.11701270937919617</v>
      </c>
      <c r="BV148" s="55">
        <f>-[3]Ineq_redistr_US!AB148</f>
        <v>0.1712823212146759</v>
      </c>
      <c r="BW148" s="55">
        <f>-[3]Ineq_redistr_Fr!AC148</f>
        <v>0.29001489281654358</v>
      </c>
      <c r="BX148" s="55">
        <f>-[3]Ineq_redistr_US!AC148</f>
        <v>0.273469477891922</v>
      </c>
      <c r="BY148" s="55">
        <f>-[3]Ineq_redistr_Fr!$AW148</f>
        <v>0.51031297445297241</v>
      </c>
      <c r="BZ148" s="55">
        <f>-[3]Ineq_redistr_US!$AW148</f>
        <v>0.57503384351730347</v>
      </c>
      <c r="CA148" s="55">
        <f>-[3]Ineq_redistr_Fr!$AZ148</f>
        <v>0.33989754319190979</v>
      </c>
      <c r="CB148" s="55">
        <f>-[3]Ineq_redistr_US!$AZ148</f>
        <v>0.38553467392921448</v>
      </c>
      <c r="CC148" s="55">
        <f>-[3]Ineq_redistr_Fr!$BH148</f>
        <v>0.24424724280834198</v>
      </c>
      <c r="CD148" s="55">
        <f>-[3]Ineq_redistr_US!$BH148</f>
        <v>0.29642429947853088</v>
      </c>
      <c r="CE148" s="55">
        <f>-[3]Ineq_redistr_Fr!$BK148</f>
        <v>0.12320886552333832</v>
      </c>
      <c r="CF148" s="55">
        <f>-[3]Ineq_redistr_US!$BK148</f>
        <v>0.18703185021877289</v>
      </c>
    </row>
    <row r="149" spans="1:90">
      <c r="A149" t="s">
        <v>53</v>
      </c>
      <c r="B149" s="91">
        <f>[3]Ineq_redistr_Fr!B149</f>
        <v>0.21868303418159485</v>
      </c>
      <c r="C149" s="91">
        <f>[3]Ineq_redistr_Fr!C149</f>
        <v>0.46121311187744141</v>
      </c>
      <c r="D149" s="91">
        <f>[3]Ineq_redistr_Fr!D149</f>
        <v>0.32010382413864136</v>
      </c>
      <c r="E149" s="58">
        <f>[3]Ineq_redistr_US!B149</f>
        <v>0.14426796138286591</v>
      </c>
      <c r="F149" s="58">
        <f>[3]Ineq_redistr_US!C149</f>
        <v>0.41933006048202515</v>
      </c>
      <c r="G149" s="58">
        <f>[3]Ineq_redistr_US!D149</f>
        <v>0.43640196323394775</v>
      </c>
      <c r="H149" s="55">
        <f>[3]Ineq_redistr_Fr!T149</f>
        <v>0.30063188076019287</v>
      </c>
      <c r="I149" s="55">
        <f>[3]Ineq_redistr_Fr!U149</f>
        <v>0.43968382477760315</v>
      </c>
      <c r="J149" s="55">
        <f>[3]Ineq_redistr_Fr!V149</f>
        <v>0.25968429446220398</v>
      </c>
      <c r="K149" s="55">
        <f>[3]Ineq_redistr_US!T149</f>
        <v>0.20879818499088287</v>
      </c>
      <c r="L149" s="55">
        <f>[3]Ineq_redistr_US!U149</f>
        <v>0.42843160033226013</v>
      </c>
      <c r="M149" s="55">
        <f>[3]Ineq_redistr_US!V149</f>
        <v>0.3627701997756958</v>
      </c>
      <c r="N149" s="55"/>
      <c r="AB149" s="56">
        <f>[3]Ineq_redistr_Fr!$E149</f>
        <v>7.3188991546630859</v>
      </c>
      <c r="AC149" s="56">
        <f>[3]Ineq_redistr_Fr!$L149</f>
        <v>5.2523345947265625</v>
      </c>
      <c r="AD149" s="56">
        <f>[3]Ineq_redistr_Fr!$W149</f>
        <v>4.318974494934082</v>
      </c>
      <c r="AE149" s="56">
        <f>[3]Ineq_redistr_Fr!$AS149</f>
        <v>3.4112977981567383</v>
      </c>
      <c r="AF149" s="56">
        <f>[3]Ineq_redistr_Fr!$BD149</f>
        <v>5.2441725730895996</v>
      </c>
      <c r="AG149" s="56">
        <f>[3]Ineq_redistr_US!$E149</f>
        <v>15.124701499938965</v>
      </c>
      <c r="AH149" s="56">
        <f>[3]Ineq_redistr_US!$L149</f>
        <v>10.341014862060547</v>
      </c>
      <c r="AI149" s="56">
        <f>[3]Ineq_redistr_US!$W149</f>
        <v>8.6871013641357422</v>
      </c>
      <c r="AJ149" s="56">
        <f>[3]Ineq_redistr_US!$AS149</f>
        <v>6.1382293701171875</v>
      </c>
      <c r="AK149" s="56">
        <f>[3]Ineq_redistr_US!$BD149</f>
        <v>10.225361824035645</v>
      </c>
      <c r="AL149" s="56">
        <f>[3]Ineq_redistr_Fr!$H149</f>
        <v>4.2373151779174805</v>
      </c>
      <c r="AM149" s="56">
        <f>[3]Ineq_redistr_Fr!$O149</f>
        <v>3.5700016021728516</v>
      </c>
      <c r="AN149" s="56">
        <f>[3]Ineq_redistr_Fr!$Z149</f>
        <v>3.1569757461547852</v>
      </c>
      <c r="AO149" s="56">
        <f>[3]Ineq_redistr_Fr!AV149</f>
        <v>2.6915419101715088</v>
      </c>
      <c r="AP149" s="56">
        <f>[3]Ineq_redistr_Fr!$BG149</f>
        <v>3.5656044483184814</v>
      </c>
      <c r="AQ149" s="56">
        <f>[3]Ineq_redistr_US!$H149</f>
        <v>6.9688277244567871</v>
      </c>
      <c r="AR149" s="56">
        <f>[3]Ineq_redistr_US!$O149</f>
        <v>5.6516647338867188</v>
      </c>
      <c r="AS149" s="56">
        <f>[3]Ineq_redistr_US!$Z149</f>
        <v>5.1236333847045898</v>
      </c>
      <c r="AT149" s="56">
        <f>[3]Ineq_redistr_US!$AV149</f>
        <v>4.176760196685791</v>
      </c>
      <c r="AU149" s="56">
        <f>[3]Ineq_redistr_US!$BG149</f>
        <v>5.5799145698547363</v>
      </c>
      <c r="AV149" s="56">
        <f>[3]Ineq_redistr_Fr!$F149</f>
        <v>2.7761900424957275</v>
      </c>
      <c r="AW149" s="56">
        <f>[3]Ineq_redistr_Fr!$M149</f>
        <v>2.5493137836456299</v>
      </c>
      <c r="AX149" s="56">
        <f>[3]Ineq_redistr_Fr!$X149</f>
        <v>2.3624639511108398</v>
      </c>
      <c r="AY149" s="56">
        <f>[3]Ineq_redistr_Fr!$AT149</f>
        <v>2.1298229694366455</v>
      </c>
      <c r="AZ149" s="56">
        <f>[3]Ineq_redistr_Fr!$BE149</f>
        <v>2.5466725826263428</v>
      </c>
      <c r="BA149" s="56">
        <f>[3]Ineq_redistr_US!$F149</f>
        <v>4.1628494262695313</v>
      </c>
      <c r="BB149" s="56">
        <f>[3]Ineq_redistr_US!$M149</f>
        <v>3.6070494651794434</v>
      </c>
      <c r="BC149" s="56">
        <f>[3]Ineq_redistr_US!$X149</f>
        <v>3.3869602680206299</v>
      </c>
      <c r="BD149" s="56">
        <f>[3]Ineq_redistr_US!$AT149</f>
        <v>2.9846000671386719</v>
      </c>
      <c r="BE149" s="56">
        <f>[3]Ineq_redistr_US!$BE149</f>
        <v>3.5588841438293457</v>
      </c>
      <c r="BF149" s="56">
        <f>[3]Ineq_redistr_Fr!$G149</f>
        <v>2.6363105773925781</v>
      </c>
      <c r="BG149" s="56">
        <f>[3]Ineq_redistr_Fr!$N149</f>
        <v>2.060293436050415</v>
      </c>
      <c r="BH149" s="56">
        <f>[3]Ineq_redistr_Fr!$Y149</f>
        <v>1.8281652927398682</v>
      </c>
      <c r="BI149" s="56">
        <f>[3]Ineq_redistr_Fr!$AU149</f>
        <v>1.6016812324523926</v>
      </c>
      <c r="BJ149" s="56">
        <f>[3]Ineq_redistr_Fr!$BF149</f>
        <v>2.0592250823974609</v>
      </c>
      <c r="BK149" s="56">
        <f>[3]Ineq_redistr_US!$G149</f>
        <v>3.6332569122314453</v>
      </c>
      <c r="BL149" s="56">
        <f>[3]Ineq_redistr_US!$N149</f>
        <v>2.8668901920318604</v>
      </c>
      <c r="BM149" s="56">
        <f>[3]Ineq_redistr_US!$Y149</f>
        <v>2.5648665428161621</v>
      </c>
      <c r="BN149" s="56">
        <f>[3]Ineq_redistr_US!AU149</f>
        <v>2.0566339492797852</v>
      </c>
      <c r="BO149" s="56">
        <f>[3]Ineq_redistr_US!BF149</f>
        <v>2.8731932640075684</v>
      </c>
      <c r="BQ149" s="55">
        <f>-[3]Ineq_redistr_Fr!$AA149</f>
        <v>0.4098874032497406</v>
      </c>
      <c r="BR149" s="55">
        <f>-[3]Ineq_redistr_US!$AA149</f>
        <v>0.42563486099243164</v>
      </c>
      <c r="BS149" s="55">
        <f>-[3]Ineq_redistr_Fr!$AD149</f>
        <v>0.25495848059654236</v>
      </c>
      <c r="BT149" s="55">
        <f>-[3]Ineq_redistr_US!$AD149</f>
        <v>0.26477828621864319</v>
      </c>
      <c r="BU149" s="55">
        <f>-[3]Ineq_redistr_Fr!AB149</f>
        <v>0.14902657270431519</v>
      </c>
      <c r="BV149" s="55">
        <f>-[3]Ineq_redistr_US!AB149</f>
        <v>0.18638415634632111</v>
      </c>
      <c r="BW149" s="55">
        <f>-[3]Ineq_redistr_Fr!AC149</f>
        <v>0.30654403567314148</v>
      </c>
      <c r="BX149" s="55">
        <f>-[3]Ineq_redistr_US!AC149</f>
        <v>0.29405859112739563</v>
      </c>
      <c r="BY149" s="55">
        <f>-[3]Ineq_redistr_Fr!$AW149</f>
        <v>0.53390562534332275</v>
      </c>
      <c r="BZ149" s="55">
        <f>-[3]Ineq_redistr_US!$AW149</f>
        <v>0.59415864944458008</v>
      </c>
      <c r="CA149" s="55">
        <f>-[3]Ineq_redistr_Fr!$AZ149</f>
        <v>0.36480015516281128</v>
      </c>
      <c r="CB149" s="55">
        <f>-[3]Ineq_redistr_US!$AZ149</f>
        <v>0.40065094828605652</v>
      </c>
      <c r="CC149" s="55">
        <f>-[3]Ineq_redistr_Fr!$BH149</f>
        <v>0.28347522020339966</v>
      </c>
      <c r="CD149" s="55">
        <f>-[3]Ineq_redistr_US!$BH149</f>
        <v>0.32392966747283936</v>
      </c>
      <c r="CE149" s="55">
        <f>-[3]Ineq_redistr_Fr!$BK149</f>
        <v>0.15852272510528564</v>
      </c>
      <c r="CF149" s="55">
        <f>-[3]Ineq_redistr_US!$BK149</f>
        <v>0.19930370151996613</v>
      </c>
    </row>
    <row r="150" spans="1:90">
      <c r="A150" t="s">
        <v>28</v>
      </c>
      <c r="B150" s="91">
        <f>[3]Ineq_redistr_Fr!B150</f>
        <v>0.22049303352832794</v>
      </c>
      <c r="C150" s="91">
        <f>[3]Ineq_redistr_Fr!C150</f>
        <v>0.46310880780220032</v>
      </c>
      <c r="D150" s="91">
        <f>[3]Ineq_redistr_Fr!D150</f>
        <v>0.31639817357063293</v>
      </c>
      <c r="E150" s="58">
        <f>[3]Ineq_redistr_US!B150</f>
        <v>0.13993436098098755</v>
      </c>
      <c r="F150" s="58">
        <f>[3]Ineq_redistr_US!C150</f>
        <v>0.41691893339157104</v>
      </c>
      <c r="G150" s="58">
        <f>[3]Ineq_redistr_US!D150</f>
        <v>0.44314670562744141</v>
      </c>
      <c r="H150" s="55">
        <f>[3]Ineq_redistr_Fr!T150</f>
        <v>0.30673819780349731</v>
      </c>
      <c r="I150" s="55">
        <f>[3]Ineq_redistr_Fr!U150</f>
        <v>0.44305860996246338</v>
      </c>
      <c r="J150" s="55">
        <f>[3]Ineq_redistr_Fr!V150</f>
        <v>0.25020319223403931</v>
      </c>
      <c r="K150" s="55">
        <f>[3]Ineq_redistr_US!T150</f>
        <v>0.20610550045967102</v>
      </c>
      <c r="L150" s="55">
        <f>[3]Ineq_redistr_US!U150</f>
        <v>0.42604780197143555</v>
      </c>
      <c r="M150" s="55">
        <f>[3]Ineq_redistr_US!V150</f>
        <v>0.36784669756889343</v>
      </c>
      <c r="N150" s="55"/>
      <c r="AB150" s="56">
        <f>[3]Ineq_redistr_Fr!$E150</f>
        <v>7.1747884750366211</v>
      </c>
      <c r="AC150" s="56">
        <f>[3]Ineq_redistr_Fr!$L150</f>
        <v>4.9637136459350586</v>
      </c>
      <c r="AD150" s="56">
        <f>[3]Ineq_redistr_Fr!$W150</f>
        <v>4.0784487724304199</v>
      </c>
      <c r="AE150" s="56">
        <f>[3]Ineq_redistr_Fr!$AS150</f>
        <v>3.2406651973724365</v>
      </c>
      <c r="AF150" s="56">
        <f>[3]Ineq_redistr_Fr!$BD150</f>
        <v>4.9515056610107422</v>
      </c>
      <c r="AG150" s="56">
        <f>[3]Ineq_redistr_US!$E150</f>
        <v>15.834092140197754</v>
      </c>
      <c r="AH150" s="56">
        <f>[3]Ineq_redistr_US!$L150</f>
        <v>10.691743850708008</v>
      </c>
      <c r="AI150" s="56">
        <f>[3]Ineq_redistr_US!$W150</f>
        <v>8.9237480163574219</v>
      </c>
      <c r="AJ150" s="56">
        <f>[3]Ineq_redistr_US!$AS150</f>
        <v>6.3534326553344727</v>
      </c>
      <c r="AK150" s="56">
        <f>[3]Ineq_redistr_US!$BD150</f>
        <v>10.566832542419434</v>
      </c>
      <c r="AL150" s="56">
        <f>[3]Ineq_redistr_Fr!$H150</f>
        <v>4.1655588150024414</v>
      </c>
      <c r="AM150" s="56">
        <f>[3]Ineq_redistr_Fr!$O150</f>
        <v>3.3995001316070557</v>
      </c>
      <c r="AN150" s="56">
        <f>[3]Ineq_redistr_Fr!$Z150</f>
        <v>3.0032520294189453</v>
      </c>
      <c r="AO150" s="56">
        <f>[3]Ineq_redistr_Fr!AV150</f>
        <v>2.5706064701080322</v>
      </c>
      <c r="AP150" s="56">
        <f>[3]Ineq_redistr_Fr!$BG150</f>
        <v>3.3926289081573486</v>
      </c>
      <c r="AQ150" s="56">
        <f>[3]Ineq_redistr_US!$H150</f>
        <v>7.1622462272644043</v>
      </c>
      <c r="AR150" s="56">
        <f>[3]Ineq_redistr_US!$O150</f>
        <v>5.8117690086364746</v>
      </c>
      <c r="AS150" s="56">
        <f>[3]Ineq_redistr_US!$Z150</f>
        <v>5.2370529174804688</v>
      </c>
      <c r="AT150" s="56">
        <f>[3]Ineq_redistr_US!$AV150</f>
        <v>4.289423942565918</v>
      </c>
      <c r="AU150" s="56">
        <f>[3]Ineq_redistr_US!$BG150</f>
        <v>5.7339329719543457</v>
      </c>
      <c r="AV150" s="56">
        <f>[3]Ineq_redistr_Fr!$F150</f>
        <v>2.7328193187713623</v>
      </c>
      <c r="AW150" s="56">
        <f>[3]Ineq_redistr_Fr!$M150</f>
        <v>2.4388196468353271</v>
      </c>
      <c r="AX150" s="56">
        <f>[3]Ineq_redistr_Fr!$X150</f>
        <v>2.2588722705841064</v>
      </c>
      <c r="AY150" s="56">
        <f>[3]Ineq_redistr_Fr!$AT150</f>
        <v>2.0426647663116455</v>
      </c>
      <c r="AZ150" s="56">
        <f>[3]Ineq_redistr_Fr!$BE150</f>
        <v>2.434546947479248</v>
      </c>
      <c r="BA150" s="56">
        <f>[3]Ineq_redistr_US!$F150</f>
        <v>4.2516341209411621</v>
      </c>
      <c r="BB150" s="56">
        <f>[3]Ineq_redistr_US!$M150</f>
        <v>3.7005131244659424</v>
      </c>
      <c r="BC150" s="56">
        <f>[3]Ineq_redistr_US!$X150</f>
        <v>3.4535720348358154</v>
      </c>
      <c r="BD150" s="56">
        <f>[3]Ineq_redistr_US!$AT150</f>
        <v>3.0506224632263184</v>
      </c>
      <c r="BE150" s="56">
        <f>[3]Ineq_redistr_US!$BE150</f>
        <v>3.6482217311859131</v>
      </c>
      <c r="BF150" s="56">
        <f>[3]Ineq_redistr_Fr!$G150</f>
        <v>2.6254162788391113</v>
      </c>
      <c r="BG150" s="56">
        <f>[3]Ineq_redistr_Fr!$N150</f>
        <v>2.0352933406829834</v>
      </c>
      <c r="BH150" s="56">
        <f>[3]Ineq_redistr_Fr!$Y150</f>
        <v>1.8055242300033569</v>
      </c>
      <c r="BI150" s="56">
        <f>[3]Ineq_redistr_Fr!$AU150</f>
        <v>1.5864889621734619</v>
      </c>
      <c r="BJ150" s="56">
        <f>[3]Ineq_redistr_Fr!$BF150</f>
        <v>2.0338509082794189</v>
      </c>
      <c r="BK150" s="56">
        <f>[3]Ineq_redistr_US!$G150</f>
        <v>3.7242364883422852</v>
      </c>
      <c r="BL150" s="56">
        <f>[3]Ineq_redistr_US!$N150</f>
        <v>2.8892600536346436</v>
      </c>
      <c r="BM150" s="56">
        <f>[3]Ineq_redistr_US!$Y150</f>
        <v>2.5839180946350098</v>
      </c>
      <c r="BN150" s="56">
        <f>[3]Ineq_redistr_US!AU150</f>
        <v>2.0826675891876221</v>
      </c>
      <c r="BO150" s="56">
        <f>[3]Ineq_redistr_US!BF150</f>
        <v>2.8964338302612305</v>
      </c>
      <c r="BQ150" s="55">
        <f>-[3]Ineq_redistr_Fr!$AA150</f>
        <v>0.43155831098556519</v>
      </c>
      <c r="BR150" s="55">
        <f>-[3]Ineq_redistr_US!$AA150</f>
        <v>0.43642187118530273</v>
      </c>
      <c r="BS150" s="55">
        <f>-[3]Ineq_redistr_Fr!$AD150</f>
        <v>0.27902781963348389</v>
      </c>
      <c r="BT150" s="55">
        <f>-[3]Ineq_redistr_US!$AD150</f>
        <v>0.26879742741584778</v>
      </c>
      <c r="BU150" s="55">
        <f>-[3]Ineq_redistr_Fr!AB150</f>
        <v>0.17342787981033325</v>
      </c>
      <c r="BV150" s="55">
        <f>-[3]Ineq_redistr_US!AB150</f>
        <v>0.18770714104175568</v>
      </c>
      <c r="BW150" s="55">
        <f>-[3]Ineq_redistr_Fr!AC150</f>
        <v>0.31229031085968018</v>
      </c>
      <c r="BX150" s="55">
        <f>-[3]Ineq_redistr_US!AC150</f>
        <v>0.30618849396705627</v>
      </c>
      <c r="BY150" s="55">
        <f>-[3]Ineq_redistr_Fr!$AW150</f>
        <v>0.54832601547241211</v>
      </c>
      <c r="BZ150" s="55">
        <f>-[3]Ineq_redistr_US!$AW150</f>
        <v>0.59874981641769409</v>
      </c>
      <c r="CA150" s="55">
        <f>-[3]Ineq_redistr_Fr!$AZ150</f>
        <v>0.38289037346839905</v>
      </c>
      <c r="CB150" s="55">
        <f>-[3]Ineq_redistr_US!$AZ150</f>
        <v>0.4011063277721405</v>
      </c>
      <c r="CC150" s="55">
        <f>-[3]Ineq_redistr_Fr!$BH150</f>
        <v>0.30987432599067688</v>
      </c>
      <c r="CD150" s="55">
        <f>-[3]Ineq_redistr_US!$BH150</f>
        <v>0.33265307545661926</v>
      </c>
      <c r="CE150" s="55">
        <f>-[3]Ineq_redistr_Fr!$BK150</f>
        <v>0.18555250763893127</v>
      </c>
      <c r="CF150" s="55">
        <f>-[3]Ineq_redistr_US!$BK150</f>
        <v>0.19942252337932587</v>
      </c>
    </row>
    <row r="151" spans="1:90">
      <c r="A151" t="s">
        <v>2</v>
      </c>
      <c r="B151" s="91">
        <f>[3]Ineq_redistr_Fr!B151</f>
        <v>0.2203717976808548</v>
      </c>
      <c r="C151" s="91">
        <f>[3]Ineq_redistr_Fr!C151</f>
        <v>0.46238195896148682</v>
      </c>
      <c r="D151" s="91">
        <f>[3]Ineq_redistr_Fr!D151</f>
        <v>0.31724625825881958</v>
      </c>
      <c r="E151" s="58">
        <f>[3]Ineq_redistr_US!B151</f>
        <v>0.14026889204978943</v>
      </c>
      <c r="F151" s="58">
        <f>[3]Ineq_redistr_US!C151</f>
        <v>0.41554915904998779</v>
      </c>
      <c r="G151" s="58">
        <f>[3]Ineq_redistr_US!D151</f>
        <v>0.44418194890022278</v>
      </c>
      <c r="H151" s="55">
        <f>[3]Ineq_redistr_Fr!T151</f>
        <v>0.30744990706443787</v>
      </c>
      <c r="I151" s="55">
        <f>[3]Ineq_redistr_Fr!U151</f>
        <v>0.44277682900428772</v>
      </c>
      <c r="J151" s="55">
        <f>[3]Ineq_redistr_Fr!V151</f>
        <v>0.24977326393127441</v>
      </c>
      <c r="K151" s="55">
        <f>[3]Ineq_redistr_US!T151</f>
        <v>0.20518806576728821</v>
      </c>
      <c r="L151" s="55">
        <f>[3]Ineq_redistr_US!U151</f>
        <v>0.4258398711681366</v>
      </c>
      <c r="M151" s="55">
        <f>[3]Ineq_redistr_US!V151</f>
        <v>0.36897203326225281</v>
      </c>
      <c r="N151" s="55"/>
      <c r="AB151" s="56">
        <f>[3]Ineq_redistr_Fr!$E151</f>
        <v>7.1979775428771973</v>
      </c>
      <c r="AC151" s="56">
        <f>[3]Ineq_redistr_Fr!$L151</f>
        <v>4.9425029754638672</v>
      </c>
      <c r="AD151" s="56">
        <f>[3]Ineq_redistr_Fr!$W151</f>
        <v>4.0620155334472656</v>
      </c>
      <c r="AE151" s="56">
        <f>[3]Ineq_redistr_Fr!$AS151</f>
        <v>3.2312202453613281</v>
      </c>
      <c r="AF151" s="56">
        <f>[3]Ineq_redistr_Fr!$BD151</f>
        <v>4.9304928779602051</v>
      </c>
      <c r="AG151" s="56">
        <f>[3]Ineq_redistr_US!$E151</f>
        <v>15.833230972290039</v>
      </c>
      <c r="AH151" s="56">
        <f>[3]Ineq_redistr_US!$L151</f>
        <v>10.748747825622559</v>
      </c>
      <c r="AI151" s="56">
        <f>[3]Ineq_redistr_US!$W151</f>
        <v>8.9910697937011719</v>
      </c>
      <c r="AJ151" s="56">
        <f>[3]Ineq_redistr_US!$AS151</f>
        <v>6.4184355735778809</v>
      </c>
      <c r="AK151" s="56">
        <f>[3]Ineq_redistr_US!$BD151</f>
        <v>10.631061553955078</v>
      </c>
      <c r="AL151" s="56">
        <f>[3]Ineq_redistr_Fr!$H151</f>
        <v>4.1819124221801758</v>
      </c>
      <c r="AM151" s="56">
        <f>[3]Ineq_redistr_Fr!$O151</f>
        <v>3.3920965194702148</v>
      </c>
      <c r="AN151" s="56">
        <f>[3]Ineq_redistr_Fr!$Z151</f>
        <v>2.9963734149932861</v>
      </c>
      <c r="AO151" s="56">
        <f>[3]Ineq_redistr_Fr!AV151</f>
        <v>2.5660133361816406</v>
      </c>
      <c r="AP151" s="56">
        <f>[3]Ineq_redistr_Fr!$BG151</f>
        <v>3.385300874710083</v>
      </c>
      <c r="AQ151" s="56">
        <f>[3]Ineq_redistr_US!$H151</f>
        <v>7.1923494338989258</v>
      </c>
      <c r="AR151" s="56">
        <f>[3]Ineq_redistr_US!$O151</f>
        <v>5.8393325805664063</v>
      </c>
      <c r="AS151" s="56">
        <f>[3]Ineq_redistr_US!$Z151</f>
        <v>5.2624425888061523</v>
      </c>
      <c r="AT151" s="56">
        <f>[3]Ineq_redistr_US!$AV151</f>
        <v>4.3184399604797363</v>
      </c>
      <c r="AU151" s="56">
        <f>[3]Ineq_redistr_US!$BG151</f>
        <v>5.7652225494384766</v>
      </c>
      <c r="AV151" s="56">
        <f>[3]Ineq_redistr_Fr!$F151</f>
        <v>2.7444517612457275</v>
      </c>
      <c r="AW151" s="56">
        <f>[3]Ineq_redistr_Fr!$M151</f>
        <v>2.4366569519042969</v>
      </c>
      <c r="AX151" s="56">
        <f>[3]Ineq_redistr_Fr!$X151</f>
        <v>2.2564258575439453</v>
      </c>
      <c r="AY151" s="56">
        <f>[3]Ineq_redistr_Fr!$AT151</f>
        <v>2.0408337116241455</v>
      </c>
      <c r="AZ151" s="56">
        <f>[3]Ineq_redistr_Fr!$BE151</f>
        <v>2.4324166774749756</v>
      </c>
      <c r="BA151" s="56">
        <f>[3]Ineq_redistr_US!$F151</f>
        <v>4.2756137847900391</v>
      </c>
      <c r="BB151" s="56">
        <f>[3]Ineq_redistr_US!$M151</f>
        <v>3.7171213626861572</v>
      </c>
      <c r="BC151" s="56">
        <f>[3]Ineq_redistr_US!$X151</f>
        <v>3.4658288955688477</v>
      </c>
      <c r="BD151" s="56">
        <f>[3]Ineq_redistr_US!$AT151</f>
        <v>3.0649466514587402</v>
      </c>
      <c r="BE151" s="56">
        <f>[3]Ineq_redistr_US!$BE151</f>
        <v>3.667151927947998</v>
      </c>
      <c r="BF151" s="56">
        <f>[3]Ineq_redistr_Fr!$G151</f>
        <v>2.6227378845214844</v>
      </c>
      <c r="BG151" s="56">
        <f>[3]Ineq_redistr_Fr!$N151</f>
        <v>2.0283951759338379</v>
      </c>
      <c r="BH151" s="56">
        <f>[3]Ineq_redistr_Fr!$Y151</f>
        <v>1.800199031829834</v>
      </c>
      <c r="BI151" s="56">
        <f>[3]Ineq_redistr_Fr!$AU151</f>
        <v>1.5832842588424683</v>
      </c>
      <c r="BJ151" s="56">
        <f>[3]Ineq_redistr_Fr!$BF151</f>
        <v>2.0269935131072998</v>
      </c>
      <c r="BK151" s="56">
        <f>[3]Ineq_redistr_US!$G151</f>
        <v>3.7031478881835938</v>
      </c>
      <c r="BL151" s="56">
        <f>[3]Ineq_redistr_US!$N151</f>
        <v>2.891685962677002</v>
      </c>
      <c r="BM151" s="56">
        <f>[3]Ineq_redistr_US!$Y151</f>
        <v>2.5942046642303467</v>
      </c>
      <c r="BN151" s="56">
        <f>[3]Ineq_redistr_US!AU151</f>
        <v>2.0941426753997803</v>
      </c>
      <c r="BO151" s="56">
        <f>[3]Ineq_redistr_US!BF151</f>
        <v>2.8989968299865723</v>
      </c>
      <c r="BQ151" s="55">
        <f>-[3]Ineq_redistr_Fr!$AA151</f>
        <v>0.43567267060279846</v>
      </c>
      <c r="BR151" s="55">
        <f>-[3]Ineq_redistr_US!$AA151</f>
        <v>0.43213927745819092</v>
      </c>
      <c r="BS151" s="55">
        <f>-[3]Ineq_redistr_Fr!$AD151</f>
        <v>0.28349205851554871</v>
      </c>
      <c r="BT151" s="55">
        <f>-[3]Ineq_redistr_US!$AD151</f>
        <v>0.2683277428150177</v>
      </c>
      <c r="BU151" s="55">
        <f>-[3]Ineq_redistr_Fr!AB151</f>
        <v>0.17782272398471832</v>
      </c>
      <c r="BV151" s="55">
        <f>-[3]Ineq_redistr_US!AB151</f>
        <v>0.18939617276191711</v>
      </c>
      <c r="BW151" s="55">
        <f>-[3]Ineq_redistr_Fr!AC151</f>
        <v>0.31361839175224304</v>
      </c>
      <c r="BX151" s="55">
        <f>-[3]Ineq_redistr_US!AC151</f>
        <v>0.29945960640907288</v>
      </c>
      <c r="BY151" s="55">
        <f>-[3]Ineq_redistr_Fr!$AW151</f>
        <v>0.55109333992004395</v>
      </c>
      <c r="BZ151" s="55">
        <f>-[3]Ineq_redistr_US!$AW151</f>
        <v>0.59462249279022217</v>
      </c>
      <c r="CA151" s="55">
        <f>-[3]Ineq_redistr_Fr!$AZ151</f>
        <v>0.3864019513130188</v>
      </c>
      <c r="CB151" s="55">
        <f>-[3]Ineq_redistr_US!$AZ151</f>
        <v>0.39957869052886963</v>
      </c>
      <c r="CC151" s="55">
        <f>-[3]Ineq_redistr_Fr!$BH151</f>
        <v>0.31501692533493042</v>
      </c>
      <c r="CD151" s="55">
        <f>-[3]Ineq_redistr_US!$BH151</f>
        <v>0.32856020331382751</v>
      </c>
      <c r="CE151" s="55">
        <f>-[3]Ineq_redistr_Fr!$BK151</f>
        <v>0.19048976898193359</v>
      </c>
      <c r="CF151" s="55">
        <f>-[3]Ineq_redistr_US!$BK151</f>
        <v>0.19842290878295898</v>
      </c>
    </row>
    <row r="152" spans="1:90">
      <c r="A152" t="s">
        <v>54</v>
      </c>
      <c r="B152" s="91">
        <f>[3]Ineq_redistr_Fr!B152</f>
        <v>0.21997939050197601</v>
      </c>
      <c r="C152" s="91">
        <f>[3]Ineq_redistr_Fr!C152</f>
        <v>0.46010559797286987</v>
      </c>
      <c r="D152" s="91">
        <f>[3]Ineq_redistr_Fr!D152</f>
        <v>0.31991502642631531</v>
      </c>
      <c r="E152" s="58">
        <f>[3]Ineq_redistr_US!B152</f>
        <v>0.13987526297569275</v>
      </c>
      <c r="F152" s="58">
        <f>[3]Ineq_redistr_US!C152</f>
        <v>0.41263166069984436</v>
      </c>
      <c r="G152" s="58">
        <f>[3]Ineq_redistr_US!D152</f>
        <v>0.44749310612678528</v>
      </c>
      <c r="H152" s="55">
        <f>[3]Ineq_redistr_Fr!T152</f>
        <v>0.31013649702072144</v>
      </c>
      <c r="I152" s="55">
        <f>[3]Ineq_redistr_Fr!U152</f>
        <v>0.44228664040565491</v>
      </c>
      <c r="J152" s="55">
        <f>[3]Ineq_redistr_Fr!V152</f>
        <v>0.24757687747478485</v>
      </c>
      <c r="K152" s="55">
        <f>[3]Ineq_redistr_US!T152</f>
        <v>0.20238067209720612</v>
      </c>
      <c r="L152" s="55">
        <f>[3]Ineq_redistr_US!U152</f>
        <v>0.42604148387908936</v>
      </c>
      <c r="M152" s="55">
        <f>[3]Ineq_redistr_US!V152</f>
        <v>0.37157785892486572</v>
      </c>
      <c r="N152" s="55"/>
      <c r="AB152" s="56">
        <f>[3]Ineq_redistr_Fr!$E152</f>
        <v>7.271477222442627</v>
      </c>
      <c r="AC152" s="56">
        <f>[3]Ineq_redistr_Fr!$L152</f>
        <v>4.851658821105957</v>
      </c>
      <c r="AD152" s="56">
        <f>[3]Ineq_redistr_Fr!$W152</f>
        <v>3.9914178848266602</v>
      </c>
      <c r="AE152" s="56">
        <f>[3]Ineq_redistr_Fr!$AS152</f>
        <v>3.1881554126739502</v>
      </c>
      <c r="AF152" s="56">
        <f>[3]Ineq_redistr_Fr!$BD152</f>
        <v>4.8407740592956543</v>
      </c>
      <c r="AG152" s="56">
        <f>[3]Ineq_redistr_US!$E152</f>
        <v>15.996149063110352</v>
      </c>
      <c r="AH152" s="56">
        <f>[3]Ineq_redistr_US!$L152</f>
        <v>10.968573570251465</v>
      </c>
      <c r="AI152" s="56">
        <f>[3]Ineq_redistr_US!$W152</f>
        <v>9.1801719665527344</v>
      </c>
      <c r="AJ152" s="56">
        <f>[3]Ineq_redistr_US!$AS152</f>
        <v>6.5956172943115234</v>
      </c>
      <c r="AK152" s="56">
        <f>[3]Ineq_redistr_US!$BD152</f>
        <v>10.875761032104492</v>
      </c>
      <c r="AL152" s="56">
        <f>[3]Ineq_redistr_Fr!$H152</f>
        <v>4.233640193939209</v>
      </c>
      <c r="AM152" s="56">
        <f>[3]Ineq_redistr_Fr!$O152</f>
        <v>3.3529388904571533</v>
      </c>
      <c r="AN152" s="56">
        <f>[3]Ineq_redistr_Fr!$Z152</f>
        <v>2.9613549709320068</v>
      </c>
      <c r="AO152" s="56">
        <f>[3]Ineq_redistr_Fr!AV152</f>
        <v>2.5412924289703369</v>
      </c>
      <c r="AP152" s="56">
        <f>[3]Ineq_redistr_Fr!$BG152</f>
        <v>3.3466203212738037</v>
      </c>
      <c r="AQ152" s="56">
        <f>[3]Ineq_redistr_US!$H152</f>
        <v>7.2893896102905273</v>
      </c>
      <c r="AR152" s="56">
        <f>[3]Ineq_redistr_US!$O152</f>
        <v>5.9114246368408203</v>
      </c>
      <c r="AS152" s="56">
        <f>[3]Ineq_redistr_US!$Z152</f>
        <v>5.3215832710266113</v>
      </c>
      <c r="AT152" s="56">
        <f>[3]Ineq_redistr_US!$AV152</f>
        <v>4.3895354270935059</v>
      </c>
      <c r="AU152" s="56">
        <f>[3]Ineq_redistr_US!$BG152</f>
        <v>5.8517189025878906</v>
      </c>
      <c r="AV152" s="56">
        <f>[3]Ineq_redistr_Fr!$F152</f>
        <v>2.7812314033508301</v>
      </c>
      <c r="AW152" s="56">
        <f>[3]Ineq_redistr_Fr!$M152</f>
        <v>2.4189105033874512</v>
      </c>
      <c r="AX152" s="56">
        <f>[3]Ineq_redistr_Fr!$X152</f>
        <v>2.2390627861022949</v>
      </c>
      <c r="AY152" s="56">
        <f>[3]Ineq_redistr_Fr!$AT152</f>
        <v>2.0271635055541992</v>
      </c>
      <c r="AZ152" s="56">
        <f>[3]Ineq_redistr_Fr!$BE152</f>
        <v>2.414893627166748</v>
      </c>
      <c r="BA152" s="56">
        <f>[3]Ineq_redistr_US!$F152</f>
        <v>4.3379426002502441</v>
      </c>
      <c r="BB152" s="56">
        <f>[3]Ineq_redistr_US!$M152</f>
        <v>3.7501363754272461</v>
      </c>
      <c r="BC152" s="56">
        <f>[3]Ineq_redistr_US!$X152</f>
        <v>3.4886541366577148</v>
      </c>
      <c r="BD152" s="56">
        <f>[3]Ineq_redistr_US!$AT152</f>
        <v>3.0953724384307861</v>
      </c>
      <c r="BE152" s="56">
        <f>[3]Ineq_redistr_US!$BE152</f>
        <v>3.7096400260925293</v>
      </c>
      <c r="BF152" s="56">
        <f>[3]Ineq_redistr_Fr!$G152</f>
        <v>2.6144812107086182</v>
      </c>
      <c r="BG152" s="56">
        <f>[3]Ineq_redistr_Fr!$N152</f>
        <v>2.0057206153869629</v>
      </c>
      <c r="BH152" s="56">
        <f>[3]Ineq_redistr_Fr!$Y152</f>
        <v>1.7826290130615234</v>
      </c>
      <c r="BI152" s="56">
        <f>[3]Ineq_redistr_Fr!$AU152</f>
        <v>1.5727173089981079</v>
      </c>
      <c r="BJ152" s="56">
        <f>[3]Ineq_redistr_Fr!$BF152</f>
        <v>2.004549503326416</v>
      </c>
      <c r="BK152" s="56">
        <f>[3]Ineq_redistr_US!$G152</f>
        <v>3.6874966621398926</v>
      </c>
      <c r="BL152" s="56">
        <f>[3]Ineq_redistr_US!$N152</f>
        <v>2.9248466491699219</v>
      </c>
      <c r="BM152" s="56">
        <f>[3]Ineq_redistr_US!$Y152</f>
        <v>2.6314363479614258</v>
      </c>
      <c r="BN152" s="56">
        <f>[3]Ineq_redistr_US!AU152</f>
        <v>2.1307992935180664</v>
      </c>
      <c r="BO152" s="56">
        <f>[3]Ineq_redistr_US!BF152</f>
        <v>2.9317564964294434</v>
      </c>
      <c r="BQ152" s="55">
        <f>-[3]Ineq_redistr_Fr!$AA152</f>
        <v>0.45108568668365479</v>
      </c>
      <c r="BR152" s="55">
        <f>-[3]Ineq_redistr_US!$AA152</f>
        <v>0.42610111832618713</v>
      </c>
      <c r="BS152" s="55">
        <f>-[3]Ineq_redistr_Fr!$AD152</f>
        <v>0.30051803588867188</v>
      </c>
      <c r="BT152" s="55">
        <f>-[3]Ineq_redistr_US!$AD152</f>
        <v>0.26995489001274109</v>
      </c>
      <c r="BU152" s="55">
        <f>-[3]Ineq_redistr_Fr!AB152</f>
        <v>0.19493833184242249</v>
      </c>
      <c r="BV152" s="55">
        <f>-[3]Ineq_redistr_US!AB152</f>
        <v>0.1957813948392868</v>
      </c>
      <c r="BW152" s="55">
        <f>-[3]Ineq_redistr_Fr!AC152</f>
        <v>0.31817102432250977</v>
      </c>
      <c r="BX152" s="55">
        <f>-[3]Ineq_redistr_US!AC152</f>
        <v>0.28638949990272522</v>
      </c>
      <c r="BY152" s="55">
        <f>-[3]Ineq_redistr_Fr!$AW152</f>
        <v>0.56155329942703247</v>
      </c>
      <c r="BZ152" s="55">
        <f>-[3]Ineq_redistr_US!$AW152</f>
        <v>0.58767467737197876</v>
      </c>
      <c r="CA152" s="55">
        <f>-[3]Ineq_redistr_Fr!$AZ152</f>
        <v>0.39973822236061096</v>
      </c>
      <c r="CB152" s="55">
        <f>-[3]Ineq_redistr_US!$AZ152</f>
        <v>0.39781850576400757</v>
      </c>
      <c r="CC152" s="55">
        <f>-[3]Ineq_redistr_Fr!$BH152</f>
        <v>0.33427914977073669</v>
      </c>
      <c r="CD152" s="55">
        <f>-[3]Ineq_redistr_US!$BH152</f>
        <v>0.3201012909412384</v>
      </c>
      <c r="CE152" s="55">
        <f>-[3]Ineq_redistr_Fr!$BK152</f>
        <v>0.20951706171035767</v>
      </c>
      <c r="CF152" s="55">
        <f>-[3]Ineq_redistr_US!$BK152</f>
        <v>0.19722786545753479</v>
      </c>
    </row>
    <row r="156" spans="1:90">
      <c r="B156" t="s">
        <v>138</v>
      </c>
    </row>
    <row r="157" spans="1:90">
      <c r="A157" t="s">
        <v>44</v>
      </c>
      <c r="B157" s="55">
        <f>B127/B9-1</f>
        <v>0.62185677707544951</v>
      </c>
      <c r="C157" s="55">
        <f t="shared" ref="C157:J157" si="16">C127/C9-1</f>
        <v>0.26128750443388959</v>
      </c>
      <c r="D157" s="55">
        <f t="shared" si="16"/>
        <v>-0.35873711441960965</v>
      </c>
      <c r="E157" s="55"/>
      <c r="F157" s="55"/>
      <c r="G157" s="55"/>
      <c r="H157" s="55">
        <f t="shared" si="16"/>
        <v>1.0826485858795145</v>
      </c>
      <c r="I157" s="55">
        <f t="shared" si="16"/>
        <v>0.20078504599213121</v>
      </c>
      <c r="J157" s="55">
        <f t="shared" si="16"/>
        <v>-0.48438456070662805</v>
      </c>
      <c r="K157" s="55"/>
      <c r="L157" s="55"/>
      <c r="M157" s="55"/>
    </row>
    <row r="158" spans="1:90">
      <c r="A158" t="s">
        <v>139</v>
      </c>
      <c r="B158" s="55">
        <f t="shared" ref="B158:C158" si="17">B127/B89-1</f>
        <v>-9.0997442804308881E-2</v>
      </c>
      <c r="C158" s="55">
        <f t="shared" si="17"/>
        <v>-4.5305612846814114E-2</v>
      </c>
      <c r="D158" s="55">
        <f>D127/D89-1</f>
        <v>0.15816606159728552</v>
      </c>
      <c r="E158" s="55">
        <f t="shared" ref="E158:M158" si="18">E127/E89-1</f>
        <v>-0.31318115073510533</v>
      </c>
      <c r="F158" s="55">
        <f t="shared" si="18"/>
        <v>-0.11134769547172452</v>
      </c>
      <c r="G158" s="55">
        <f>G127/G89-1</f>
        <v>0.34698914098837541</v>
      </c>
      <c r="H158" s="55">
        <f t="shared" si="18"/>
        <v>5.8799261870674524E-2</v>
      </c>
      <c r="I158" s="55">
        <f t="shared" si="18"/>
        <v>-4.7876442569260713E-2</v>
      </c>
      <c r="J158" s="55">
        <f t="shared" si="18"/>
        <v>2.2423857166112837E-2</v>
      </c>
      <c r="K158" s="55">
        <f t="shared" si="18"/>
        <v>-0.23981431902513872</v>
      </c>
      <c r="L158" s="55">
        <f t="shared" si="18"/>
        <v>-6.3605621510356869E-2</v>
      </c>
      <c r="M158" s="55">
        <f t="shared" si="18"/>
        <v>0.323917205478641</v>
      </c>
    </row>
    <row r="159" spans="1:90">
      <c r="A159" t="s">
        <v>140</v>
      </c>
      <c r="B159" s="55">
        <f>B89/B24-1</f>
        <v>0.74455963128488567</v>
      </c>
      <c r="C159" s="55">
        <f t="shared" ref="C159:M159" si="19">C89/C24-1</f>
        <v>0.27864955115078449</v>
      </c>
      <c r="D159" s="55">
        <f t="shared" si="19"/>
        <v>-0.42898203426119264</v>
      </c>
      <c r="E159" s="55"/>
      <c r="F159" s="55"/>
      <c r="G159" s="55">
        <f t="shared" si="19"/>
        <v>-0.22504082805754788</v>
      </c>
      <c r="H159" s="55">
        <f t="shared" si="19"/>
        <v>0.45527593276492362</v>
      </c>
      <c r="I159" s="55">
        <f t="shared" si="19"/>
        <v>0.21178801641280987</v>
      </c>
      <c r="J159" s="55">
        <f t="shared" si="19"/>
        <v>-0.41442663764581977</v>
      </c>
      <c r="K159" s="55"/>
      <c r="L159" s="55"/>
      <c r="M159" s="55">
        <f t="shared" si="19"/>
        <v>-0.30346920506017561</v>
      </c>
      <c r="CI159" s="183" t="s">
        <v>143</v>
      </c>
      <c r="CJ159" s="183"/>
      <c r="CK159" s="183" t="s">
        <v>144</v>
      </c>
      <c r="CL159" s="183"/>
    </row>
    <row r="160" spans="1:90">
      <c r="CG160" t="s">
        <v>142</v>
      </c>
      <c r="CI160" t="s">
        <v>141</v>
      </c>
      <c r="CJ160" t="s">
        <v>65</v>
      </c>
      <c r="CK160" t="s">
        <v>141</v>
      </c>
      <c r="CL160" t="s">
        <v>65</v>
      </c>
    </row>
    <row r="161" spans="85:90">
      <c r="CG161">
        <v>1962</v>
      </c>
      <c r="CI161" s="105">
        <f>CL71/CI71</f>
        <v>1.1975634850714936</v>
      </c>
      <c r="CJ161" s="55">
        <f>CS71/CP71</f>
        <v>1.1540090378771508</v>
      </c>
      <c r="CK161" s="55">
        <f>CN70/CK70</f>
        <v>0.91775810298596761</v>
      </c>
      <c r="CL161" s="55">
        <f>CU71/CR71</f>
        <v>0.86758758804632252</v>
      </c>
    </row>
    <row r="162" spans="85:90">
      <c r="CG162">
        <v>2018</v>
      </c>
      <c r="CI162" s="55">
        <f>CL127/CI127</f>
        <v>1.4073077165841898</v>
      </c>
      <c r="CJ162" s="55">
        <f>CS127/CP127</f>
        <v>1.4193016929954778</v>
      </c>
      <c r="CK162" s="55">
        <f>CN127/CK127</f>
        <v>0.77843656447032172</v>
      </c>
      <c r="CL162" s="55">
        <f>CU127/CR127</f>
        <v>0.8366668751370252</v>
      </c>
    </row>
  </sheetData>
  <mergeCells count="114">
    <mergeCell ref="CH4:DB4"/>
    <mergeCell ref="CP7:CR7"/>
    <mergeCell ref="CO7:CO8"/>
    <mergeCell ref="CV7:CV8"/>
    <mergeCell ref="BQ4:BX4"/>
    <mergeCell ref="BQ5:BX5"/>
    <mergeCell ref="BQ6:BX6"/>
    <mergeCell ref="BU7:BV7"/>
    <mergeCell ref="BW7:BX7"/>
    <mergeCell ref="CI5:DB5"/>
    <mergeCell ref="BY6:CB6"/>
    <mergeCell ref="CC6:CF6"/>
    <mergeCell ref="BY7:BZ7"/>
    <mergeCell ref="CA7:CB7"/>
    <mergeCell ref="CC7:CD7"/>
    <mergeCell ref="CE7:CF7"/>
    <mergeCell ref="CH7:CH8"/>
    <mergeCell ref="BQ128:BX128"/>
    <mergeCell ref="BU129:BV129"/>
    <mergeCell ref="BW129:BX129"/>
    <mergeCell ref="BF7:BJ7"/>
    <mergeCell ref="BK7:BO7"/>
    <mergeCell ref="BF6:BO6"/>
    <mergeCell ref="BS7:BT7"/>
    <mergeCell ref="BS129:BT129"/>
    <mergeCell ref="B128:G128"/>
    <mergeCell ref="H128:M128"/>
    <mergeCell ref="B129:D129"/>
    <mergeCell ref="E129:G129"/>
    <mergeCell ref="H129:J129"/>
    <mergeCell ref="K129:M129"/>
    <mergeCell ref="AL6:AU6"/>
    <mergeCell ref="AB6:AK6"/>
    <mergeCell ref="BQ129:BR129"/>
    <mergeCell ref="BA7:BE7"/>
    <mergeCell ref="AB129:AF129"/>
    <mergeCell ref="AG129:AK129"/>
    <mergeCell ref="AL129:AP129"/>
    <mergeCell ref="AQ129:AU129"/>
    <mergeCell ref="AV129:AZ129"/>
    <mergeCell ref="BQ7:BR7"/>
    <mergeCell ref="AV7:AZ7"/>
    <mergeCell ref="AB128:AK128"/>
    <mergeCell ref="AL128:AU128"/>
    <mergeCell ref="AV128:BE128"/>
    <mergeCell ref="BF128:BO128"/>
    <mergeCell ref="AV6:BE6"/>
    <mergeCell ref="O128:T128"/>
    <mergeCell ref="U128:Z128"/>
    <mergeCell ref="AB5:AS5"/>
    <mergeCell ref="AB4:AS4"/>
    <mergeCell ref="B4:M4"/>
    <mergeCell ref="B5:M5"/>
    <mergeCell ref="B7:D7"/>
    <mergeCell ref="H7:J7"/>
    <mergeCell ref="B6:G6"/>
    <mergeCell ref="E7:G7"/>
    <mergeCell ref="H6:M6"/>
    <mergeCell ref="K7:M7"/>
    <mergeCell ref="AB7:AF7"/>
    <mergeCell ref="AL7:AP7"/>
    <mergeCell ref="AG7:AK7"/>
    <mergeCell ref="AQ7:AU7"/>
    <mergeCell ref="U7:W7"/>
    <mergeCell ref="X7:Z7"/>
    <mergeCell ref="O4:Z4"/>
    <mergeCell ref="O5:Z5"/>
    <mergeCell ref="O6:T6"/>
    <mergeCell ref="U6:Z6"/>
    <mergeCell ref="O7:Q7"/>
    <mergeCell ref="R7:T7"/>
    <mergeCell ref="DD5:DT5"/>
    <mergeCell ref="DD4:DT4"/>
    <mergeCell ref="DD7:DD8"/>
    <mergeCell ref="DE7:DE8"/>
    <mergeCell ref="DF7:DF8"/>
    <mergeCell ref="DG7:DG8"/>
    <mergeCell ref="CI7:CK7"/>
    <mergeCell ref="CL7:CN7"/>
    <mergeCell ref="CW7:CY7"/>
    <mergeCell ref="DM7:DM8"/>
    <mergeCell ref="DN7:DN8"/>
    <mergeCell ref="DO7:DO8"/>
    <mergeCell ref="DP7:DP8"/>
    <mergeCell ref="DD6:DP6"/>
    <mergeCell ref="DH7:DH8"/>
    <mergeCell ref="DL7:DL8"/>
    <mergeCell ref="CO6:CU6"/>
    <mergeCell ref="CV6:DB6"/>
    <mergeCell ref="DI7:DI8"/>
    <mergeCell ref="DJ7:DJ8"/>
    <mergeCell ref="DK7:DK8"/>
    <mergeCell ref="CZ7:DB7"/>
    <mergeCell ref="CS7:CU7"/>
    <mergeCell ref="CH6:CN6"/>
    <mergeCell ref="DY7:DY8"/>
    <mergeCell ref="DQ6:DY6"/>
    <mergeCell ref="DQ7:DQ8"/>
    <mergeCell ref="DR7:DR8"/>
    <mergeCell ref="DS7:DS8"/>
    <mergeCell ref="DT7:DT8"/>
    <mergeCell ref="DU7:DU8"/>
    <mergeCell ref="DV7:DV8"/>
    <mergeCell ref="DW7:DW8"/>
    <mergeCell ref="DX7:DX8"/>
    <mergeCell ref="O129:Q129"/>
    <mergeCell ref="R129:T129"/>
    <mergeCell ref="U129:W129"/>
    <mergeCell ref="X129:Z129"/>
    <mergeCell ref="BA129:BE129"/>
    <mergeCell ref="BF129:BJ129"/>
    <mergeCell ref="BK129:BO129"/>
    <mergeCell ref="CI159:CJ159"/>
    <mergeCell ref="CK159:CL1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5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38" sqref="T38"/>
    </sheetView>
  </sheetViews>
  <sheetFormatPr baseColWidth="10" defaultRowHeight="14.5"/>
  <sheetData>
    <row r="3" spans="1:63" ht="18.5" thickBot="1">
      <c r="B3" s="76" t="s">
        <v>97</v>
      </c>
      <c r="C3" s="76"/>
      <c r="D3" s="76"/>
      <c r="E3" s="76"/>
      <c r="F3" s="76"/>
      <c r="I3" s="76" t="s">
        <v>99</v>
      </c>
      <c r="O3" s="76" t="s">
        <v>115</v>
      </c>
      <c r="BD3" s="73" t="s">
        <v>145</v>
      </c>
      <c r="BE3" s="73"/>
    </row>
    <row r="4" spans="1:63" ht="35.25" customHeight="1">
      <c r="B4" s="189" t="s">
        <v>96</v>
      </c>
      <c r="C4" s="189"/>
      <c r="D4" s="189"/>
      <c r="E4" s="189"/>
      <c r="F4" s="189"/>
      <c r="G4" s="189"/>
      <c r="I4" s="194" t="s">
        <v>100</v>
      </c>
      <c r="J4" s="194"/>
      <c r="K4" s="194"/>
      <c r="L4" s="194"/>
      <c r="M4" s="194"/>
      <c r="O4" s="197" t="s">
        <v>116</v>
      </c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D4" s="194" t="s">
        <v>146</v>
      </c>
      <c r="BE4" s="194"/>
      <c r="BF4" s="194"/>
      <c r="BG4" s="194"/>
      <c r="BH4" s="194"/>
      <c r="BI4" s="194"/>
      <c r="BJ4" s="194"/>
    </row>
    <row r="5" spans="1:63" ht="39" customHeight="1">
      <c r="B5" s="188" t="s">
        <v>98</v>
      </c>
      <c r="C5" s="188"/>
      <c r="D5" s="188"/>
      <c r="E5" s="188"/>
      <c r="F5" s="188"/>
      <c r="G5" s="188"/>
      <c r="I5" s="188" t="s">
        <v>117</v>
      </c>
      <c r="J5" s="188"/>
      <c r="K5" s="188"/>
      <c r="L5" s="188"/>
      <c r="M5" s="188"/>
      <c r="N5" s="74"/>
      <c r="O5" s="188" t="s">
        <v>117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D5" s="188" t="s">
        <v>147</v>
      </c>
      <c r="BE5" s="188"/>
      <c r="BF5" s="188"/>
      <c r="BG5" s="188"/>
      <c r="BH5" s="188"/>
      <c r="BI5" s="188"/>
      <c r="BJ5" s="188"/>
    </row>
    <row r="6" spans="1:63" ht="16" thickBot="1">
      <c r="B6" s="188"/>
      <c r="C6" s="188"/>
      <c r="D6" s="188"/>
      <c r="E6" s="188"/>
      <c r="F6" s="188"/>
      <c r="G6" s="188"/>
      <c r="O6" s="187" t="s">
        <v>114</v>
      </c>
      <c r="P6" s="201" t="s">
        <v>12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0" t="s">
        <v>65</v>
      </c>
      <c r="AU6" s="200"/>
      <c r="AV6" s="200"/>
      <c r="AW6" s="200"/>
      <c r="AX6" s="200"/>
      <c r="AY6" s="200"/>
      <c r="AZ6" s="200"/>
      <c r="BA6" s="200"/>
      <c r="BB6" s="200"/>
    </row>
    <row r="7" spans="1:63" ht="15.5">
      <c r="B7" s="180" t="s">
        <v>12</v>
      </c>
      <c r="C7" s="180"/>
      <c r="D7" s="180"/>
      <c r="E7" s="180" t="s">
        <v>65</v>
      </c>
      <c r="F7" s="180"/>
      <c r="G7" s="180"/>
      <c r="I7" s="81"/>
      <c r="J7" s="188" t="s">
        <v>12</v>
      </c>
      <c r="K7" s="188"/>
      <c r="L7" s="188" t="s">
        <v>65</v>
      </c>
      <c r="M7" s="188"/>
      <c r="O7" s="187"/>
      <c r="P7" s="191">
        <v>1970</v>
      </c>
      <c r="Q7" s="192"/>
      <c r="R7" s="192"/>
      <c r="S7" s="192"/>
      <c r="T7" s="193"/>
      <c r="U7" s="191">
        <v>1984</v>
      </c>
      <c r="V7" s="192"/>
      <c r="W7" s="192"/>
      <c r="X7" s="192"/>
      <c r="Y7" s="193"/>
      <c r="Z7" s="191">
        <v>1996</v>
      </c>
      <c r="AA7" s="192"/>
      <c r="AB7" s="192"/>
      <c r="AC7" s="192"/>
      <c r="AD7" s="193"/>
      <c r="AE7" s="191">
        <v>2010</v>
      </c>
      <c r="AF7" s="192"/>
      <c r="AG7" s="192"/>
      <c r="AH7" s="192"/>
      <c r="AI7" s="193"/>
      <c r="AJ7" s="191">
        <v>2016</v>
      </c>
      <c r="AK7" s="192"/>
      <c r="AL7" s="192"/>
      <c r="AM7" s="192"/>
      <c r="AN7" s="193"/>
      <c r="AO7" s="191">
        <v>2018</v>
      </c>
      <c r="AP7" s="192"/>
      <c r="AQ7" s="192"/>
      <c r="AR7" s="192"/>
      <c r="AS7" s="193"/>
      <c r="AT7" s="191">
        <v>1970</v>
      </c>
      <c r="AU7" s="192"/>
      <c r="AV7" s="192"/>
      <c r="AW7" s="193"/>
      <c r="AX7" s="198">
        <v>2018</v>
      </c>
      <c r="AY7" s="199"/>
      <c r="AZ7" s="199"/>
      <c r="BA7" s="199"/>
      <c r="BB7" s="199"/>
      <c r="BD7" s="195" t="s">
        <v>12</v>
      </c>
      <c r="BE7" s="180"/>
      <c r="BF7" s="180"/>
      <c r="BG7" s="196"/>
      <c r="BH7" s="195" t="s">
        <v>65</v>
      </c>
      <c r="BI7" s="180"/>
      <c r="BJ7" s="180"/>
      <c r="BK7" s="196"/>
    </row>
    <row r="8" spans="1:63" ht="50.5" thickBot="1">
      <c r="A8" t="s">
        <v>60</v>
      </c>
      <c r="B8" s="71" t="s">
        <v>61</v>
      </c>
      <c r="C8" s="72" t="s">
        <v>62</v>
      </c>
      <c r="D8" s="72" t="s">
        <v>63</v>
      </c>
      <c r="E8" s="71" t="s">
        <v>61</v>
      </c>
      <c r="F8" s="72" t="s">
        <v>62</v>
      </c>
      <c r="G8" s="72" t="s">
        <v>63</v>
      </c>
      <c r="I8" s="81" t="s">
        <v>114</v>
      </c>
      <c r="J8" s="82">
        <v>1970</v>
      </c>
      <c r="K8" s="82">
        <v>2018</v>
      </c>
      <c r="L8" s="82">
        <v>1970</v>
      </c>
      <c r="M8" s="82">
        <v>2018</v>
      </c>
      <c r="O8" s="187"/>
      <c r="P8" s="83" t="s">
        <v>118</v>
      </c>
      <c r="Q8" s="84" t="s">
        <v>84</v>
      </c>
      <c r="R8" s="85" t="s">
        <v>119</v>
      </c>
      <c r="S8" s="85" t="s">
        <v>86</v>
      </c>
      <c r="T8" s="86" t="s">
        <v>87</v>
      </c>
      <c r="U8" s="83" t="s">
        <v>118</v>
      </c>
      <c r="V8" s="84" t="s">
        <v>84</v>
      </c>
      <c r="W8" s="85" t="s">
        <v>119</v>
      </c>
      <c r="X8" s="85" t="s">
        <v>86</v>
      </c>
      <c r="Y8" s="86" t="s">
        <v>87</v>
      </c>
      <c r="Z8" s="83" t="s">
        <v>118</v>
      </c>
      <c r="AA8" s="84" t="s">
        <v>84</v>
      </c>
      <c r="AB8" s="85" t="s">
        <v>119</v>
      </c>
      <c r="AC8" s="85" t="s">
        <v>86</v>
      </c>
      <c r="AD8" s="86" t="s">
        <v>87</v>
      </c>
      <c r="AE8" s="83" t="s">
        <v>118</v>
      </c>
      <c r="AF8" s="84" t="s">
        <v>84</v>
      </c>
      <c r="AG8" s="85" t="s">
        <v>119</v>
      </c>
      <c r="AH8" s="85" t="s">
        <v>86</v>
      </c>
      <c r="AI8" s="86" t="s">
        <v>87</v>
      </c>
      <c r="AJ8" s="83" t="s">
        <v>118</v>
      </c>
      <c r="AK8" s="84" t="s">
        <v>84</v>
      </c>
      <c r="AL8" s="85" t="s">
        <v>119</v>
      </c>
      <c r="AM8" s="85" t="s">
        <v>86</v>
      </c>
      <c r="AN8" s="86" t="s">
        <v>87</v>
      </c>
      <c r="AO8" s="83" t="s">
        <v>118</v>
      </c>
      <c r="AP8" s="84" t="s">
        <v>84</v>
      </c>
      <c r="AQ8" s="85" t="s">
        <v>119</v>
      </c>
      <c r="AR8" s="85" t="s">
        <v>86</v>
      </c>
      <c r="AS8" s="86" t="s">
        <v>87</v>
      </c>
      <c r="AT8" s="83" t="s">
        <v>118</v>
      </c>
      <c r="AU8" s="85" t="s">
        <v>119</v>
      </c>
      <c r="AV8" s="85" t="s">
        <v>86</v>
      </c>
      <c r="AW8" s="86" t="s">
        <v>87</v>
      </c>
      <c r="AX8" s="83" t="s">
        <v>118</v>
      </c>
      <c r="AY8" s="85" t="s">
        <v>119</v>
      </c>
      <c r="AZ8" s="85" t="s">
        <v>86</v>
      </c>
      <c r="BA8" s="86" t="s">
        <v>87</v>
      </c>
      <c r="BB8" s="116" t="s">
        <v>150</v>
      </c>
      <c r="BD8" s="109" t="s">
        <v>148</v>
      </c>
      <c r="BE8" s="110" t="s">
        <v>61</v>
      </c>
      <c r="BF8" s="111" t="s">
        <v>62</v>
      </c>
      <c r="BG8" s="112" t="s">
        <v>63</v>
      </c>
      <c r="BH8" s="109" t="s">
        <v>148</v>
      </c>
      <c r="BI8" s="110" t="s">
        <v>61</v>
      </c>
      <c r="BJ8" s="111" t="s">
        <v>62</v>
      </c>
      <c r="BK8" s="112" t="s">
        <v>63</v>
      </c>
    </row>
    <row r="9" spans="1:63">
      <c r="A9">
        <v>1970</v>
      </c>
      <c r="B9" s="55">
        <f>[2]pretax_tax!C9</f>
        <v>0.30872687068407861</v>
      </c>
      <c r="C9" s="55">
        <f>[2]pretax_tax!R9</f>
        <v>0.32544102073206643</v>
      </c>
      <c r="D9" s="55">
        <f>[2]pretax_tax!AG9</f>
        <v>0.32449744123840241</v>
      </c>
      <c r="E9" s="55">
        <f>[2]USpretax_tax!C17</f>
        <v>0.1908010656620901</v>
      </c>
      <c r="F9" s="55">
        <f>[2]USpretax_tax!R17</f>
        <v>0.22360370697390997</v>
      </c>
      <c r="G9" s="55">
        <f>[2]USpretax_tax!AG17</f>
        <v>0.32207118391528833</v>
      </c>
      <c r="I9" s="80" t="s">
        <v>101</v>
      </c>
      <c r="J9" s="55">
        <f>[2]pretax_taxdet_decile!C10</f>
        <v>0.28028958736338755</v>
      </c>
      <c r="K9" s="55">
        <f>[2]pretax_taxdet_decile!XC10</f>
        <v>0.27153651145481528</v>
      </c>
      <c r="L9" s="55">
        <f>[2]USpretax_taxdet_decile!BE10</f>
        <v>0.1532247740429791</v>
      </c>
      <c r="M9" s="55">
        <f>[2]USpretax_taxdet_decile!RU10</f>
        <v>0.16760269458936453</v>
      </c>
      <c r="N9" s="32">
        <f>L9-M9</f>
        <v>-1.4377920546385425E-2</v>
      </c>
      <c r="O9" s="80" t="s">
        <v>101</v>
      </c>
      <c r="P9" s="58">
        <f>[2]pretax_taxdet_decile!E10</f>
        <v>5.3059668280476778E-2</v>
      </c>
      <c r="Q9" s="58">
        <f>[2]pretax_taxdet_decile!G10</f>
        <v>0</v>
      </c>
      <c r="R9" s="58">
        <f>[2]pretax_taxdet_decile!H10</f>
        <v>8.1658216768041251E-3</v>
      </c>
      <c r="S9" s="58">
        <f>[2]pretax_taxdet_decile!I10</f>
        <v>1.85307111578372E-2</v>
      </c>
      <c r="T9" s="58">
        <f>[2]pretax_taxdet_decile!F10</f>
        <v>0.20053338719743941</v>
      </c>
      <c r="U9" s="58">
        <f>[2]pretax_taxdet_decile!GE10</f>
        <v>0.10976847561507222</v>
      </c>
      <c r="V9" s="58">
        <f>[2]pretax_taxdet_decile!GG10</f>
        <v>2.3913913403450842E-3</v>
      </c>
      <c r="W9" s="58">
        <f>[2]pretax_taxdet_decile!GH10</f>
        <v>8.9973513086523526E-3</v>
      </c>
      <c r="X9" s="58">
        <f>[2]pretax_taxdet_decile!GI10</f>
        <v>1.82954956411478E-2</v>
      </c>
      <c r="Y9" s="58">
        <f>[2]pretax_taxdet_decile!GF10</f>
        <v>0.18417110518434462</v>
      </c>
      <c r="Z9" s="58">
        <f>[2]pretax_taxdet_decile!ME10</f>
        <v>0.1227773541375639</v>
      </c>
      <c r="AA9" s="58">
        <f>[2]pretax_taxdet_decile!MG10</f>
        <v>1.4540237023132915E-2</v>
      </c>
      <c r="AB9" s="58">
        <f>[2]pretax_taxdet_decile!MH10</f>
        <v>9.0295270579573354E-4</v>
      </c>
      <c r="AC9" s="58">
        <f>[2]pretax_taxdet_decile!MI10</f>
        <v>1.5236987344892542E-2</v>
      </c>
      <c r="AD9" s="58">
        <f>[2]pretax_taxdet_decile!MF10</f>
        <v>0.21198814596585264</v>
      </c>
      <c r="AE9" s="58">
        <f>[2]pretax_taxdet_decile!TE10</f>
        <v>4.7288610484140105E-2</v>
      </c>
      <c r="AF9" s="58">
        <f>[2]pretax_taxdet_decile!TG10</f>
        <v>3.4489240974106841E-2</v>
      </c>
      <c r="AG9" s="58">
        <f>[2]pretax_taxdet_decile!TH10</f>
        <v>4.4713970201226646E-5</v>
      </c>
      <c r="AH9" s="58">
        <f>[2]pretax_taxdet_decile!TI10</f>
        <v>1.3389740180252871E-2</v>
      </c>
      <c r="AI9" s="58">
        <f>[2]pretax_taxdet_decile!TF10</f>
        <v>0.17052095642780812</v>
      </c>
      <c r="AJ9" s="58">
        <f>[2]pretax_taxdet_decile!WE10</f>
        <v>3.9386654207808583E-2</v>
      </c>
      <c r="AK9" s="58">
        <f>[2]pretax_taxdet_decile!WG10</f>
        <v>3.6376363754716166E-2</v>
      </c>
      <c r="AL9" s="58">
        <f>[2]pretax_taxdet_decile!WH10</f>
        <v>-9.0367101371819261E-5</v>
      </c>
      <c r="AM9" s="58">
        <f>[2]pretax_taxdet_decile!WI10</f>
        <v>1.8379440304255257E-2</v>
      </c>
      <c r="AN9" s="58">
        <f>[2]pretax_taxdet_decile!WF10</f>
        <v>0.17708429451967173</v>
      </c>
      <c r="AO9" s="58">
        <f>[2]pretax_taxdet_decile!XE10</f>
        <v>3.543527089525704E-2</v>
      </c>
      <c r="AP9" s="58">
        <f>[2]pretax_taxdet_decile!XG10</f>
        <v>4.2054488344002702E-2</v>
      </c>
      <c r="AQ9" s="58">
        <f>[2]pretax_taxdet_decile!XH10</f>
        <v>-7.4099051592566655E-5</v>
      </c>
      <c r="AR9" s="58">
        <f>[2]pretax_taxdet_decile!XI10</f>
        <v>1.7905129416657582E-2</v>
      </c>
      <c r="AS9" s="58">
        <f>[2]pretax_taxdet_decile!XF10</f>
        <v>0.17621572484229364</v>
      </c>
      <c r="AT9" s="58">
        <f>[2]USpretax_taxdet_decile!BF10</f>
        <v>9.1399911637257848E-3</v>
      </c>
      <c r="AU9" s="58">
        <f>[2]USpretax_taxdet_decile!BI10</f>
        <v>1.3621914034780472E-2</v>
      </c>
      <c r="AV9" s="58">
        <f>[2]USpretax_taxdet_decile!BJ10</f>
        <v>2.7153291606773312E-2</v>
      </c>
      <c r="AW9" s="58">
        <f>[2]USpretax_taxdet_decile!BG10</f>
        <v>0.1033095771375145</v>
      </c>
      <c r="AX9" s="58">
        <f>[2]USpretax_taxdet_decile!RV10</f>
        <v>2.8495517572638254E-2</v>
      </c>
      <c r="AY9" s="58">
        <f>[2]USpretax_taxdet_decile!RY10</f>
        <v>3.9392061620712408E-3</v>
      </c>
      <c r="AZ9" s="58">
        <f>[2]USpretax_taxdet_decile!RZ10</f>
        <v>1.5398385192542023E-2</v>
      </c>
      <c r="BA9" s="58">
        <f>[2]USpretax_taxdet_decile!RW10</f>
        <v>0.11976958588424892</v>
      </c>
      <c r="BB9" s="58">
        <f>[2]USpretax_taxdet_decile!$SA10-[2]USpretax_taxdet_decile!$RV10</f>
        <v>7.8231619767629296E-2</v>
      </c>
      <c r="BD9" s="58">
        <f>0.5*BE9+0.4*BF9+0.1*BG9</f>
        <v>3.3522992581129077E-2</v>
      </c>
      <c r="BE9" s="58">
        <f>[2]posttax_yav_year!B9</f>
        <v>2.8589086607098579E-2</v>
      </c>
      <c r="BF9" s="58">
        <f>[2]posttax_yav_year!F9</f>
        <v>4.123629629611969E-2</v>
      </c>
      <c r="BG9" s="58">
        <f>[2]posttax_yav_year!R9</f>
        <v>2.7339307591319084E-2</v>
      </c>
      <c r="BH9" s="108">
        <f>0.5*BI9+0.4*BJ9+0.1*BK9</f>
        <v>1.9536773934098559E-2</v>
      </c>
      <c r="BI9" s="107">
        <f>[2]USposttax_yav_year!B15</f>
        <v>2.1686136451523574E-2</v>
      </c>
      <c r="BJ9" s="107">
        <f>[2]USposttax_yav_year!C15</f>
        <v>2.0055363503950943E-2</v>
      </c>
      <c r="BK9" s="107">
        <f>[2]USposttax_yav_year!D15</f>
        <v>6.7156030675639706E-3</v>
      </c>
    </row>
    <row r="10" spans="1:63">
      <c r="A10">
        <v>1971</v>
      </c>
      <c r="B10" s="55">
        <f>[2]pretax_tax!C10</f>
        <v>0.3085464949929056</v>
      </c>
      <c r="C10" s="55">
        <f>[2]pretax_tax!R10</f>
        <v>0.32472653063111495</v>
      </c>
      <c r="D10" s="55">
        <f>[2]pretax_tax!AG10</f>
        <v>0.32037535605137807</v>
      </c>
      <c r="E10" s="55">
        <f>[2]USpretax_tax!C18</f>
        <v>0.1813514603961485</v>
      </c>
      <c r="F10" s="55">
        <f>[2]USpretax_tax!R18</f>
        <v>0.21643763814112466</v>
      </c>
      <c r="G10" s="55">
        <f>[2]USpretax_tax!AG18</f>
        <v>0.31568828203979693</v>
      </c>
      <c r="I10" s="80" t="s">
        <v>102</v>
      </c>
      <c r="J10" s="55">
        <f>[2]pretax_taxdet_decile!C11</f>
        <v>0.28627814308162575</v>
      </c>
      <c r="K10" s="55">
        <f>[2]pretax_taxdet_decile!XC11</f>
        <v>0.28262116014395267</v>
      </c>
      <c r="L10" s="55">
        <f>[2]USpretax_taxdet_decile!BE11</f>
        <v>0.18328533275411099</v>
      </c>
      <c r="M10" s="55">
        <f>[2]USpretax_taxdet_decile!RU11</f>
        <v>0.15774804982221211</v>
      </c>
      <c r="N10" s="32">
        <f t="shared" ref="N10:N21" si="0">L10-M10</f>
        <v>2.5537282931898886E-2</v>
      </c>
      <c r="O10" s="80" t="s">
        <v>102</v>
      </c>
      <c r="P10" s="58">
        <f>[2]pretax_taxdet_decile!E11</f>
        <v>8.4064124281590713E-2</v>
      </c>
      <c r="Q10" s="58">
        <f>[2]pretax_taxdet_decile!G11</f>
        <v>0</v>
      </c>
      <c r="R10" s="58">
        <f>[2]pretax_taxdet_decile!H11</f>
        <v>4.9913147242877341E-3</v>
      </c>
      <c r="S10" s="58">
        <f>[2]pretax_taxdet_decile!I11</f>
        <v>1.5264455405700452E-2</v>
      </c>
      <c r="T10" s="58">
        <f>[2]pretax_taxdet_decile!F11</f>
        <v>0.18195824488552356</v>
      </c>
      <c r="U10" s="58">
        <f>[2]pretax_taxdet_decile!GE11</f>
        <v>0.14015747450224772</v>
      </c>
      <c r="V10" s="58">
        <f>[2]pretax_taxdet_decile!GG11</f>
        <v>1.5976805365912491E-3</v>
      </c>
      <c r="W10" s="58">
        <f>[2]pretax_taxdet_decile!GH11</f>
        <v>9.3938922886287208E-3</v>
      </c>
      <c r="X10" s="58">
        <f>[2]pretax_taxdet_decile!GI11</f>
        <v>1.3829504371653131E-2</v>
      </c>
      <c r="Y10" s="58">
        <f>[2]pretax_taxdet_decile!GF11</f>
        <v>0.17173465474328634</v>
      </c>
      <c r="Z10" s="58">
        <f>[2]pretax_taxdet_decile!ME11</f>
        <v>0.13614093199048746</v>
      </c>
      <c r="AA10" s="58">
        <f>[2]pretax_taxdet_decile!MG11</f>
        <v>1.4883378299416111E-2</v>
      </c>
      <c r="AB10" s="58">
        <f>[2]pretax_taxdet_decile!MH11</f>
        <v>1.3198190734835214E-3</v>
      </c>
      <c r="AC10" s="58">
        <f>[2]pretax_taxdet_decile!MI11</f>
        <v>1.4602221856449009E-2</v>
      </c>
      <c r="AD10" s="58">
        <f>[2]pretax_taxdet_decile!MF11</f>
        <v>0.18812918923160238</v>
      </c>
      <c r="AE10" s="58">
        <f>[2]pretax_taxdet_decile!TE11</f>
        <v>5.4901257556002378E-2</v>
      </c>
      <c r="AF10" s="58">
        <f>[2]pretax_taxdet_decile!TG11</f>
        <v>4.2269609587307348E-2</v>
      </c>
      <c r="AG10" s="58">
        <f>[2]pretax_taxdet_decile!TH11</f>
        <v>1.3830874058347881E-4</v>
      </c>
      <c r="AH10" s="58">
        <f>[2]pretax_taxdet_decile!TI11</f>
        <v>1.2922964247392711E-2</v>
      </c>
      <c r="AI10" s="58">
        <f>[2]pretax_taxdet_decile!TF11</f>
        <v>0.16819281198707939</v>
      </c>
      <c r="AJ10" s="58">
        <f>[2]pretax_taxdet_decile!WE11</f>
        <v>4.7572745439069274E-2</v>
      </c>
      <c r="AK10" s="58">
        <f>[2]pretax_taxdet_decile!WG11</f>
        <v>4.7035212984937319E-2</v>
      </c>
      <c r="AL10" s="58">
        <f>[2]pretax_taxdet_decile!WH11</f>
        <v>-5.2544191224314016E-4</v>
      </c>
      <c r="AM10" s="58">
        <f>[2]pretax_taxdet_decile!WI11</f>
        <v>1.7345506673334888E-2</v>
      </c>
      <c r="AN10" s="58">
        <f>[2]pretax_taxdet_decile!WF11</f>
        <v>0.171869301451051</v>
      </c>
      <c r="AO10" s="58">
        <f>[2]pretax_taxdet_decile!XE11</f>
        <v>4.2913574416695174E-2</v>
      </c>
      <c r="AP10" s="58">
        <f>[2]pretax_taxdet_decile!XG11</f>
        <v>5.3563739664697178E-2</v>
      </c>
      <c r="AQ10" s="58">
        <f>[2]pretax_taxdet_decile!XH11</f>
        <v>-5.558369267854743E-4</v>
      </c>
      <c r="AR10" s="58">
        <f>[2]pretax_taxdet_decile!XI11</f>
        <v>1.730798329962549E-2</v>
      </c>
      <c r="AS10" s="58">
        <f>[2]pretax_taxdet_decile!XF11</f>
        <v>0.16939169885593489</v>
      </c>
      <c r="AT10" s="58">
        <f>[2]USpretax_taxdet_decile!BF11</f>
        <v>1.205330863879186E-2</v>
      </c>
      <c r="AU10" s="58">
        <f>[2]USpretax_taxdet_decile!BI11</f>
        <v>4.8399154282819858E-2</v>
      </c>
      <c r="AV10" s="58">
        <f>[2]USpretax_taxdet_decile!BJ11</f>
        <v>3.2121619994967439E-2</v>
      </c>
      <c r="AW10" s="58">
        <f>[2]USpretax_taxdet_decile!BG11</f>
        <v>9.0711249749554079E-2</v>
      </c>
      <c r="AX10" s="58">
        <f>[2]USpretax_taxdet_decile!RV11</f>
        <v>3.0597443608817467E-2</v>
      </c>
      <c r="AY10" s="58">
        <f>[2]USpretax_taxdet_decile!RY11</f>
        <v>9.6553290773220782E-3</v>
      </c>
      <c r="AZ10" s="58">
        <f>[2]USpretax_taxdet_decile!RZ11</f>
        <v>1.5729958681289881E-2</v>
      </c>
      <c r="BA10" s="58">
        <f>[2]USpretax_taxdet_decile!RW11</f>
        <v>0.10176531876784181</v>
      </c>
      <c r="BB10" s="58">
        <f>[2]USpretax_taxdet_decile!$SA11-[2]USpretax_taxdet_decile!$RV11</f>
        <v>8.234367145138756E-2</v>
      </c>
      <c r="BD10" s="58">
        <f t="shared" ref="BD10:BD57" si="1">0.5*BE10+0.4*BF10+0.1*BG10</f>
        <v>3.2143757492303845E-2</v>
      </c>
      <c r="BE10" s="58">
        <f>[2]posttax_yav_year!B10</f>
        <v>2.8804566711187363E-2</v>
      </c>
      <c r="BF10" s="58">
        <f>[2]posttax_yav_year!F10</f>
        <v>3.8031522184610367E-2</v>
      </c>
      <c r="BG10" s="58">
        <f>[2]posttax_yav_year!R10</f>
        <v>2.5288652628660202E-2</v>
      </c>
      <c r="BH10" s="108">
        <f t="shared" ref="BH10:BH56" si="2">0.5*BI10+0.4*BJ10+0.1*BK10</f>
        <v>2.1357539146827018E-2</v>
      </c>
      <c r="BI10" s="107">
        <f>[2]USposttax_yav_year!B16</f>
        <v>2.4160536834270639E-2</v>
      </c>
      <c r="BJ10" s="107">
        <f>[2]USposttax_yav_year!C16</f>
        <v>2.1690155528762842E-2</v>
      </c>
      <c r="BK10" s="107">
        <f>[2]USposttax_yav_year!D16</f>
        <v>6.0120851818656357E-3</v>
      </c>
    </row>
    <row r="11" spans="1:63">
      <c r="A11">
        <v>1972</v>
      </c>
      <c r="B11" s="55">
        <f>[2]pretax_tax!C11</f>
        <v>0.30941236716807669</v>
      </c>
      <c r="C11" s="55">
        <f>[2]pretax_tax!R11</f>
        <v>0.32502671585378845</v>
      </c>
      <c r="D11" s="55">
        <f>[2]pretax_tax!AG11</f>
        <v>0.31859380450451713</v>
      </c>
      <c r="E11" s="55">
        <f>[2]USpretax_tax!C19</f>
        <v>0.18319781050273326</v>
      </c>
      <c r="F11" s="55">
        <f>[2]USpretax_tax!R19</f>
        <v>0.22613686538500974</v>
      </c>
      <c r="G11" s="55">
        <f>[2]USpretax_tax!AG19</f>
        <v>0.32347457130908858</v>
      </c>
      <c r="I11" s="80" t="s">
        <v>103</v>
      </c>
      <c r="J11" s="55">
        <f>[2]pretax_taxdet_decile!C12</f>
        <v>0.3102926154632793</v>
      </c>
      <c r="K11" s="55">
        <f>[2]pretax_taxdet_decile!XC12</f>
        <v>0.31302488891722702</v>
      </c>
      <c r="L11" s="55">
        <f>[2]USpretax_taxdet_decile!BE12</f>
        <v>0.19663283777243898</v>
      </c>
      <c r="M11" s="55">
        <f>[2]USpretax_taxdet_decile!RU12</f>
        <v>0.15809022930713451</v>
      </c>
      <c r="N11" s="32">
        <f t="shared" si="0"/>
        <v>3.8542608465304468E-2</v>
      </c>
      <c r="O11" s="80" t="s">
        <v>103</v>
      </c>
      <c r="P11" s="58">
        <f>[2]pretax_taxdet_decile!E12</f>
        <v>0.11951464887198955</v>
      </c>
      <c r="Q11" s="58">
        <f>[2]pretax_taxdet_decile!G12</f>
        <v>0</v>
      </c>
      <c r="R11" s="58">
        <f>[2]pretax_taxdet_decile!H12</f>
        <v>4.2496808157543153E-3</v>
      </c>
      <c r="S11" s="58">
        <f>[2]pretax_taxdet_decile!I12</f>
        <v>1.2075346211696395E-2</v>
      </c>
      <c r="T11" s="58">
        <f>[2]pretax_taxdet_decile!F12</f>
        <v>0.17445293965550293</v>
      </c>
      <c r="U11" s="58">
        <f>[2]pretax_taxdet_decile!GE12</f>
        <v>0.14184510297149486</v>
      </c>
      <c r="V11" s="58">
        <f>[2]pretax_taxdet_decile!GG12</f>
        <v>1.4488437824297989E-3</v>
      </c>
      <c r="W11" s="58">
        <f>[2]pretax_taxdet_decile!GH12</f>
        <v>1.3048931120022379E-2</v>
      </c>
      <c r="X11" s="58">
        <f>[2]pretax_taxdet_decile!GI12</f>
        <v>1.4501381049623908E-2</v>
      </c>
      <c r="Y11" s="58">
        <f>[2]pretax_taxdet_decile!GF12</f>
        <v>0.17110339364907434</v>
      </c>
      <c r="Z11" s="58">
        <f>[2]pretax_taxdet_decile!ME12</f>
        <v>0.12950477246152786</v>
      </c>
      <c r="AA11" s="58">
        <f>[2]pretax_taxdet_decile!MG12</f>
        <v>1.4830311399279992E-2</v>
      </c>
      <c r="AB11" s="58">
        <f>[2]pretax_taxdet_decile!MH12</f>
        <v>4.3054731078148193E-3</v>
      </c>
      <c r="AC11" s="58">
        <f>[2]pretax_taxdet_decile!MI12</f>
        <v>1.5414179256098431E-2</v>
      </c>
      <c r="AD11" s="58">
        <f>[2]pretax_taxdet_decile!MF12</f>
        <v>0.19160317906162749</v>
      </c>
      <c r="AE11" s="58">
        <f>[2]pretax_taxdet_decile!TE12</f>
        <v>6.2520937279966979E-2</v>
      </c>
      <c r="AF11" s="58">
        <f>[2]pretax_taxdet_decile!TG12</f>
        <v>4.8517364398960837E-2</v>
      </c>
      <c r="AG11" s="58">
        <f>[2]pretax_taxdet_decile!TH12</f>
        <v>3.5912402483641681E-3</v>
      </c>
      <c r="AH11" s="58">
        <f>[2]pretax_taxdet_decile!TI12</f>
        <v>1.4299397792385947E-2</v>
      </c>
      <c r="AI11" s="58">
        <f>[2]pretax_taxdet_decile!TF12</f>
        <v>0.18099902578483501</v>
      </c>
      <c r="AJ11" s="58">
        <f>[2]pretax_taxdet_decile!WE12</f>
        <v>5.5606753571758448E-2</v>
      </c>
      <c r="AK11" s="58">
        <f>[2]pretax_taxdet_decile!WG12</f>
        <v>5.4189272593870241E-2</v>
      </c>
      <c r="AL11" s="58">
        <f>[2]pretax_taxdet_decile!WH12</f>
        <v>-5.8209011199121198E-6</v>
      </c>
      <c r="AM11" s="58">
        <f>[2]pretax_taxdet_decile!WI12</f>
        <v>1.8412605526335842E-2</v>
      </c>
      <c r="AN11" s="58">
        <f>[2]pretax_taxdet_decile!WF12</f>
        <v>0.18540247429772372</v>
      </c>
      <c r="AO11" s="58">
        <f>[2]pretax_taxdet_decile!XE12</f>
        <v>4.9645512514524537E-2</v>
      </c>
      <c r="AP11" s="58">
        <f>[2]pretax_taxdet_decile!XG12</f>
        <v>6.329756145954421E-2</v>
      </c>
      <c r="AQ11" s="58">
        <f>[2]pretax_taxdet_decile!XH12</f>
        <v>-8.096096112794825E-6</v>
      </c>
      <c r="AR11" s="58">
        <f>[2]pretax_taxdet_decile!XI12</f>
        <v>1.7685556186379896E-2</v>
      </c>
      <c r="AS11" s="58">
        <f>[2]pretax_taxdet_decile!XF12</f>
        <v>0.1824043561266403</v>
      </c>
      <c r="AT11" s="58">
        <f>[2]USpretax_taxdet_decile!BF12</f>
        <v>1.3527750462263821E-2</v>
      </c>
      <c r="AU11" s="58">
        <f>[2]USpretax_taxdet_decile!BI12</f>
        <v>7.3711575061608262E-2</v>
      </c>
      <c r="AV11" s="58">
        <f>[2]USpretax_taxdet_decile!BJ12</f>
        <v>2.9546677712721497E-2</v>
      </c>
      <c r="AW11" s="58">
        <f>[2]USpretax_taxdet_decile!BG12</f>
        <v>7.984683515420031E-2</v>
      </c>
      <c r="AX11" s="58">
        <f>[2]USpretax_taxdet_decile!RV12</f>
        <v>2.9922452003315982E-2</v>
      </c>
      <c r="AY11" s="58">
        <f>[2]USpretax_taxdet_decile!RY12</f>
        <v>2.0256062679969586E-2</v>
      </c>
      <c r="AZ11" s="58">
        <f>[2]USpretax_taxdet_decile!RZ12</f>
        <v>2.1014240349464201E-2</v>
      </c>
      <c r="BA11" s="58">
        <f>[2]USpretax_taxdet_decile!RW12</f>
        <v>8.6897474350864604E-2</v>
      </c>
      <c r="BB11" s="58">
        <f>[2]USpretax_taxdet_decile!$SA12-[2]USpretax_taxdet_decile!$RV12</f>
        <v>7.919148581183072E-2</v>
      </c>
      <c r="BD11" s="58">
        <f t="shared" si="1"/>
        <v>3.1003199331462384E-2</v>
      </c>
      <c r="BE11" s="58">
        <f>[2]posttax_yav_year!B11</f>
        <v>2.9278149828314781E-2</v>
      </c>
      <c r="BF11" s="58">
        <f>[2]posttax_yav_year!F11</f>
        <v>3.5079549998044968E-2</v>
      </c>
      <c r="BG11" s="58">
        <f>[2]posttax_yav_year!R11</f>
        <v>2.3323044180870056E-2</v>
      </c>
      <c r="BH11" s="108">
        <f t="shared" si="2"/>
        <v>2.1403579239677662E-2</v>
      </c>
      <c r="BI11" s="107">
        <f>[2]USposttax_yav_year!B17</f>
        <v>2.3936891724886965E-2</v>
      </c>
      <c r="BJ11" s="107">
        <f>[2]USposttax_yav_year!C17</f>
        <v>2.117895242118905E-2</v>
      </c>
      <c r="BK11" s="107">
        <f>[2]USposttax_yav_year!D17</f>
        <v>9.6355240875855685E-3</v>
      </c>
    </row>
    <row r="12" spans="1:63">
      <c r="A12">
        <v>1973</v>
      </c>
      <c r="B12" s="55">
        <f>[2]pretax_tax!C12</f>
        <v>0.31191325548285925</v>
      </c>
      <c r="C12" s="55">
        <f>[2]pretax_tax!R12</f>
        <v>0.3272548853962215</v>
      </c>
      <c r="D12" s="55">
        <f>[2]pretax_tax!AG12</f>
        <v>0.31718857191573119</v>
      </c>
      <c r="E12" s="55">
        <f>[2]USpretax_tax!C20</f>
        <v>0.18651636303400279</v>
      </c>
      <c r="F12" s="55">
        <f>[2]USpretax_tax!R20</f>
        <v>0.22673473976327757</v>
      </c>
      <c r="G12" s="55">
        <f>[2]USpretax_tax!AG20</f>
        <v>0.31362629201729186</v>
      </c>
      <c r="I12" s="80" t="s">
        <v>104</v>
      </c>
      <c r="J12" s="55">
        <f>[2]pretax_taxdet_decile!C13</f>
        <v>0.32795244993164069</v>
      </c>
      <c r="K12" s="55">
        <f>[2]pretax_taxdet_decile!XC13</f>
        <v>0.33453038399018459</v>
      </c>
      <c r="L12" s="55">
        <f>[2]USpretax_taxdet_decile!BE13</f>
        <v>0.20560002566148194</v>
      </c>
      <c r="M12" s="55">
        <f>[2]USpretax_taxdet_decile!RU13</f>
        <v>0.16239257145267166</v>
      </c>
      <c r="N12" s="32">
        <f t="shared" si="0"/>
        <v>4.3207454208810281E-2</v>
      </c>
      <c r="O12" s="80" t="s">
        <v>104</v>
      </c>
      <c r="P12" s="58">
        <f>[2]pretax_taxdet_decile!E13</f>
        <v>0.14475626670040173</v>
      </c>
      <c r="Q12" s="58">
        <f>[2]pretax_taxdet_decile!G13</f>
        <v>0</v>
      </c>
      <c r="R12" s="58">
        <f>[2]pretax_taxdet_decile!H13</f>
        <v>6.4938464354991655E-3</v>
      </c>
      <c r="S12" s="58">
        <f>[2]pretax_taxdet_decile!I13</f>
        <v>1.1234531558231049E-2</v>
      </c>
      <c r="T12" s="58">
        <f>[2]pretax_taxdet_decile!F13</f>
        <v>0.16546779895133304</v>
      </c>
      <c r="U12" s="58">
        <f>[2]pretax_taxdet_decile!GE13</f>
        <v>0.16020071345725168</v>
      </c>
      <c r="V12" s="58">
        <f>[2]pretax_taxdet_decile!GG13</f>
        <v>1.2491639760608497E-3</v>
      </c>
      <c r="W12" s="58">
        <f>[2]pretax_taxdet_decile!GH13</f>
        <v>1.8811067629754961E-2</v>
      </c>
      <c r="X12" s="58">
        <f>[2]pretax_taxdet_decile!GI13</f>
        <v>1.3263576955887512E-2</v>
      </c>
      <c r="Y12" s="58">
        <f>[2]pretax_taxdet_decile!GF13</f>
        <v>0.16314664939638171</v>
      </c>
      <c r="Z12" s="58">
        <f>[2]pretax_taxdet_decile!ME13</f>
        <v>0.14695430970808074</v>
      </c>
      <c r="AA12" s="58">
        <f>[2]pretax_taxdet_decile!MG13</f>
        <v>1.6464797984552897E-2</v>
      </c>
      <c r="AB12" s="58">
        <f>[2]pretax_taxdet_decile!MH13</f>
        <v>1.0358286283151191E-2</v>
      </c>
      <c r="AC12" s="58">
        <f>[2]pretax_taxdet_decile!MI13</f>
        <v>1.6767692581156089E-2</v>
      </c>
      <c r="AD12" s="58">
        <f>[2]pretax_taxdet_decile!MF13</f>
        <v>0.18378292918760109</v>
      </c>
      <c r="AE12" s="58">
        <f>[2]pretax_taxdet_decile!TE13</f>
        <v>8.4934186794338423E-2</v>
      </c>
      <c r="AF12" s="58">
        <f>[2]pretax_taxdet_decile!TG13</f>
        <v>5.3619157350750846E-2</v>
      </c>
      <c r="AG12" s="58">
        <f>[2]pretax_taxdet_decile!TH13</f>
        <v>9.3123081199054207E-3</v>
      </c>
      <c r="AH12" s="58">
        <f>[2]pretax_taxdet_decile!TI13</f>
        <v>1.5622590689818904E-2</v>
      </c>
      <c r="AI12" s="58">
        <f>[2]pretax_taxdet_decile!TF13</f>
        <v>0.17134328498120374</v>
      </c>
      <c r="AJ12" s="58">
        <f>[2]pretax_taxdet_decile!WE13</f>
        <v>7.4220837966667966E-2</v>
      </c>
      <c r="AK12" s="58">
        <f>[2]pretax_taxdet_decile!WG13</f>
        <v>5.8535926202344095E-2</v>
      </c>
      <c r="AL12" s="58">
        <f>[2]pretax_taxdet_decile!WH13</f>
        <v>5.2399849566489723E-3</v>
      </c>
      <c r="AM12" s="58">
        <f>[2]pretax_taxdet_decile!WI13</f>
        <v>2.0530816233705899E-2</v>
      </c>
      <c r="AN12" s="58">
        <f>[2]pretax_taxdet_decile!WF13</f>
        <v>0.1765044225241508</v>
      </c>
      <c r="AO12" s="58">
        <f>[2]pretax_taxdet_decile!XE13</f>
        <v>6.6255970403117856E-2</v>
      </c>
      <c r="AP12" s="58">
        <f>[2]pretax_taxdet_decile!XG13</f>
        <v>6.9685156014774582E-2</v>
      </c>
      <c r="AQ12" s="58">
        <f>[2]pretax_taxdet_decile!XH13</f>
        <v>4.9936370272789816E-3</v>
      </c>
      <c r="AR12" s="58">
        <f>[2]pretax_taxdet_decile!XI13</f>
        <v>2.0154492418262081E-2</v>
      </c>
      <c r="AS12" s="58">
        <f>[2]pretax_taxdet_decile!XF13</f>
        <v>0.17344113769367792</v>
      </c>
      <c r="AT12" s="58">
        <f>[2]USpretax_taxdet_decile!BF13</f>
        <v>1.3480052527069387E-2</v>
      </c>
      <c r="AU12" s="58">
        <f>[2]USpretax_taxdet_decile!BI13</f>
        <v>8.865545660100585E-2</v>
      </c>
      <c r="AV12" s="58">
        <f>[2]USpretax_taxdet_decile!BJ13</f>
        <v>2.9969602179620355E-2</v>
      </c>
      <c r="AW12" s="58">
        <f>[2]USpretax_taxdet_decile!BG13</f>
        <v>7.3494914750817292E-2</v>
      </c>
      <c r="AX12" s="58">
        <f>[2]USpretax_taxdet_decile!RV13</f>
        <v>2.8650216571945199E-2</v>
      </c>
      <c r="AY12" s="58">
        <f>[2]USpretax_taxdet_decile!RY13</f>
        <v>3.5016181866794088E-2</v>
      </c>
      <c r="AZ12" s="58">
        <f>[2]USpretax_taxdet_decile!RZ13</f>
        <v>2.64348050318753E-2</v>
      </c>
      <c r="BA12" s="58">
        <f>[2]USpretax_taxdet_decile!RW13</f>
        <v>7.2291367708160303E-2</v>
      </c>
      <c r="BB12" s="58">
        <f>[2]USpretax_taxdet_decile!$SA13-[2]USpretax_taxdet_decile!$RV13</f>
        <v>7.5467762183732412E-2</v>
      </c>
      <c r="BD12" s="58">
        <f t="shared" si="1"/>
        <v>3.1458159536123277E-2</v>
      </c>
      <c r="BE12" s="58">
        <f>[2]posttax_yav_year!B12</f>
        <v>3.1121112406253815E-2</v>
      </c>
      <c r="BF12" s="58">
        <f>[2]posttax_yav_year!F12</f>
        <v>3.4088145941495895E-2</v>
      </c>
      <c r="BG12" s="58">
        <f>[2]posttax_yav_year!R12</f>
        <v>2.2623449563980103E-2</v>
      </c>
      <c r="BH12" s="108">
        <f t="shared" si="2"/>
        <v>2.0564051798972589E-2</v>
      </c>
      <c r="BI12" s="107">
        <f>[2]USposttax_yav_year!B18</f>
        <v>2.2237068037277721E-2</v>
      </c>
      <c r="BJ12" s="107">
        <f>[2]USposttax_yav_year!C18</f>
        <v>2.1029541894942889E-2</v>
      </c>
      <c r="BK12" s="107">
        <f>[2]USposttax_yav_year!D18</f>
        <v>1.0337010223565733E-2</v>
      </c>
    </row>
    <row r="13" spans="1:63">
      <c r="A13">
        <v>1974</v>
      </c>
      <c r="B13" s="55">
        <f>[2]pretax_tax!C13</f>
        <v>0.30137205574777665</v>
      </c>
      <c r="C13" s="55">
        <f>[2]pretax_tax!R13</f>
        <v>0.32003089972297394</v>
      </c>
      <c r="D13" s="55">
        <f>[2]pretax_tax!AG13</f>
        <v>0.33133063442141431</v>
      </c>
      <c r="E13" s="55">
        <f>[2]USpretax_tax!C21</f>
        <v>0.18929123448062135</v>
      </c>
      <c r="F13" s="55">
        <f>[2]USpretax_tax!R21</f>
        <v>0.23245277346360668</v>
      </c>
      <c r="G13" s="55">
        <f>[2]USpretax_tax!AG21</f>
        <v>0.32256425552023232</v>
      </c>
      <c r="I13" s="80" t="s">
        <v>105</v>
      </c>
      <c r="J13" s="55">
        <f>[2]pretax_taxdet_decile!C14</f>
        <v>0.32640170033296595</v>
      </c>
      <c r="K13" s="55">
        <f>[2]pretax_taxdet_decile!XC14</f>
        <v>0.35620520502293851</v>
      </c>
      <c r="L13" s="55">
        <f>[2]USpretax_taxdet_decile!BE14</f>
        <v>0.21086039322972303</v>
      </c>
      <c r="M13" s="55">
        <f>[2]USpretax_taxdet_decile!RU14</f>
        <v>0.17988509644474118</v>
      </c>
      <c r="N13" s="32">
        <f t="shared" si="0"/>
        <v>3.0975296784981843E-2</v>
      </c>
      <c r="O13" s="80" t="s">
        <v>105</v>
      </c>
      <c r="P13" s="58">
        <f>[2]pretax_taxdet_decile!E14</f>
        <v>0.14500560346603097</v>
      </c>
      <c r="Q13" s="58">
        <f>[2]pretax_taxdet_decile!G14</f>
        <v>0</v>
      </c>
      <c r="R13" s="58">
        <f>[2]pretax_taxdet_decile!H14</f>
        <v>1.13943726659212E-2</v>
      </c>
      <c r="S13" s="58">
        <f>[2]pretax_taxdet_decile!I14</f>
        <v>1.2386989028781572E-2</v>
      </c>
      <c r="T13" s="58">
        <f>[2]pretax_taxdet_decile!F14</f>
        <v>0.15761473496577422</v>
      </c>
      <c r="U13" s="58">
        <f>[2]pretax_taxdet_decile!GE14</f>
        <v>0.17125511817894704</v>
      </c>
      <c r="V13" s="58">
        <f>[2]pretax_taxdet_decile!GG14</f>
        <v>1.1736012408219028E-3</v>
      </c>
      <c r="W13" s="58">
        <f>[2]pretax_taxdet_decile!GH14</f>
        <v>2.7103579552982683E-2</v>
      </c>
      <c r="X13" s="58">
        <f>[2]pretax_taxdet_decile!GI14</f>
        <v>1.3368521793465142E-2</v>
      </c>
      <c r="Y13" s="58">
        <f>[2]pretax_taxdet_decile!GF14</f>
        <v>0.15636202302214833</v>
      </c>
      <c r="Z13" s="58">
        <f>[2]pretax_taxdet_decile!ME14</f>
        <v>0.15638569396960625</v>
      </c>
      <c r="AA13" s="58">
        <f>[2]pretax_taxdet_decile!MG14</f>
        <v>1.7170384235614858E-2</v>
      </c>
      <c r="AB13" s="58">
        <f>[2]pretax_taxdet_decile!MH14</f>
        <v>1.607491212801844E-2</v>
      </c>
      <c r="AC13" s="58">
        <f>[2]pretax_taxdet_decile!MI14</f>
        <v>1.783801752216177E-2</v>
      </c>
      <c r="AD13" s="58">
        <f>[2]pretax_taxdet_decile!MF14</f>
        <v>0.17744234401670159</v>
      </c>
      <c r="AE13" s="58">
        <f>[2]pretax_taxdet_decile!TE14</f>
        <v>0.10792372483238372</v>
      </c>
      <c r="AF13" s="58">
        <f>[2]pretax_taxdet_decile!TG14</f>
        <v>5.5850001659799475E-2</v>
      </c>
      <c r="AG13" s="58">
        <f>[2]pretax_taxdet_decile!TH14</f>
        <v>1.4191153526928816E-2</v>
      </c>
      <c r="AH13" s="58">
        <f>[2]pretax_taxdet_decile!TI14</f>
        <v>1.6469040302235404E-2</v>
      </c>
      <c r="AI13" s="58">
        <f>[2]pretax_taxdet_decile!TF14</f>
        <v>0.16072102884014663</v>
      </c>
      <c r="AJ13" s="58">
        <f>[2]pretax_taxdet_decile!WE14</f>
        <v>9.6623336934806958E-2</v>
      </c>
      <c r="AK13" s="58">
        <f>[2]pretax_taxdet_decile!WG14</f>
        <v>6.0409624184634789E-2</v>
      </c>
      <c r="AL13" s="58">
        <f>[2]pretax_taxdet_decile!WH14</f>
        <v>1.3222556843505165E-2</v>
      </c>
      <c r="AM13" s="58">
        <f>[2]pretax_taxdet_decile!WI14</f>
        <v>2.2540972592398956E-2</v>
      </c>
      <c r="AN13" s="58">
        <f>[2]pretax_taxdet_decile!WF14</f>
        <v>0.16582302275002883</v>
      </c>
      <c r="AO13" s="58">
        <f>[2]pretax_taxdet_decile!XE14</f>
        <v>8.5921830101205132E-2</v>
      </c>
      <c r="AP13" s="58">
        <f>[2]pretax_taxdet_decile!XG14</f>
        <v>7.2227911697816755E-2</v>
      </c>
      <c r="AQ13" s="58">
        <f>[2]pretax_taxdet_decile!XH14</f>
        <v>1.3241076521030551E-2</v>
      </c>
      <c r="AR13" s="58">
        <f>[2]pretax_taxdet_decile!XI14</f>
        <v>2.2063226867130643E-2</v>
      </c>
      <c r="AS13" s="58">
        <f>[2]pretax_taxdet_decile!XF14</f>
        <v>0.16275114858726164</v>
      </c>
      <c r="AT13" s="58">
        <f>[2]USpretax_taxdet_decile!BF14</f>
        <v>1.2614434491453996E-2</v>
      </c>
      <c r="AU13" s="58">
        <f>[2]USpretax_taxdet_decile!BI14</f>
        <v>9.6709874935962031E-2</v>
      </c>
      <c r="AV13" s="58">
        <f>[2]USpretax_taxdet_decile!BJ14</f>
        <v>3.4686942106530255E-2</v>
      </c>
      <c r="AW13" s="58">
        <f>[2]USpretax_taxdet_decile!BG14</f>
        <v>6.684914237992591E-2</v>
      </c>
      <c r="AX13" s="58">
        <f>[2]USpretax_taxdet_decile!RV14</f>
        <v>3.0029163092591148E-2</v>
      </c>
      <c r="AY13" s="58">
        <f>[2]USpretax_taxdet_decile!RY14</f>
        <v>5.4588447246645404E-2</v>
      </c>
      <c r="AZ13" s="58">
        <f>[2]USpretax_taxdet_decile!RZ14</f>
        <v>2.7801645785876229E-2</v>
      </c>
      <c r="BA13" s="58">
        <f>[2]USpretax_taxdet_decile!RW14</f>
        <v>6.7465840211462E-2</v>
      </c>
      <c r="BB13" s="58">
        <f>[2]USpretax_taxdet_decile!$SA14-[2]USpretax_taxdet_decile!$RV14</f>
        <v>7.9010552964613068E-2</v>
      </c>
      <c r="BD13" s="58">
        <f t="shared" si="1"/>
        <v>3.1046948581933975E-2</v>
      </c>
      <c r="BE13" s="58">
        <f>[2]posttax_yav_year!B13</f>
        <v>3.3178430050611496E-2</v>
      </c>
      <c r="BF13" s="58">
        <f>[2]posttax_yav_year!F13</f>
        <v>3.1050194054841995E-2</v>
      </c>
      <c r="BG13" s="58">
        <f>[2]posttax_yav_year!R13</f>
        <v>2.0376559346914291E-2</v>
      </c>
      <c r="BH13" s="108">
        <f t="shared" si="2"/>
        <v>2.3537865513704546E-2</v>
      </c>
      <c r="BI13" s="107">
        <f>[2]USposttax_yav_year!B19</f>
        <v>2.5856812239180335E-2</v>
      </c>
      <c r="BJ13" s="107">
        <f>[2]USposttax_yav_year!C19</f>
        <v>2.3574063108062947E-2</v>
      </c>
      <c r="BK13" s="107">
        <f>[2]USposttax_yav_year!D19</f>
        <v>1.1798341508891976E-2</v>
      </c>
    </row>
    <row r="14" spans="1:63">
      <c r="A14">
        <v>1975</v>
      </c>
      <c r="B14" s="55">
        <f>[2]pretax_tax!C14</f>
        <v>0.3109728578698524</v>
      </c>
      <c r="C14" s="55">
        <f>[2]pretax_tax!R14</f>
        <v>0.33189865369938815</v>
      </c>
      <c r="D14" s="55">
        <f>[2]pretax_tax!AG14</f>
        <v>0.33324767141916228</v>
      </c>
      <c r="E14" s="55">
        <f>[2]USpretax_tax!C22</f>
        <v>0.17435402558816482</v>
      </c>
      <c r="F14" s="55">
        <f>[2]USpretax_tax!R22</f>
        <v>0.2209974447112685</v>
      </c>
      <c r="G14" s="55">
        <f>[2]USpretax_tax!AG22</f>
        <v>0.3032230668648348</v>
      </c>
      <c r="I14" s="80" t="s">
        <v>106</v>
      </c>
      <c r="J14" s="55">
        <f>[2]pretax_taxdet_decile!C15</f>
        <v>0.32674819127377192</v>
      </c>
      <c r="K14" s="55">
        <f>[2]pretax_taxdet_decile!XC15</f>
        <v>0.38466784783428509</v>
      </c>
      <c r="L14" s="55">
        <f>[2]USpretax_taxdet_decile!BE15</f>
        <v>0.21992489961819717</v>
      </c>
      <c r="M14" s="55">
        <f>[2]USpretax_taxdet_decile!RU15</f>
        <v>0.19087497191103373</v>
      </c>
      <c r="N14" s="32">
        <f t="shared" si="0"/>
        <v>2.9049927707163442E-2</v>
      </c>
      <c r="O14" s="80" t="s">
        <v>106</v>
      </c>
      <c r="P14" s="58">
        <f>[2]pretax_taxdet_decile!E15</f>
        <v>0.14897605473567799</v>
      </c>
      <c r="Q14" s="58">
        <f>[2]pretax_taxdet_decile!G15</f>
        <v>0</v>
      </c>
      <c r="R14" s="58">
        <f>[2]pretax_taxdet_decile!H15</f>
        <v>1.7961440108422849E-2</v>
      </c>
      <c r="S14" s="58">
        <f>[2]pretax_taxdet_decile!I15</f>
        <v>1.2166363486505644E-2</v>
      </c>
      <c r="T14" s="58">
        <f>[2]pretax_taxdet_decile!F15</f>
        <v>0.14764432856890797</v>
      </c>
      <c r="U14" s="58">
        <f>[2]pretax_taxdet_decile!GE15</f>
        <v>0.18074777273905229</v>
      </c>
      <c r="V14" s="58">
        <f>[2]pretax_taxdet_decile!GG15</f>
        <v>1.1503793348936219E-3</v>
      </c>
      <c r="W14" s="58">
        <f>[2]pretax_taxdet_decile!GH15</f>
        <v>3.4664794012062863E-2</v>
      </c>
      <c r="X14" s="58">
        <f>[2]pretax_taxdet_decile!GI15</f>
        <v>1.3974219019518244E-2</v>
      </c>
      <c r="Y14" s="58">
        <f>[2]pretax_taxdet_decile!GF15</f>
        <v>0.14904713135612571</v>
      </c>
      <c r="Z14" s="58">
        <f>[2]pretax_taxdet_decile!ME15</f>
        <v>0.16442377448906667</v>
      </c>
      <c r="AA14" s="58">
        <f>[2]pretax_taxdet_decile!MG15</f>
        <v>1.7983695632606846E-2</v>
      </c>
      <c r="AB14" s="58">
        <f>[2]pretax_taxdet_decile!MH15</f>
        <v>2.3189836508533707E-2</v>
      </c>
      <c r="AC14" s="58">
        <f>[2]pretax_taxdet_decile!MI15</f>
        <v>1.983000316829972E-2</v>
      </c>
      <c r="AD14" s="58">
        <f>[2]pretax_taxdet_decile!MF15</f>
        <v>0.16969559120292779</v>
      </c>
      <c r="AE14" s="58">
        <f>[2]pretax_taxdet_decile!TE15</f>
        <v>0.13122044058737409</v>
      </c>
      <c r="AF14" s="58">
        <f>[2]pretax_taxdet_decile!TG15</f>
        <v>5.6845912259790285E-2</v>
      </c>
      <c r="AG14" s="58">
        <f>[2]pretax_taxdet_decile!TH15</f>
        <v>1.8298864133435899E-2</v>
      </c>
      <c r="AH14" s="58">
        <f>[2]pretax_taxdet_decile!TI15</f>
        <v>1.7402702474465782E-2</v>
      </c>
      <c r="AI14" s="58">
        <f>[2]pretax_taxdet_decile!TF15</f>
        <v>0.15417213324770337</v>
      </c>
      <c r="AJ14" s="58">
        <f>[2]pretax_taxdet_decile!WE15</f>
        <v>0.12236984534982771</v>
      </c>
      <c r="AK14" s="58">
        <f>[2]pretax_taxdet_decile!WG15</f>
        <v>6.1206320722507493E-2</v>
      </c>
      <c r="AL14" s="58">
        <f>[2]pretax_taxdet_decile!WH15</f>
        <v>2.0966861435397444E-2</v>
      </c>
      <c r="AM14" s="58">
        <f>[2]pretax_taxdet_decile!WI15</f>
        <v>2.3205567204894573E-2</v>
      </c>
      <c r="AN14" s="58">
        <f>[2]pretax_taxdet_decile!WF15</f>
        <v>0.15903572356180504</v>
      </c>
      <c r="AO14" s="58">
        <f>[2]pretax_taxdet_decile!XE15</f>
        <v>0.11007251713280074</v>
      </c>
      <c r="AP14" s="58">
        <f>[2]pretax_taxdet_decile!XG15</f>
        <v>7.3379555382355743E-2</v>
      </c>
      <c r="AQ14" s="58">
        <f>[2]pretax_taxdet_decile!XH15</f>
        <v>2.1626043621172777E-2</v>
      </c>
      <c r="AR14" s="58">
        <f>[2]pretax_taxdet_decile!XI15</f>
        <v>2.3346485541516252E-2</v>
      </c>
      <c r="AS14" s="58">
        <f>[2]pretax_taxdet_decile!XF15</f>
        <v>0.15624325217324855</v>
      </c>
      <c r="AT14" s="58">
        <f>[2]USpretax_taxdet_decile!BF15</f>
        <v>1.212091183648527E-2</v>
      </c>
      <c r="AU14" s="58">
        <f>[2]USpretax_taxdet_decile!BI15</f>
        <v>0.10458396758018627</v>
      </c>
      <c r="AV14" s="58">
        <f>[2]USpretax_taxdet_decile!BJ15</f>
        <v>3.8627829392379923E-2</v>
      </c>
      <c r="AW14" s="58">
        <f>[2]USpretax_taxdet_decile!BG15</f>
        <v>6.4592191356089387E-2</v>
      </c>
      <c r="AX14" s="58">
        <f>[2]USpretax_taxdet_decile!RV15</f>
        <v>2.9144586670899999E-2</v>
      </c>
      <c r="AY14" s="58">
        <f>[2]USpretax_taxdet_decile!RY15</f>
        <v>6.9852980351503613E-2</v>
      </c>
      <c r="AZ14" s="58">
        <f>[2]USpretax_taxdet_decile!RZ15</f>
        <v>3.0937215647635845E-2</v>
      </c>
      <c r="BA14" s="58">
        <f>[2]USpretax_taxdet_decile!RW15</f>
        <v>6.0940189281134767E-2</v>
      </c>
      <c r="BB14" s="58">
        <f>[2]USpretax_taxdet_decile!$SA15-[2]USpretax_taxdet_decile!$RV15</f>
        <v>7.6488196964322047E-2</v>
      </c>
      <c r="BD14" s="58">
        <f t="shared" si="1"/>
        <v>3.1464188359677792E-2</v>
      </c>
      <c r="BE14" s="58">
        <f>[2]posttax_yav_year!B14</f>
        <v>3.5489499568939209E-2</v>
      </c>
      <c r="BF14" s="58">
        <f>[2]posttax_yav_year!F14</f>
        <v>2.9425853863358498E-2</v>
      </c>
      <c r="BG14" s="58">
        <f>[2]posttax_yav_year!R14</f>
        <v>1.9490970298647881E-2</v>
      </c>
      <c r="BH14" s="108">
        <f t="shared" si="2"/>
        <v>2.6795492264764801E-2</v>
      </c>
      <c r="BI14" s="107">
        <f>[2]USposttax_yav_year!B20</f>
        <v>3.1093009753530711E-2</v>
      </c>
      <c r="BJ14" s="107">
        <f>[2]USposttax_yav_year!C20</f>
        <v>2.5667279842932319E-2</v>
      </c>
      <c r="BK14" s="107">
        <f>[2]USposttax_yav_year!D20</f>
        <v>9.8207545082651636E-3</v>
      </c>
    </row>
    <row r="15" spans="1:63">
      <c r="A15">
        <v>1976</v>
      </c>
      <c r="B15" s="55">
        <f>[2]pretax_tax!C15</f>
        <v>0.32704089383992258</v>
      </c>
      <c r="C15" s="55">
        <f>[2]pretax_tax!R15</f>
        <v>0.34894553599526751</v>
      </c>
      <c r="D15" s="55">
        <f>[2]pretax_tax!AG15</f>
        <v>0.36208064669962747</v>
      </c>
      <c r="E15" s="55">
        <f>[2]USpretax_tax!C23</f>
        <v>0.17819236290273521</v>
      </c>
      <c r="F15" s="55">
        <f>[2]USpretax_tax!R23</f>
        <v>0.22853431930921778</v>
      </c>
      <c r="G15" s="55">
        <f>[2]USpretax_tax!AG23</f>
        <v>0.31662594902540353</v>
      </c>
      <c r="I15" s="80" t="s">
        <v>107</v>
      </c>
      <c r="J15" s="55">
        <f>[2]pretax_taxdet_decile!C16</f>
        <v>0.32715388025428738</v>
      </c>
      <c r="K15" s="55">
        <f>[2]pretax_taxdet_decile!XC16</f>
        <v>0.4047541949522398</v>
      </c>
      <c r="L15" s="55">
        <f>[2]USpretax_taxdet_decile!BE16</f>
        <v>0.2210406237475801</v>
      </c>
      <c r="M15" s="55">
        <f>[2]USpretax_taxdet_decile!RU16</f>
        <v>0.20679257342901536</v>
      </c>
      <c r="N15" s="32">
        <f t="shared" si="0"/>
        <v>1.4248050318564742E-2</v>
      </c>
      <c r="O15" s="80" t="s">
        <v>107</v>
      </c>
      <c r="P15" s="58">
        <f>[2]pretax_taxdet_decile!E16</f>
        <v>0.14631673400127487</v>
      </c>
      <c r="Q15" s="58">
        <f>[2]pretax_taxdet_decile!G16</f>
        <v>0</v>
      </c>
      <c r="R15" s="58">
        <f>[2]pretax_taxdet_decile!H16</f>
        <v>2.7949067351195997E-2</v>
      </c>
      <c r="S15" s="58">
        <f>[2]pretax_taxdet_decile!I16</f>
        <v>1.4000113183130426E-2</v>
      </c>
      <c r="T15" s="58">
        <f>[2]pretax_taxdet_decile!F16</f>
        <v>0.13888796178702206</v>
      </c>
      <c r="U15" s="58">
        <f>[2]pretax_taxdet_decile!GE16</f>
        <v>0.18398040578025673</v>
      </c>
      <c r="V15" s="58">
        <f>[2]pretax_taxdet_decile!GG16</f>
        <v>1.1362871519883327E-3</v>
      </c>
      <c r="W15" s="58">
        <f>[2]pretax_taxdet_decile!GH16</f>
        <v>4.3961173016954472E-2</v>
      </c>
      <c r="X15" s="58">
        <f>[2]pretax_taxdet_decile!GI16</f>
        <v>1.4789509107589237E-2</v>
      </c>
      <c r="Y15" s="58">
        <f>[2]pretax_taxdet_decile!GF16</f>
        <v>0.14205613061172842</v>
      </c>
      <c r="Z15" s="58">
        <f>[2]pretax_taxdet_decile!ME16</f>
        <v>0.16916277817414349</v>
      </c>
      <c r="AA15" s="58">
        <f>[2]pretax_taxdet_decile!MG16</f>
        <v>1.8483777088065645E-2</v>
      </c>
      <c r="AB15" s="58">
        <f>[2]pretax_taxdet_decile!MH16</f>
        <v>3.1744423908102247E-2</v>
      </c>
      <c r="AC15" s="58">
        <f>[2]pretax_taxdet_decile!MI16</f>
        <v>2.2236823839363293E-2</v>
      </c>
      <c r="AD15" s="58">
        <f>[2]pretax_taxdet_decile!MF16</f>
        <v>0.16276734253283953</v>
      </c>
      <c r="AE15" s="58">
        <f>[2]pretax_taxdet_decile!TE16</f>
        <v>0.1441094204413372</v>
      </c>
      <c r="AF15" s="58">
        <f>[2]pretax_taxdet_decile!TG16</f>
        <v>5.7654241200184676E-2</v>
      </c>
      <c r="AG15" s="58">
        <f>[2]pretax_taxdet_decile!TH16</f>
        <v>2.4708674969315111E-2</v>
      </c>
      <c r="AH15" s="58">
        <f>[2]pretax_taxdet_decile!TI16</f>
        <v>1.8611811516509816E-2</v>
      </c>
      <c r="AI15" s="58">
        <f>[2]pretax_taxdet_decile!TF16</f>
        <v>0.14624787610493745</v>
      </c>
      <c r="AJ15" s="58">
        <f>[2]pretax_taxdet_decile!WE16</f>
        <v>0.13816208604819744</v>
      </c>
      <c r="AK15" s="58">
        <f>[2]pretax_taxdet_decile!WG16</f>
        <v>6.2226696921553151E-2</v>
      </c>
      <c r="AL15" s="58">
        <f>[2]pretax_taxdet_decile!WH16</f>
        <v>2.9526123309309669E-2</v>
      </c>
      <c r="AM15" s="58">
        <f>[2]pretax_taxdet_decile!WI16</f>
        <v>2.5875073551907452E-2</v>
      </c>
      <c r="AN15" s="58">
        <f>[2]pretax_taxdet_decile!WF16</f>
        <v>0.15052600112421405</v>
      </c>
      <c r="AO15" s="58">
        <f>[2]pretax_taxdet_decile!XE16</f>
        <v>0.12600286127757099</v>
      </c>
      <c r="AP15" s="58">
        <f>[2]pretax_taxdet_decile!XG16</f>
        <v>7.4423985353292157E-2</v>
      </c>
      <c r="AQ15" s="58">
        <f>[2]pretax_taxdet_decile!XH16</f>
        <v>3.0572817912639681E-2</v>
      </c>
      <c r="AR15" s="58">
        <f>[2]pretax_taxdet_decile!XI16</f>
        <v>2.5710177884566535E-2</v>
      </c>
      <c r="AS15" s="58">
        <f>[2]pretax_taxdet_decile!XF16</f>
        <v>0.14804434964746246</v>
      </c>
      <c r="AT15" s="58">
        <f>[2]USpretax_taxdet_decile!BF16</f>
        <v>1.1855744336562279E-2</v>
      </c>
      <c r="AU15" s="58">
        <f>[2]USpretax_taxdet_decile!BI16</f>
        <v>0.11421253654657698</v>
      </c>
      <c r="AV15" s="58">
        <f>[2]USpretax_taxdet_decile!BJ16</f>
        <v>3.9256489111931421E-2</v>
      </c>
      <c r="AW15" s="58">
        <f>[2]USpretax_taxdet_decile!BG16</f>
        <v>5.5715854081035306E-2</v>
      </c>
      <c r="AX15" s="58">
        <f>[2]USpretax_taxdet_decile!RV16</f>
        <v>2.8762018696662839E-2</v>
      </c>
      <c r="AY15" s="58">
        <f>[2]USpretax_taxdet_decile!RY16</f>
        <v>9.1234336109090403E-2</v>
      </c>
      <c r="AZ15" s="58">
        <f>[2]USpretax_taxdet_decile!RZ16</f>
        <v>3.3964914605659598E-2</v>
      </c>
      <c r="BA15" s="58">
        <f>[2]USpretax_taxdet_decile!RW16</f>
        <v>5.2831303897577821E-2</v>
      </c>
      <c r="BB15" s="58">
        <f>[2]USpretax_taxdet_decile!$SA16-[2]USpretax_taxdet_decile!$RV16</f>
        <v>7.5086536920421193E-2</v>
      </c>
      <c r="BD15" s="58">
        <f t="shared" si="1"/>
        <v>3.0045177787542343E-2</v>
      </c>
      <c r="BE15" s="58">
        <f>[2]posttax_yav_year!B15</f>
        <v>3.4554705023765564E-2</v>
      </c>
      <c r="BF15" s="58">
        <f>[2]posttax_yav_year!F15</f>
        <v>2.7465863153338432E-2</v>
      </c>
      <c r="BG15" s="58">
        <f>[2]posttax_yav_year!R15</f>
        <v>1.7814800143241882E-2</v>
      </c>
      <c r="BH15" s="108">
        <f t="shared" si="2"/>
        <v>2.6124930185907409E-2</v>
      </c>
      <c r="BI15" s="107">
        <f>[2]USposttax_yav_year!B21</f>
        <v>3.1638615636377349E-2</v>
      </c>
      <c r="BJ15" s="107">
        <f>[2]USposttax_yav_year!C21</f>
        <v>2.3571077568581452E-2</v>
      </c>
      <c r="BK15" s="107">
        <f>[2]USposttax_yav_year!D21</f>
        <v>8.771913402861542E-3</v>
      </c>
    </row>
    <row r="16" spans="1:63">
      <c r="A16">
        <v>1977</v>
      </c>
      <c r="B16" s="55">
        <f>[2]pretax_tax!C16</f>
        <v>0.31897394567803528</v>
      </c>
      <c r="C16" s="55">
        <f>[2]pretax_tax!R16</f>
        <v>0.34403331152010286</v>
      </c>
      <c r="D16" s="55">
        <f>[2]pretax_tax!AG16</f>
        <v>0.35344361977197453</v>
      </c>
      <c r="E16" s="55">
        <f>[2]USpretax_tax!C24</f>
        <v>0.17275307399067394</v>
      </c>
      <c r="F16" s="55">
        <f>[2]USpretax_tax!R24</f>
        <v>0.23196095991677479</v>
      </c>
      <c r="G16" s="55">
        <f>[2]USpretax_tax!AG24</f>
        <v>0.32023073063185148</v>
      </c>
      <c r="I16" s="80" t="s">
        <v>108</v>
      </c>
      <c r="J16" s="55">
        <f>[2]pretax_taxdet_decile!C17</f>
        <v>0.32272847573868035</v>
      </c>
      <c r="K16" s="55">
        <f>[2]pretax_taxdet_decile!XC17</f>
        <v>0.42473322674220132</v>
      </c>
      <c r="L16" s="55">
        <f>[2]USpretax_taxdet_decile!BE17</f>
        <v>0.23541973334105759</v>
      </c>
      <c r="M16" s="55">
        <f>[2]USpretax_taxdet_decile!RU17</f>
        <v>0.22909725399276426</v>
      </c>
      <c r="N16" s="32">
        <f t="shared" si="0"/>
        <v>6.3224793482933306E-3</v>
      </c>
      <c r="O16" s="80" t="s">
        <v>108</v>
      </c>
      <c r="P16" s="58">
        <f>[2]pretax_taxdet_decile!E17</f>
        <v>0.1321765739727617</v>
      </c>
      <c r="Q16" s="58">
        <f>[2]pretax_taxdet_decile!G17</f>
        <v>0</v>
      </c>
      <c r="R16" s="58">
        <f>[2]pretax_taxdet_decile!H17</f>
        <v>4.0663187728530309E-2</v>
      </c>
      <c r="S16" s="58">
        <f>[2]pretax_taxdet_decile!I17</f>
        <v>1.599795688091454E-2</v>
      </c>
      <c r="T16" s="58">
        <f>[2]pretax_taxdet_decile!F17</f>
        <v>0.13389075975301462</v>
      </c>
      <c r="U16" s="58">
        <f>[2]pretax_taxdet_decile!GE17</f>
        <v>0.17235930736137745</v>
      </c>
      <c r="V16" s="58">
        <f>[2]pretax_taxdet_decile!GG17</f>
        <v>1.3768629103452605E-3</v>
      </c>
      <c r="W16" s="58">
        <f>[2]pretax_taxdet_decile!GH17</f>
        <v>5.8437325131528828E-2</v>
      </c>
      <c r="X16" s="58">
        <f>[2]pretax_taxdet_decile!GI17</f>
        <v>1.8722821416797684E-2</v>
      </c>
      <c r="Y16" s="58">
        <f>[2]pretax_taxdet_decile!GF17</f>
        <v>0.13679238132710053</v>
      </c>
      <c r="Z16" s="58">
        <f>[2]pretax_taxdet_decile!ME17</f>
        <v>0.1679418484245821</v>
      </c>
      <c r="AA16" s="58">
        <f>[2]pretax_taxdet_decile!MG17</f>
        <v>1.878273712911719E-2</v>
      </c>
      <c r="AB16" s="58">
        <f>[2]pretax_taxdet_decile!MH17</f>
        <v>4.3418757499054911E-2</v>
      </c>
      <c r="AC16" s="58">
        <f>[2]pretax_taxdet_decile!MI17</f>
        <v>2.4058565931221191E-2</v>
      </c>
      <c r="AD16" s="58">
        <f>[2]pretax_taxdet_decile!MF17</f>
        <v>0.15594587981475524</v>
      </c>
      <c r="AE16" s="58">
        <f>[2]pretax_taxdet_decile!TE17</f>
        <v>0.14734935761402543</v>
      </c>
      <c r="AF16" s="58">
        <f>[2]pretax_taxdet_decile!TG17</f>
        <v>5.8601462198200505E-2</v>
      </c>
      <c r="AG16" s="58">
        <f>[2]pretax_taxdet_decile!TH17</f>
        <v>3.3503224600353765E-2</v>
      </c>
      <c r="AH16" s="58">
        <f>[2]pretax_taxdet_decile!TI17</f>
        <v>2.294535030150311E-2</v>
      </c>
      <c r="AI16" s="58">
        <f>[2]pretax_taxdet_decile!TF17</f>
        <v>0.13795672761538486</v>
      </c>
      <c r="AJ16" s="58">
        <f>[2]pretax_taxdet_decile!WE17</f>
        <v>0.14564201598294349</v>
      </c>
      <c r="AK16" s="58">
        <f>[2]pretax_taxdet_decile!WG17</f>
        <v>6.3878041797371318E-2</v>
      </c>
      <c r="AL16" s="58">
        <f>[2]pretax_taxdet_decile!WH17</f>
        <v>4.2801088217049012E-2</v>
      </c>
      <c r="AM16" s="58">
        <f>[2]pretax_taxdet_decile!WI17</f>
        <v>3.189998089796494E-2</v>
      </c>
      <c r="AN16" s="58">
        <f>[2]pretax_taxdet_decile!WF17</f>
        <v>0.14096144814314754</v>
      </c>
      <c r="AO16" s="58">
        <f>[2]pretax_taxdet_decile!XE17</f>
        <v>0.13354435586141092</v>
      </c>
      <c r="AP16" s="58">
        <f>[2]pretax_taxdet_decile!XG17</f>
        <v>7.6080933739088252E-2</v>
      </c>
      <c r="AQ16" s="58">
        <f>[2]pretax_taxdet_decile!XH17</f>
        <v>4.3474104297459057E-2</v>
      </c>
      <c r="AR16" s="58">
        <f>[2]pretax_taxdet_decile!XI17</f>
        <v>3.1942164170588538E-2</v>
      </c>
      <c r="AS16" s="58">
        <f>[2]pretax_taxdet_decile!XF17</f>
        <v>0.13969168089944548</v>
      </c>
      <c r="AT16" s="58">
        <f>[2]USpretax_taxdet_decile!BF17</f>
        <v>1.0302594889853064E-2</v>
      </c>
      <c r="AU16" s="58">
        <f>[2]USpretax_taxdet_decile!BI17</f>
        <v>0.11826600260760166</v>
      </c>
      <c r="AV16" s="58">
        <f>[2]USpretax_taxdet_decile!BJ17</f>
        <v>5.3404856347712963E-2</v>
      </c>
      <c r="AW16" s="58">
        <f>[2]USpretax_taxdet_decile!BG17</f>
        <v>5.3446279223916898E-2</v>
      </c>
      <c r="AX16" s="58">
        <f>[2]USpretax_taxdet_decile!RV17</f>
        <v>2.6608556903802757E-2</v>
      </c>
      <c r="AY16" s="58">
        <f>[2]USpretax_taxdet_decile!RY17</f>
        <v>0.11296830616547493</v>
      </c>
      <c r="AZ16" s="58">
        <f>[2]USpretax_taxdet_decile!RZ17</f>
        <v>3.925168201522506E-2</v>
      </c>
      <c r="BA16" s="58">
        <f>[2]USpretax_taxdet_decile!RW17</f>
        <v>5.0268708775669399E-2</v>
      </c>
      <c r="BB16" s="58">
        <f>[2]USpretax_taxdet_decile!$SA17-[2]USpretax_taxdet_decile!$RV17</f>
        <v>6.7809255175149061E-2</v>
      </c>
      <c r="BD16" s="58">
        <f t="shared" si="1"/>
        <v>3.1188376247882843E-2</v>
      </c>
      <c r="BE16" s="58">
        <f>[2]posttax_yav_year!B16</f>
        <v>3.632533922791481E-2</v>
      </c>
      <c r="BF16" s="58">
        <f>[2]posttax_yav_year!F16</f>
        <v>2.8112189844250679E-2</v>
      </c>
      <c r="BG16" s="58">
        <f>[2]posttax_yav_year!R16</f>
        <v>1.7808306962251663E-2</v>
      </c>
      <c r="BH16" s="108">
        <f t="shared" si="2"/>
        <v>2.3826572567091774E-2</v>
      </c>
      <c r="BI16" s="107">
        <f>[2]USposttax_yav_year!B22</f>
        <v>2.9602226884980282E-2</v>
      </c>
      <c r="BJ16" s="107">
        <f>[2]USposttax_yav_year!C22</f>
        <v>2.0732523365796944E-2</v>
      </c>
      <c r="BK16" s="107">
        <f>[2]USposttax_yav_year!D22</f>
        <v>7.3244977828285582E-3</v>
      </c>
    </row>
    <row r="17" spans="1:63">
      <c r="A17">
        <v>1978</v>
      </c>
      <c r="B17" s="55">
        <f>[2]pretax_tax!C17</f>
        <v>0.32169522034317199</v>
      </c>
      <c r="C17" s="55">
        <f>[2]pretax_tax!R17</f>
        <v>0.34721942622348212</v>
      </c>
      <c r="D17" s="55">
        <f>[2]pretax_tax!AG17</f>
        <v>0.35796212692593476</v>
      </c>
      <c r="E17" s="55">
        <f>[2]USpretax_tax!C25</f>
        <v>0.1776997404130283</v>
      </c>
      <c r="F17" s="55">
        <f>[2]USpretax_tax!R25</f>
        <v>0.23421710787777533</v>
      </c>
      <c r="G17" s="55">
        <f>[2]USpretax_tax!AG25</f>
        <v>0.30912285775329545</v>
      </c>
      <c r="I17" s="80" t="s">
        <v>109</v>
      </c>
      <c r="J17" s="55">
        <f>[2]pretax_taxdet_decile!C18</f>
        <v>0.31453047226447206</v>
      </c>
      <c r="K17" s="55">
        <f>[2]pretax_taxdet_decile!XC18</f>
        <v>0.45227988851338413</v>
      </c>
      <c r="L17" s="55">
        <f>[2]USpretax_taxdet_decile!BE18</f>
        <v>0.25004941037332162</v>
      </c>
      <c r="M17" s="55">
        <f>[2]USpretax_taxdet_decile!RU18</f>
        <v>0.23851683823163841</v>
      </c>
      <c r="N17" s="32">
        <f t="shared" si="0"/>
        <v>1.1532572141683212E-2</v>
      </c>
      <c r="O17" s="80" t="s">
        <v>109</v>
      </c>
      <c r="P17" s="58">
        <f>[2]pretax_taxdet_decile!E18</f>
        <v>0.10290131400112426</v>
      </c>
      <c r="Q17" s="58">
        <f>[2]pretax_taxdet_decile!G18</f>
        <v>0</v>
      </c>
      <c r="R17" s="58">
        <f>[2]pretax_taxdet_decile!H18</f>
        <v>5.7883708625234703E-2</v>
      </c>
      <c r="S17" s="58">
        <f>[2]pretax_taxdet_decile!I18</f>
        <v>2.4954581325488577E-2</v>
      </c>
      <c r="T17" s="58">
        <f>[2]pretax_taxdet_decile!F18</f>
        <v>0.12879086964155712</v>
      </c>
      <c r="U17" s="58">
        <f>[2]pretax_taxdet_decile!GE18</f>
        <v>0.15398107893486657</v>
      </c>
      <c r="V17" s="58">
        <f>[2]pretax_taxdet_decile!GG18</f>
        <v>1.8038083477894045E-3</v>
      </c>
      <c r="W17" s="58">
        <f>[2]pretax_taxdet_decile!GH18</f>
        <v>7.8003683325641962E-2</v>
      </c>
      <c r="X17" s="58">
        <f>[2]pretax_taxdet_decile!GI18</f>
        <v>2.4573446189708293E-2</v>
      </c>
      <c r="Y17" s="58">
        <f>[2]pretax_taxdet_decile!GF18</f>
        <v>0.13270334518984064</v>
      </c>
      <c r="Z17" s="58">
        <f>[2]pretax_taxdet_decile!ME18</f>
        <v>0.16113862469753024</v>
      </c>
      <c r="AA17" s="58">
        <f>[2]pretax_taxdet_decile!MG18</f>
        <v>1.8916751754832168E-2</v>
      </c>
      <c r="AB17" s="58">
        <f>[2]pretax_taxdet_decile!MH18</f>
        <v>5.8759857250322123E-2</v>
      </c>
      <c r="AC17" s="58">
        <f>[2]pretax_taxdet_decile!MI18</f>
        <v>2.9710767961940689E-2</v>
      </c>
      <c r="AD17" s="58">
        <f>[2]pretax_taxdet_decile!MF18</f>
        <v>0.14843800888163666</v>
      </c>
      <c r="AE17" s="58">
        <f>[2]pretax_taxdet_decile!TE18</f>
        <v>0.15177472214187321</v>
      </c>
      <c r="AF17" s="58">
        <f>[2]pretax_taxdet_decile!TG18</f>
        <v>6.0296470200605148E-2</v>
      </c>
      <c r="AG17" s="58">
        <f>[2]pretax_taxdet_decile!TH18</f>
        <v>4.824897029113983E-2</v>
      </c>
      <c r="AH17" s="58">
        <f>[2]pretax_taxdet_decile!TI18</f>
        <v>2.8590101078370303E-2</v>
      </c>
      <c r="AI17" s="58">
        <f>[2]pretax_taxdet_decile!TF18</f>
        <v>0.12429853617167254</v>
      </c>
      <c r="AJ17" s="58">
        <f>[2]pretax_taxdet_decile!WE18</f>
        <v>0.16187601203321428</v>
      </c>
      <c r="AK17" s="58">
        <f>[2]pretax_taxdet_decile!WG18</f>
        <v>6.585538256286734E-2</v>
      </c>
      <c r="AL17" s="58">
        <f>[2]pretax_taxdet_decile!WH18</f>
        <v>6.0673674579232222E-2</v>
      </c>
      <c r="AM17" s="58">
        <f>[2]pretax_taxdet_decile!WI18</f>
        <v>3.7982850387216639E-2</v>
      </c>
      <c r="AN17" s="58">
        <f>[2]pretax_taxdet_decile!WF18</f>
        <v>0.12541874898683686</v>
      </c>
      <c r="AO17" s="58">
        <f>[2]pretax_taxdet_decile!XE18</f>
        <v>0.15134358855413432</v>
      </c>
      <c r="AP17" s="58">
        <f>[2]pretax_taxdet_decile!XG18</f>
        <v>7.7874271729213781E-2</v>
      </c>
      <c r="AQ17" s="58">
        <f>[2]pretax_taxdet_decile!XH18</f>
        <v>6.0990952797890914E-2</v>
      </c>
      <c r="AR17" s="58">
        <f>[2]pretax_taxdet_decile!XI18</f>
        <v>3.7537730417415233E-2</v>
      </c>
      <c r="AS17" s="58">
        <f>[2]pretax_taxdet_decile!XF18</f>
        <v>0.12453334397507693</v>
      </c>
      <c r="AT17" s="58">
        <f>[2]USpretax_taxdet_decile!BF18</f>
        <v>8.1953166524220706E-3</v>
      </c>
      <c r="AU17" s="58">
        <f>[2]USpretax_taxdet_decile!BI18</f>
        <v>0.12553448286662913</v>
      </c>
      <c r="AV17" s="58">
        <f>[2]USpretax_taxdet_decile!BJ18</f>
        <v>7.0376901270394393E-2</v>
      </c>
      <c r="AW17" s="58">
        <f>[2]USpretax_taxdet_decile!BG18</f>
        <v>4.5942709758567346E-2</v>
      </c>
      <c r="AX17" s="58">
        <f>[2]USpretax_taxdet_decile!RV18</f>
        <v>2.338416548526899E-2</v>
      </c>
      <c r="AY17" s="58">
        <f>[2]USpretax_taxdet_decile!RY18</f>
        <v>0.12906308972626823</v>
      </c>
      <c r="AZ17" s="58">
        <f>[2]USpretax_taxdet_decile!RZ18</f>
        <v>4.6113833371950116E-2</v>
      </c>
      <c r="BA17" s="58">
        <f>[2]USpretax_taxdet_decile!RW18</f>
        <v>3.9955749877124136E-2</v>
      </c>
      <c r="BB17" s="58">
        <f>[2]USpretax_taxdet_decile!$SA18-[2]USpretax_taxdet_decile!$RV18</f>
        <v>5.3340233758784328E-2</v>
      </c>
      <c r="BD17" s="58">
        <f t="shared" si="1"/>
        <v>3.283737078309059E-2</v>
      </c>
      <c r="BE17" s="58">
        <f>[2]posttax_yav_year!B17</f>
        <v>3.8081485778093338E-2</v>
      </c>
      <c r="BF17" s="58">
        <f>[2]posttax_yav_year!F17</f>
        <v>2.9870087280869484E-2</v>
      </c>
      <c r="BG17" s="58">
        <f>[2]posttax_yav_year!R17</f>
        <v>1.8485929816961288E-2</v>
      </c>
      <c r="BH17" s="108">
        <f t="shared" si="2"/>
        <v>2.2159820328670074E-2</v>
      </c>
      <c r="BI17" s="107">
        <f>[2]USposttax_yav_year!B23</f>
        <v>2.8275248548376864E-2</v>
      </c>
      <c r="BJ17" s="107">
        <f>[2]USposttax_yav_year!C23</f>
        <v>1.8148180264364513E-2</v>
      </c>
      <c r="BK17" s="107">
        <f>[2]USposttax_yav_year!D23</f>
        <v>7.6292394873584031E-3</v>
      </c>
    </row>
    <row r="18" spans="1:63">
      <c r="A18">
        <v>1979</v>
      </c>
      <c r="B18" s="55">
        <f>[2]pretax_tax!C18</f>
        <v>0.33792059070233516</v>
      </c>
      <c r="C18" s="55">
        <f>[2]pretax_tax!R18</f>
        <v>0.36484218602972013</v>
      </c>
      <c r="D18" s="55">
        <f>[2]pretax_tax!AG18</f>
        <v>0.3733750145193388</v>
      </c>
      <c r="E18" s="55">
        <f>[2]USpretax_tax!C26</f>
        <v>0.17593848753970209</v>
      </c>
      <c r="F18" s="55">
        <f>[2]USpretax_tax!R26</f>
        <v>0.23503769038741779</v>
      </c>
      <c r="G18" s="55">
        <f>[2]USpretax_tax!AG26</f>
        <v>0.31260852257807686</v>
      </c>
      <c r="I18" s="80" t="s">
        <v>110</v>
      </c>
      <c r="J18" s="55">
        <f>[2]pretax_taxdet_decile!C19</f>
        <v>0.31321378019161694</v>
      </c>
      <c r="K18" s="55">
        <f>[2]pretax_taxdet_decile!XC19</f>
        <v>0.47770119236964326</v>
      </c>
      <c r="L18" s="55">
        <f>[2]USpretax_taxdet_decile!BE19</f>
        <v>0.28735845604286059</v>
      </c>
      <c r="M18" s="55">
        <f>[2]USpretax_taxdet_decile!RU19</f>
        <v>0.25653120370205723</v>
      </c>
      <c r="N18" s="32">
        <f t="shared" si="0"/>
        <v>3.0827252340803357E-2</v>
      </c>
      <c r="O18" s="80" t="s">
        <v>110</v>
      </c>
      <c r="P18" s="58">
        <f>[2]pretax_taxdet_decile!E19</f>
        <v>6.9162214975231145E-2</v>
      </c>
      <c r="Q18" s="58">
        <f>[2]pretax_taxdet_decile!G19</f>
        <v>0</v>
      </c>
      <c r="R18" s="58">
        <f>[2]pretax_taxdet_decile!H19</f>
        <v>8.9442070671691437E-2</v>
      </c>
      <c r="S18" s="58">
        <f>[2]pretax_taxdet_decile!I19</f>
        <v>3.850571844211953E-2</v>
      </c>
      <c r="T18" s="58">
        <f>[2]pretax_taxdet_decile!F19</f>
        <v>0.11610376747871962</v>
      </c>
      <c r="U18" s="58">
        <f>[2]pretax_taxdet_decile!GE19</f>
        <v>0.12476151901572326</v>
      </c>
      <c r="V18" s="58">
        <f>[2]pretax_taxdet_decile!GG19</f>
        <v>2.4398232284879016E-3</v>
      </c>
      <c r="W18" s="58">
        <f>[2]pretax_taxdet_decile!GH19</f>
        <v>0.1119854812113338</v>
      </c>
      <c r="X18" s="58">
        <f>[2]pretax_taxdet_decile!GI19</f>
        <v>3.5091657697890646E-2</v>
      </c>
      <c r="Y18" s="58">
        <f>[2]pretax_taxdet_decile!GF19</f>
        <v>0.12509365087832627</v>
      </c>
      <c r="Z18" s="58">
        <f>[2]pretax_taxdet_decile!ME19</f>
        <v>0.1429647546076763</v>
      </c>
      <c r="AA18" s="58">
        <f>[2]pretax_taxdet_decile!MG19</f>
        <v>1.9288585986527908E-2</v>
      </c>
      <c r="AB18" s="58">
        <f>[2]pretax_taxdet_decile!MH19</f>
        <v>8.1385761643628152E-2</v>
      </c>
      <c r="AC18" s="58">
        <f>[2]pretax_taxdet_decile!MI19</f>
        <v>4.0697927012034868E-2</v>
      </c>
      <c r="AD18" s="58">
        <f>[2]pretax_taxdet_decile!MF19</f>
        <v>0.13641957730376</v>
      </c>
      <c r="AE18" s="58">
        <f>[2]pretax_taxdet_decile!TE19</f>
        <v>0.14147561412425513</v>
      </c>
      <c r="AF18" s="58">
        <f>[2]pretax_taxdet_decile!TG19</f>
        <v>6.2467100156855256E-2</v>
      </c>
      <c r="AG18" s="58">
        <f>[2]pretax_taxdet_decile!TH19</f>
        <v>7.1917734816701245E-2</v>
      </c>
      <c r="AH18" s="58">
        <f>[2]pretax_taxdet_decile!TI19</f>
        <v>4.5512779669039341E-2</v>
      </c>
      <c r="AI18" s="58">
        <f>[2]pretax_taxdet_decile!TF19</f>
        <v>0.10929580820557683</v>
      </c>
      <c r="AJ18" s="58">
        <f>[2]pretax_taxdet_decile!WE19</f>
        <v>0.15415857557989934</v>
      </c>
      <c r="AK18" s="58">
        <f>[2]pretax_taxdet_decile!WG19</f>
        <v>6.8938892771739216E-2</v>
      </c>
      <c r="AL18" s="58">
        <f>[2]pretax_taxdet_decile!WH19</f>
        <v>8.55234584948079E-2</v>
      </c>
      <c r="AM18" s="58">
        <f>[2]pretax_taxdet_decile!WI19</f>
        <v>6.2332700137381014E-2</v>
      </c>
      <c r="AN18" s="58">
        <f>[2]pretax_taxdet_decile!WF19</f>
        <v>0.10988290357450409</v>
      </c>
      <c r="AO18" s="58">
        <f>[2]pretax_taxdet_decile!XE19</f>
        <v>0.14430845798976055</v>
      </c>
      <c r="AP18" s="58">
        <f>[2]pretax_taxdet_decile!XG19</f>
        <v>8.0841105599506635E-2</v>
      </c>
      <c r="AQ18" s="58">
        <f>[2]pretax_taxdet_decile!XH19</f>
        <v>8.3483557517131129E-2</v>
      </c>
      <c r="AR18" s="58">
        <f>[2]pretax_taxdet_decile!XI19</f>
        <v>5.9333276241272902E-2</v>
      </c>
      <c r="AS18" s="58">
        <f>[2]pretax_taxdet_decile!XF19</f>
        <v>0.10973480040690994</v>
      </c>
      <c r="AT18" s="58">
        <f>[2]USpretax_taxdet_decile!BF19</f>
        <v>4.7764563871017067E-3</v>
      </c>
      <c r="AU18" s="58">
        <f>[2]USpretax_taxdet_decile!BI19</f>
        <v>0.12965382875828979</v>
      </c>
      <c r="AV18" s="58">
        <f>[2]USpretax_taxdet_decile!BJ19</f>
        <v>0.11605926581200203</v>
      </c>
      <c r="AW18" s="58">
        <f>[2]USpretax_taxdet_decile!BG19</f>
        <v>3.6868905295121997E-2</v>
      </c>
      <c r="AX18" s="58">
        <f>[2]USpretax_taxdet_decile!RV19</f>
        <v>1.9035962891880264E-2</v>
      </c>
      <c r="AY18" s="58">
        <f>[2]USpretax_taxdet_decile!RY19</f>
        <v>0.15134849217985361</v>
      </c>
      <c r="AZ18" s="58">
        <f>[2]USpretax_taxdet_decile!RZ19</f>
        <v>5.212807649547424E-2</v>
      </c>
      <c r="BA18" s="58">
        <f>[2]USpretax_taxdet_decile!RW19</f>
        <v>3.4018671503848096E-2</v>
      </c>
      <c r="BB18" s="58">
        <f>[2]USpretax_taxdet_decile!$SA19-[2]USpretax_taxdet_decile!$RV19</f>
        <v>3.189569483940892E-2</v>
      </c>
      <c r="BD18" s="58">
        <f t="shared" si="1"/>
        <v>3.225902933627367E-2</v>
      </c>
      <c r="BE18" s="58">
        <f>[2]posttax_yav_year!B18</f>
        <v>3.7896230816841125E-2</v>
      </c>
      <c r="BF18" s="58">
        <f>[2]posttax_yav_year!F18</f>
        <v>2.8937485069036484E-2</v>
      </c>
      <c r="BG18" s="58">
        <f>[2]posttax_yav_year!R18</f>
        <v>1.7359199002385139E-2</v>
      </c>
      <c r="BH18" s="108">
        <f t="shared" si="2"/>
        <v>2.1655354253810315E-2</v>
      </c>
      <c r="BI18" s="107">
        <f>[2]USposttax_yav_year!B24</f>
        <v>2.8520261864914631E-2</v>
      </c>
      <c r="BJ18" s="107">
        <f>[2]USposttax_yav_year!C24</f>
        <v>1.6586230820380188E-2</v>
      </c>
      <c r="BK18" s="107">
        <f>[2]USposttax_yav_year!D24</f>
        <v>7.6073099320092428E-3</v>
      </c>
    </row>
    <row r="19" spans="1:63">
      <c r="A19">
        <v>1980</v>
      </c>
      <c r="B19" s="55">
        <f>[2]pretax_tax!C19</f>
        <v>0.3371046196784378</v>
      </c>
      <c r="C19" s="55">
        <f>[2]pretax_tax!R19</f>
        <v>0.36588725073613781</v>
      </c>
      <c r="D19" s="55">
        <f>[2]pretax_tax!AG19</f>
        <v>0.38255543433770001</v>
      </c>
      <c r="E19" s="55">
        <f>[2]USpretax_tax!C27</f>
        <v>0.17769897378732957</v>
      </c>
      <c r="F19" s="55">
        <f>[2]USpretax_tax!R27</f>
        <v>0.23546121635328296</v>
      </c>
      <c r="G19" s="55">
        <f>[2]USpretax_tax!AG27</f>
        <v>0.3131715644616378</v>
      </c>
      <c r="I19" s="80" t="s">
        <v>111</v>
      </c>
      <c r="J19" s="55">
        <f>[2]pretax_taxdet_decile!C20</f>
        <v>0.32299839434606409</v>
      </c>
      <c r="K19" s="55">
        <f>[2]pretax_taxdet_decile!XC20</f>
        <v>0.49869783022307401</v>
      </c>
      <c r="L19" s="55">
        <f>[2]USpretax_taxdet_decile!BE20</f>
        <v>0.35383663602807353</v>
      </c>
      <c r="M19" s="55">
        <f>[2]USpretax_taxdet_decile!RU20</f>
        <v>0.2868107513259015</v>
      </c>
      <c r="N19" s="32">
        <f t="shared" si="0"/>
        <v>6.7025884702172023E-2</v>
      </c>
      <c r="O19" s="80" t="s">
        <v>111</v>
      </c>
      <c r="P19" s="58">
        <f>[2]pretax_taxdet_decile!E20</f>
        <v>3.735082167209193E-2</v>
      </c>
      <c r="Q19" s="58">
        <f>[2]pretax_taxdet_decile!G20</f>
        <v>0</v>
      </c>
      <c r="R19" s="58">
        <f>[2]pretax_taxdet_decile!H20</f>
        <v>0.12523664281982697</v>
      </c>
      <c r="S19" s="58">
        <f>[2]pretax_taxdet_decile!I20</f>
        <v>6.1025479392773987E-2</v>
      </c>
      <c r="T19" s="58">
        <f>[2]pretax_taxdet_decile!F20</f>
        <v>9.9385450609103754E-2</v>
      </c>
      <c r="U19" s="58">
        <f>[2]pretax_taxdet_decile!GE20</f>
        <v>0.10476297114491852</v>
      </c>
      <c r="V19" s="58">
        <f>[2]pretax_taxdet_decile!GG20</f>
        <v>3.4400574743469014E-3</v>
      </c>
      <c r="W19" s="58">
        <f>[2]pretax_taxdet_decile!GH20</f>
        <v>0.14735693738576777</v>
      </c>
      <c r="X19" s="58">
        <f>[2]pretax_taxdet_decile!GI20</f>
        <v>5.2430309415381487E-2</v>
      </c>
      <c r="Y19" s="58">
        <f>[2]pretax_taxdet_decile!GF20</f>
        <v>0.11440784155179062</v>
      </c>
      <c r="Z19" s="58">
        <f>[2]pretax_taxdet_decile!ME20</f>
        <v>0.11487313365694866</v>
      </c>
      <c r="AA19" s="58">
        <f>[2]pretax_taxdet_decile!MG20</f>
        <v>1.9250689496345431E-2</v>
      </c>
      <c r="AB19" s="58">
        <f>[2]pretax_taxdet_decile!MH20</f>
        <v>0.11332361283210671</v>
      </c>
      <c r="AC19" s="58">
        <f>[2]pretax_taxdet_decile!MI20</f>
        <v>6.2918638333134158E-2</v>
      </c>
      <c r="AD19" s="58">
        <f>[2]pretax_taxdet_decile!MF20</f>
        <v>0.11863221214540486</v>
      </c>
      <c r="AE19" s="58">
        <f>[2]pretax_taxdet_decile!TE20</f>
        <v>9.7352868477618384E-2</v>
      </c>
      <c r="AF19" s="58">
        <f>[2]pretax_taxdet_decile!TG20</f>
        <v>6.1790676442118248E-2</v>
      </c>
      <c r="AG19" s="58">
        <f>[2]pretax_taxdet_decile!TH20</f>
        <v>9.2173509542367985E-2</v>
      </c>
      <c r="AH19" s="58">
        <f>[2]pretax_taxdet_decile!TI20</f>
        <v>9.43524731150472E-2</v>
      </c>
      <c r="AI19" s="58">
        <f>[2]pretax_taxdet_decile!TF20</f>
        <v>9.2314760120993794E-2</v>
      </c>
      <c r="AJ19" s="58">
        <f>[2]pretax_taxdet_decile!WE20</f>
        <v>0.11181852839622333</v>
      </c>
      <c r="AK19" s="58">
        <f>[2]pretax_taxdet_decile!WG20</f>
        <v>6.971983759553449E-2</v>
      </c>
      <c r="AL19" s="58">
        <f>[2]pretax_taxdet_decile!WH20</f>
        <v>0.10461997034312563</v>
      </c>
      <c r="AM19" s="58">
        <f>[2]pretax_taxdet_decile!WI20</f>
        <v>0.1341428023942012</v>
      </c>
      <c r="AN19" s="58">
        <f>[2]pretax_taxdet_decile!WF20</f>
        <v>9.2698991078212487E-2</v>
      </c>
      <c r="AO19" s="58">
        <f>[2]pretax_taxdet_decile!XE20</f>
        <v>0.10450050777798067</v>
      </c>
      <c r="AP19" s="58">
        <f>[2]pretax_taxdet_decile!XG20</f>
        <v>8.0305911774711733E-2</v>
      </c>
      <c r="AQ19" s="58">
        <f>[2]pretax_taxdet_decile!XH20</f>
        <v>9.8499741749909511E-2</v>
      </c>
      <c r="AR19" s="58">
        <f>[2]pretax_taxdet_decile!XI20</f>
        <v>0.12168320922051321</v>
      </c>
      <c r="AS19" s="58">
        <f>[2]pretax_taxdet_decile!XF20</f>
        <v>9.3708451400861648E-2</v>
      </c>
      <c r="AT19" s="58">
        <f>[2]USpretax_taxdet_decile!BF20</f>
        <v>2.4487160942697384E-3</v>
      </c>
      <c r="AU19" s="58">
        <f>[2]USpretax_taxdet_decile!BI20</f>
        <v>0.1601049125176153</v>
      </c>
      <c r="AV19" s="58">
        <f>[2]USpretax_taxdet_decile!BJ20</f>
        <v>0.16340484600055818</v>
      </c>
      <c r="AW19" s="58">
        <f>[2]USpretax_taxdet_decile!BG20</f>
        <v>2.7878160847531339E-2</v>
      </c>
      <c r="AX19" s="58">
        <f>[2]USpretax_taxdet_decile!RV20</f>
        <v>1.5505447489069471E-2</v>
      </c>
      <c r="AY19" s="58">
        <f>[2]USpretax_taxdet_decile!RY20</f>
        <v>0.18819364220844279</v>
      </c>
      <c r="AZ19" s="58">
        <f>[2]USpretax_taxdet_decile!RZ20</f>
        <v>5.6064585229752169E-2</v>
      </c>
      <c r="BA19" s="58">
        <f>[2]USpretax_taxdet_decile!RW20</f>
        <v>2.7047075998717595E-2</v>
      </c>
      <c r="BB19" s="58">
        <f>[2]USpretax_taxdet_decile!$SA20-[2]USpretax_taxdet_decile!$RV20</f>
        <v>1.6919497796260646E-2</v>
      </c>
      <c r="BD19" s="58">
        <f t="shared" si="1"/>
        <v>3.2903387770056726E-2</v>
      </c>
      <c r="BE19" s="58">
        <f>[2]posttax_yav_year!B19</f>
        <v>3.918413445353508E-2</v>
      </c>
      <c r="BF19" s="58">
        <f>[2]posttax_yav_year!F19</f>
        <v>2.8897713869810104E-2</v>
      </c>
      <c r="BG19" s="58">
        <f>[2]posttax_yav_year!R19</f>
        <v>1.7522349953651428E-2</v>
      </c>
      <c r="BH19" s="108">
        <f t="shared" si="2"/>
        <v>2.3238084875305355E-2</v>
      </c>
      <c r="BI19" s="107">
        <f>[2]USposttax_yav_year!B25</f>
        <v>3.1863501914887765E-2</v>
      </c>
      <c r="BJ19" s="107">
        <f>[2]USposttax_yav_year!C25</f>
        <v>1.6816110734127501E-2</v>
      </c>
      <c r="BK19" s="107">
        <f>[2]USposttax_yav_year!D25</f>
        <v>5.7988962421047091E-3</v>
      </c>
    </row>
    <row r="20" spans="1:63">
      <c r="A20">
        <v>1981</v>
      </c>
      <c r="B20" s="55">
        <f>[2]pretax_tax!C20</f>
        <v>0.32919734745761348</v>
      </c>
      <c r="C20" s="55">
        <f>[2]pretax_tax!R20</f>
        <v>0.3616794653779401</v>
      </c>
      <c r="D20" s="55">
        <f>[2]pretax_tax!AG20</f>
        <v>0.38827725423010095</v>
      </c>
      <c r="E20" s="55">
        <f>[2]USpretax_tax!C28</f>
        <v>0.18978074100851028</v>
      </c>
      <c r="F20" s="55">
        <f>[2]USpretax_tax!R28</f>
        <v>0.24534532013277252</v>
      </c>
      <c r="G20" s="55">
        <f>[2]USpretax_tax!AG28</f>
        <v>0.30301849347226462</v>
      </c>
      <c r="I20" s="80" t="s">
        <v>112</v>
      </c>
      <c r="J20" s="55">
        <f>[2]pretax_taxdet_decile!C21</f>
        <v>0.34837907669373114</v>
      </c>
      <c r="K20" s="55">
        <f>[2]pretax_taxdet_decile!XC21</f>
        <v>0.49912128200194522</v>
      </c>
      <c r="L20" s="55">
        <f>[2]USpretax_taxdet_decile!BE21</f>
        <v>0.40863709788251346</v>
      </c>
      <c r="M20" s="55">
        <f>[2]USpretax_taxdet_decile!RU21</f>
        <v>0.31719016845435238</v>
      </c>
      <c r="N20" s="32">
        <f t="shared" si="0"/>
        <v>9.1446929428161072E-2</v>
      </c>
      <c r="O20" s="80" t="s">
        <v>112</v>
      </c>
      <c r="P20" s="58">
        <f>[2]pretax_taxdet_decile!E21</f>
        <v>2.8596866499584466E-2</v>
      </c>
      <c r="Q20" s="58">
        <f>[2]pretax_taxdet_decile!G21</f>
        <v>0</v>
      </c>
      <c r="R20" s="58">
        <f>[2]pretax_taxdet_decile!H21</f>
        <v>0.15152778574867617</v>
      </c>
      <c r="S20" s="58">
        <f>[2]pretax_taxdet_decile!I21</f>
        <v>8.1637161138854705E-2</v>
      </c>
      <c r="T20" s="58">
        <f>[2]pretax_taxdet_decile!F21</f>
        <v>8.661726285579352E-2</v>
      </c>
      <c r="U20" s="58">
        <f>[2]pretax_taxdet_decile!GE21</f>
        <v>7.1455499824938817E-2</v>
      </c>
      <c r="V20" s="58">
        <f>[2]pretax_taxdet_decile!GG21</f>
        <v>4.4626695335100979E-3</v>
      </c>
      <c r="W20" s="58">
        <f>[2]pretax_taxdet_decile!GH21</f>
        <v>0.20831592231077564</v>
      </c>
      <c r="X20" s="58">
        <f>[2]pretax_taxdet_decile!GI21</f>
        <v>6.2511102593267781E-2</v>
      </c>
      <c r="Y20" s="58">
        <f>[2]pretax_taxdet_decile!GF21</f>
        <v>0.10426633409523896</v>
      </c>
      <c r="Z20" s="58">
        <f>[2]pretax_taxdet_decile!ME21</f>
        <v>7.4275452109475434E-2</v>
      </c>
      <c r="AA20" s="58">
        <f>[2]pretax_taxdet_decile!MG21</f>
        <v>1.6063522128084224E-2</v>
      </c>
      <c r="AB20" s="58">
        <f>[2]pretax_taxdet_decile!MH21</f>
        <v>0.10791021480870121</v>
      </c>
      <c r="AC20" s="58">
        <f>[2]pretax_taxdet_decile!MI21</f>
        <v>0.10272516550979451</v>
      </c>
      <c r="AD20" s="58">
        <f>[2]pretax_taxdet_decile!MF21</f>
        <v>0.1068343043388791</v>
      </c>
      <c r="AE20" s="58">
        <f>[2]pretax_taxdet_decile!TE21</f>
        <v>6.6127573302251719E-2</v>
      </c>
      <c r="AF20" s="58">
        <f>[2]pretax_taxdet_decile!TG21</f>
        <v>5.61041583148549E-2</v>
      </c>
      <c r="AG20" s="58">
        <f>[2]pretax_taxdet_decile!TH21</f>
        <v>9.6836092631561219E-2</v>
      </c>
      <c r="AH20" s="58">
        <f>[2]pretax_taxdet_decile!TI21</f>
        <v>0.12508053085135035</v>
      </c>
      <c r="AI20" s="58">
        <f>[2]pretax_taxdet_decile!TF21</f>
        <v>8.493992486227156E-2</v>
      </c>
      <c r="AJ20" s="58">
        <f>[2]pretax_taxdet_decile!WE21</f>
        <v>7.5851045597469205E-2</v>
      </c>
      <c r="AK20" s="58">
        <f>[2]pretax_taxdet_decile!WG21</f>
        <v>6.2262739620815133E-2</v>
      </c>
      <c r="AL20" s="58">
        <f>[2]pretax_taxdet_decile!WH21</f>
        <v>0.10979598066177546</v>
      </c>
      <c r="AM20" s="58">
        <f>[2]pretax_taxdet_decile!WI21</f>
        <v>0.18965994389627075</v>
      </c>
      <c r="AN20" s="58">
        <f>[2]pretax_taxdet_decile!WF21</f>
        <v>8.3973656223486071E-2</v>
      </c>
      <c r="AO20" s="58">
        <f>[2]pretax_taxdet_decile!XE21</f>
        <v>7.0785708216394808E-2</v>
      </c>
      <c r="AP20" s="58">
        <f>[2]pretax_taxdet_decile!XG21</f>
        <v>7.0991349256133499E-2</v>
      </c>
      <c r="AQ20" s="58">
        <f>[2]pretax_taxdet_decile!XH21</f>
        <v>0.10095049470309067</v>
      </c>
      <c r="AR20" s="58">
        <f>[2]pretax_taxdet_decile!XI21</f>
        <v>0.17065895851191712</v>
      </c>
      <c r="AS20" s="58">
        <f>[2]pretax_taxdet_decile!XF21</f>
        <v>8.5734769667540525E-2</v>
      </c>
      <c r="AT20" s="58">
        <f>[2]USpretax_taxdet_decile!BF21</f>
        <v>1.5874127792172565E-3</v>
      </c>
      <c r="AU20" s="58">
        <f>[2]USpretax_taxdet_decile!BI21</f>
        <v>0.17341817415154193</v>
      </c>
      <c r="AV20" s="58">
        <f>[2]USpretax_taxdet_decile!BJ21</f>
        <v>0.20709112885978048</v>
      </c>
      <c r="AW20" s="58">
        <f>[2]USpretax_taxdet_decile!BG21</f>
        <v>2.6540382437649116E-2</v>
      </c>
      <c r="AX20" s="58">
        <f>[2]USpretax_taxdet_decile!RV21</f>
        <v>1.2514183889010674E-2</v>
      </c>
      <c r="AY20" s="58">
        <f>[2]USpretax_taxdet_decile!RY21</f>
        <v>0.2153304619266829</v>
      </c>
      <c r="AZ20" s="58">
        <f>[2]USpretax_taxdet_decile!RZ21</f>
        <v>6.4052000997054173E-2</v>
      </c>
      <c r="BA20" s="58">
        <f>[2]USpretax_taxdet_decile!RW21</f>
        <v>2.5293521654835553E-2</v>
      </c>
      <c r="BB20" s="58">
        <f>[2]USpretax_taxdet_decile!$SA21-[2]USpretax_taxdet_decile!$RV21</f>
        <v>1.0329971157920096E-2</v>
      </c>
      <c r="BD20" s="58">
        <f t="shared" si="1"/>
        <v>3.5935761407017708E-2</v>
      </c>
      <c r="BE20" s="58">
        <f>[2]posttax_yav_year!B20</f>
        <v>4.3148048222064972E-2</v>
      </c>
      <c r="BF20" s="58">
        <f>[2]posttax_yav_year!F20</f>
        <v>3.1119316816329956E-2</v>
      </c>
      <c r="BG20" s="58">
        <f>[2]posttax_yav_year!R20</f>
        <v>1.9140105694532394E-2</v>
      </c>
      <c r="BH20" s="108">
        <f t="shared" si="2"/>
        <v>2.2674619248182166E-2</v>
      </c>
      <c r="BI20" s="107">
        <f>[2]USposttax_yav_year!B26</f>
        <v>3.0308849867454812E-2</v>
      </c>
      <c r="BJ20" s="107">
        <f>[2]USposttax_yav_year!C26</f>
        <v>1.7121253685269622E-2</v>
      </c>
      <c r="BK20" s="107">
        <f>[2]USposttax_yav_year!D26</f>
        <v>6.7169284034691258E-3</v>
      </c>
    </row>
    <row r="21" spans="1:63">
      <c r="A21">
        <v>1982</v>
      </c>
      <c r="B21" s="55">
        <f>[2]pretax_tax!C21</f>
        <v>0.33182018582136058</v>
      </c>
      <c r="C21" s="55">
        <f>[2]pretax_tax!R21</f>
        <v>0.36649864751839695</v>
      </c>
      <c r="D21" s="55">
        <f>[2]pretax_tax!AG21</f>
        <v>0.39604385826938893</v>
      </c>
      <c r="E21" s="55">
        <f>[2]USpretax_tax!C29</f>
        <v>0.18219652327898717</v>
      </c>
      <c r="F21" s="55">
        <f>[2]USpretax_tax!R29</f>
        <v>0.23366795396650919</v>
      </c>
      <c r="G21" s="55">
        <f>[2]USpretax_tax!AG29</f>
        <v>0.28690366029835052</v>
      </c>
      <c r="I21" s="80" t="s">
        <v>113</v>
      </c>
      <c r="J21" s="55">
        <f>[2]pretax_taxdet_decile!C22</f>
        <v>0.38506125401082364</v>
      </c>
      <c r="K21" s="55">
        <f>[2]pretax_taxdet_decile!XC22</f>
        <v>0.48699947429855373</v>
      </c>
      <c r="L21" s="55">
        <f>[2]USpretax_taxdet_decile!BE22</f>
        <v>0.53761879097330623</v>
      </c>
      <c r="M21" s="55">
        <f>[2]USpretax_taxdet_decile!RU22</f>
        <v>0.37594916025027902</v>
      </c>
      <c r="N21" s="32">
        <f t="shared" si="0"/>
        <v>0.1616696307230272</v>
      </c>
      <c r="O21" s="80" t="s">
        <v>113</v>
      </c>
      <c r="P21" s="58">
        <f>[2]pretax_taxdet_decile!E22</f>
        <v>1.147089591827638E-2</v>
      </c>
      <c r="Q21" s="58">
        <f>[2]pretax_taxdet_decile!G22</f>
        <v>0</v>
      </c>
      <c r="R21" s="58">
        <f>[2]pretax_taxdet_decile!H22</f>
        <v>0.15108265511594532</v>
      </c>
      <c r="S21" s="58">
        <f>[2]pretax_taxdet_decile!I22</f>
        <v>0.16106727754722983</v>
      </c>
      <c r="T21" s="58">
        <f>[2]pretax_taxdet_decile!F22</f>
        <v>6.1440416347269107E-2</v>
      </c>
      <c r="U21" s="58">
        <f>[2]pretax_taxdet_decile!GE22</f>
        <v>3.1094007027266876E-2</v>
      </c>
      <c r="V21" s="58">
        <f>[2]pretax_taxdet_decile!GG22</f>
        <v>1.0701206722112184E-2</v>
      </c>
      <c r="W21" s="58">
        <f>[2]pretax_taxdet_decile!GH22</f>
        <v>0.20909749721580401</v>
      </c>
      <c r="X21" s="58">
        <f>[2]pretax_taxdet_decile!GI22</f>
        <v>0.11964118598234559</v>
      </c>
      <c r="Y21" s="58">
        <f>[2]pretax_taxdet_decile!GF22</f>
        <v>9.3679352091199999E-2</v>
      </c>
      <c r="Z21" s="58">
        <f>[2]pretax_taxdet_decile!ME22</f>
        <v>2.3194595308693437E-2</v>
      </c>
      <c r="AA21" s="58">
        <f>[2]pretax_taxdet_decile!MG22</f>
        <v>1.0648306790158997E-2</v>
      </c>
      <c r="AB21" s="58">
        <f>[2]pretax_taxdet_decile!MH22</f>
        <v>7.2332655255580414E-2</v>
      </c>
      <c r="AC21" s="58">
        <f>[2]pretax_taxdet_decile!MI22</f>
        <v>0.16852436334268289</v>
      </c>
      <c r="AD21" s="58">
        <f>[2]pretax_taxdet_decile!MF22</f>
        <v>9.332179240213008E-2</v>
      </c>
      <c r="AE21" s="58">
        <f>[2]pretax_taxdet_decile!TE22</f>
        <v>2.672169308728432E-2</v>
      </c>
      <c r="AF21" s="58">
        <f>[2]pretax_taxdet_decile!TG22</f>
        <v>3.4645394497731907E-2</v>
      </c>
      <c r="AG21" s="58">
        <f>[2]pretax_taxdet_decile!TH22</f>
        <v>7.96710340582127E-2</v>
      </c>
      <c r="AH21" s="58">
        <f>[2]pretax_taxdet_decile!TI22</f>
        <v>0.18088122898244716</v>
      </c>
      <c r="AI21" s="58">
        <f>[2]pretax_taxdet_decile!TF22</f>
        <v>7.5850352424912337E-2</v>
      </c>
      <c r="AJ21" s="58">
        <f>[2]pretax_taxdet_decile!WE22</f>
        <v>3.1338294787425287E-2</v>
      </c>
      <c r="AK21" s="58">
        <f>[2]pretax_taxdet_decile!WG22</f>
        <v>4.3695963403443179E-2</v>
      </c>
      <c r="AL21" s="58">
        <f>[2]pretax_taxdet_decile!WH22</f>
        <v>0.10313846972092972</v>
      </c>
      <c r="AM21" s="58">
        <f>[2]pretax_taxdet_decile!WI22</f>
        <v>0.27769823068731125</v>
      </c>
      <c r="AN21" s="58">
        <f>[2]pretax_taxdet_decile!WF22</f>
        <v>7.2319817757524413E-2</v>
      </c>
      <c r="AO21" s="58">
        <f>[2]pretax_taxdet_decile!XE22</f>
        <v>2.908621689484096E-2</v>
      </c>
      <c r="AP21" s="58">
        <f>[2]pretax_taxdet_decile!XG22</f>
        <v>4.8699421221556495E-2</v>
      </c>
      <c r="AQ21" s="58">
        <f>[2]pretax_taxdet_decile!XH22</f>
        <v>8.7772288141156132E-2</v>
      </c>
      <c r="AR21" s="58">
        <f>[2]pretax_taxdet_decile!XI22</f>
        <v>0.24531203365282478</v>
      </c>
      <c r="AS21" s="58">
        <f>[2]pretax_taxdet_decile!XF22</f>
        <v>7.6129515763147568E-2</v>
      </c>
      <c r="AT21" s="58">
        <f>[2]USpretax_taxdet_decile!BF22</f>
        <v>6.3780576680797787E-4</v>
      </c>
      <c r="AU21" s="58">
        <f>[2]USpretax_taxdet_decile!BI22</f>
        <v>0.17402931553412565</v>
      </c>
      <c r="AV21" s="58">
        <f>[2]USpretax_taxdet_decile!BJ22</f>
        <v>0.3383736117854293</v>
      </c>
      <c r="AW21" s="58">
        <f>[2]USpretax_taxdet_decile!BG22</f>
        <v>2.4578057769686249E-2</v>
      </c>
      <c r="AX21" s="58">
        <f>[2]USpretax_taxdet_decile!RV22</f>
        <v>8.0766919281872549E-3</v>
      </c>
      <c r="AY21" s="58">
        <f>[2]USpretax_taxdet_decile!RY22</f>
        <v>0.23979615100221888</v>
      </c>
      <c r="AZ21" s="58">
        <f>[2]USpretax_taxdet_decile!RZ22</f>
        <v>0.10248388674093568</v>
      </c>
      <c r="BA21" s="58">
        <f>[2]USpretax_taxdet_decile!RW22</f>
        <v>2.5592429761151038E-2</v>
      </c>
      <c r="BB21" s="58">
        <f>[2]USpretax_taxdet_decile!$SA22-[2]USpretax_taxdet_decile!$RV22</f>
        <v>2.9549440228431416E-3</v>
      </c>
      <c r="BD21" s="58">
        <f t="shared" si="1"/>
        <v>3.8617251068353654E-2</v>
      </c>
      <c r="BE21" s="58">
        <f>[2]posttax_yav_year!B21</f>
        <v>4.7554574906826019E-2</v>
      </c>
      <c r="BF21" s="58">
        <f>[2]posttax_yav_year!F21</f>
        <v>3.2131541520357132E-2</v>
      </c>
      <c r="BG21" s="58">
        <f>[2]posttax_yav_year!R21</f>
        <v>1.9873470067977905E-2</v>
      </c>
      <c r="BH21" s="108">
        <f t="shared" si="2"/>
        <v>2.2217081181610171E-2</v>
      </c>
      <c r="BI21" s="107">
        <f>[2]USposttax_yav_year!B27</f>
        <v>3.0809979293946198E-2</v>
      </c>
      <c r="BJ21" s="107">
        <f>[2]USposttax_yav_year!C27</f>
        <v>1.492134054332459E-2</v>
      </c>
      <c r="BK21" s="107">
        <f>[2]USposttax_yav_year!D27</f>
        <v>8.4355531730723413E-3</v>
      </c>
    </row>
    <row r="22" spans="1:63">
      <c r="A22">
        <v>1983</v>
      </c>
      <c r="B22" s="55">
        <f>[2]pretax_tax!C22</f>
        <v>0.33919898868584802</v>
      </c>
      <c r="C22" s="55">
        <f>[2]pretax_tax!R22</f>
        <v>0.37619579311269757</v>
      </c>
      <c r="D22" s="55">
        <f>[2]pretax_tax!AG22</f>
        <v>0.4074673332815833</v>
      </c>
      <c r="E22" s="55">
        <f>[2]USpretax_tax!C30</f>
        <v>0.18383592062212142</v>
      </c>
      <c r="F22" s="55">
        <f>[2]USpretax_tax!R30</f>
        <v>0.22682216171006647</v>
      </c>
      <c r="G22" s="55">
        <f>[2]USpretax_tax!AG30</f>
        <v>0.27523617508430787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BD22" s="58">
        <f t="shared" si="1"/>
        <v>3.8607343100011349E-2</v>
      </c>
      <c r="BE22" s="58">
        <f>[2]posttax_yav_year!B22</f>
        <v>4.7951668500900269E-2</v>
      </c>
      <c r="BF22" s="58">
        <f>[2]posttax_yav_year!F22</f>
        <v>3.1633585691452026E-2</v>
      </c>
      <c r="BG22" s="58">
        <f>[2]posttax_yav_year!R22</f>
        <v>1.9780745729804039E-2</v>
      </c>
      <c r="BH22" s="108">
        <f t="shared" si="2"/>
        <v>2.163097101340665E-2</v>
      </c>
      <c r="BI22" s="107">
        <f>[2]USposttax_yav_year!B28</f>
        <v>3.0474832200361113E-2</v>
      </c>
      <c r="BJ22" s="107">
        <f>[2]USposttax_yav_year!C28</f>
        <v>1.420610155990961E-2</v>
      </c>
      <c r="BK22" s="107">
        <f>[2]USposttax_yav_year!D28</f>
        <v>7.1111428926225011E-3</v>
      </c>
    </row>
    <row r="23" spans="1:63">
      <c r="A23">
        <v>1984</v>
      </c>
      <c r="B23" s="55">
        <f>[2]pretax_tax!C23</f>
        <v>0.34542606175383989</v>
      </c>
      <c r="C23" s="55">
        <f>[2]pretax_tax!R23</f>
        <v>0.38187251850771292</v>
      </c>
      <c r="D23" s="55">
        <f>[2]pretax_tax!AG23</f>
        <v>0.40751119436687117</v>
      </c>
      <c r="E23" s="55">
        <f>[2]USpretax_tax!C31</f>
        <v>0.18571235423433091</v>
      </c>
      <c r="F23" s="55">
        <f>[2]USpretax_tax!R31</f>
        <v>0.22583353555391511</v>
      </c>
      <c r="G23" s="55">
        <f>[2]USpretax_tax!AG31</f>
        <v>0.26088938384440896</v>
      </c>
      <c r="BD23" s="58">
        <f t="shared" si="1"/>
        <v>3.8030695170164108E-2</v>
      </c>
      <c r="BE23" s="58">
        <f>[2]posttax_yav_year!B23</f>
        <v>4.7715820372104645E-2</v>
      </c>
      <c r="BF23" s="58">
        <f>[2]posttax_yav_year!F23</f>
        <v>3.0604040250182152E-2</v>
      </c>
      <c r="BG23" s="58">
        <f>[2]posttax_yav_year!R23</f>
        <v>1.9311688840389252E-2</v>
      </c>
      <c r="BH23" s="108">
        <f t="shared" si="2"/>
        <v>1.948359778933971E-2</v>
      </c>
      <c r="BI23" s="107">
        <f>[2]USposttax_yav_year!B29</f>
        <v>2.7375250725359079E-2</v>
      </c>
      <c r="BJ23" s="107">
        <f>[2]USposttax_yav_year!C29</f>
        <v>1.3233479925103942E-2</v>
      </c>
      <c r="BK23" s="107">
        <f>[2]USposttax_yav_year!D29</f>
        <v>5.0258045661859254E-3</v>
      </c>
    </row>
    <row r="24" spans="1:63">
      <c r="A24">
        <v>1985</v>
      </c>
      <c r="B24" s="55">
        <f>[2]pretax_tax!C24</f>
        <v>0.35064586517908353</v>
      </c>
      <c r="C24" s="55">
        <f>[2]pretax_tax!R24</f>
        <v>0.38412748012008213</v>
      </c>
      <c r="D24" s="55">
        <f>[2]pretax_tax!AG24</f>
        <v>0.40691000401918337</v>
      </c>
      <c r="E24" s="55">
        <f>[2]USpretax_tax!C32</f>
        <v>0.18912072026984519</v>
      </c>
      <c r="F24" s="55">
        <f>[2]USpretax_tax!R32</f>
        <v>0.2273879637242989</v>
      </c>
      <c r="G24" s="55">
        <f>[2]USpretax_tax!AG32</f>
        <v>0.26623918073419045</v>
      </c>
      <c r="AT24" s="17"/>
      <c r="BD24" s="58">
        <f t="shared" si="1"/>
        <v>3.7191945873200891E-2</v>
      </c>
      <c r="BE24" s="58">
        <f>[2]posttax_yav_year!B24</f>
        <v>4.6953350305557251E-2</v>
      </c>
      <c r="BF24" s="58">
        <f>[2]posttax_yav_year!F24</f>
        <v>2.9796065762639046E-2</v>
      </c>
      <c r="BG24" s="58">
        <f>[2]posttax_yav_year!R24</f>
        <v>1.7968444153666496E-2</v>
      </c>
      <c r="BH24" s="108">
        <f t="shared" si="2"/>
        <v>1.9000425592144359E-2</v>
      </c>
      <c r="BI24" s="107">
        <f>[2]USposttax_yav_year!B30</f>
        <v>2.6241430684810878E-2</v>
      </c>
      <c r="BJ24" s="107">
        <f>[2]USposttax_yav_year!C30</f>
        <v>1.3604452455774213E-2</v>
      </c>
      <c r="BK24" s="107">
        <f>[2]USposttax_yav_year!D30</f>
        <v>4.3792926742923398E-3</v>
      </c>
    </row>
    <row r="25" spans="1:63">
      <c r="A25">
        <v>1986</v>
      </c>
      <c r="B25" s="55">
        <f>[2]pretax_tax!C25</f>
        <v>0.34721365681404592</v>
      </c>
      <c r="C25" s="55">
        <f>[2]pretax_tax!R25</f>
        <v>0.37630884298989498</v>
      </c>
      <c r="D25" s="55">
        <f>[2]pretax_tax!AG25</f>
        <v>0.39016162559511847</v>
      </c>
      <c r="E25" s="55">
        <f>[2]USpretax_tax!C33</f>
        <v>0.18799041714684922</v>
      </c>
      <c r="F25" s="55">
        <f>[2]USpretax_tax!R33</f>
        <v>0.22652144721972747</v>
      </c>
      <c r="G25" s="55">
        <f>[2]USpretax_tax!AG33</f>
        <v>0.27869664039119973</v>
      </c>
      <c r="BD25" s="58">
        <f t="shared" si="1"/>
        <v>3.651434816420078E-2</v>
      </c>
      <c r="BE25" s="58">
        <f>[2]posttax_yav_year!B25</f>
        <v>4.6327903866767883E-2</v>
      </c>
      <c r="BF25" s="58">
        <f>[2]posttax_yav_year!F25</f>
        <v>2.9176106676459312E-2</v>
      </c>
      <c r="BG25" s="58">
        <f>[2]posttax_yav_year!R25</f>
        <v>1.6799535602331161E-2</v>
      </c>
      <c r="BH25" s="108">
        <f t="shared" si="2"/>
        <v>1.9068914624140704E-2</v>
      </c>
      <c r="BI25" s="107">
        <f>[2]USposttax_yav_year!B31</f>
        <v>2.6340180994329932E-2</v>
      </c>
      <c r="BJ25" s="107">
        <f>[2]USposttax_yav_year!C31</f>
        <v>1.3179572788602555E-2</v>
      </c>
      <c r="BK25" s="107">
        <f>[2]USposttax_yav_year!D31</f>
        <v>6.2699501153471475E-3</v>
      </c>
    </row>
    <row r="26" spans="1:63">
      <c r="A26">
        <v>1987</v>
      </c>
      <c r="B26" s="55">
        <f>[2]pretax_tax!C26</f>
        <v>0.36146646986884912</v>
      </c>
      <c r="C26" s="55">
        <f>[2]pretax_tax!R26</f>
        <v>0.38601620481661081</v>
      </c>
      <c r="D26" s="55">
        <f>[2]pretax_tax!AG26</f>
        <v>0.38732566192314399</v>
      </c>
      <c r="E26" s="55">
        <f>[2]USpretax_tax!C34</f>
        <v>0.19078051443168925</v>
      </c>
      <c r="F26" s="55">
        <f>[2]USpretax_tax!R34</f>
        <v>0.23143642549041171</v>
      </c>
      <c r="G26" s="55">
        <f>[2]USpretax_tax!AG34</f>
        <v>0.29284510885015902</v>
      </c>
      <c r="BD26" s="58">
        <f t="shared" si="1"/>
        <v>3.5802474245429039E-2</v>
      </c>
      <c r="BE26" s="58">
        <f>[2]posttax_yav_year!B26</f>
        <v>4.5588802546262741E-2</v>
      </c>
      <c r="BF26" s="58">
        <f>[2]posttax_yav_year!F26</f>
        <v>2.8593212366104126E-2</v>
      </c>
      <c r="BG26" s="58">
        <f>[2]posttax_yav_year!R26</f>
        <v>1.5707880258560181E-2</v>
      </c>
      <c r="BH26" s="108">
        <f t="shared" si="2"/>
        <v>1.8282642449747012E-2</v>
      </c>
      <c r="BI26" s="107">
        <f>[2]USposttax_yav_year!B32</f>
        <v>2.6025712526392644E-2</v>
      </c>
      <c r="BJ26" s="107">
        <f>[2]USposttax_yav_year!C32</f>
        <v>1.1474524357590721E-2</v>
      </c>
      <c r="BK26" s="107">
        <f>[2]USposttax_yav_year!D32</f>
        <v>6.7997644351440057E-3</v>
      </c>
    </row>
    <row r="27" spans="1:63">
      <c r="A27">
        <v>1988</v>
      </c>
      <c r="B27" s="55">
        <f>[2]pretax_tax!C27</f>
        <v>0.36296631029871368</v>
      </c>
      <c r="C27" s="55">
        <f>[2]pretax_tax!R27</f>
        <v>0.3853033095007502</v>
      </c>
      <c r="D27" s="55">
        <f>[2]pretax_tax!AG27</f>
        <v>0.38597741262287844</v>
      </c>
      <c r="E27" s="55">
        <f>[2]USpretax_tax!C35</f>
        <v>0.19068459111268518</v>
      </c>
      <c r="F27" s="55">
        <f>[2]USpretax_tax!R35</f>
        <v>0.22603350622196303</v>
      </c>
      <c r="G27" s="55">
        <f>[2]USpretax_tax!AG35</f>
        <v>0.28112008321966053</v>
      </c>
      <c r="BD27" s="58">
        <f t="shared" si="1"/>
        <v>3.4777156729251149E-2</v>
      </c>
      <c r="BE27" s="58">
        <f>[2]posttax_yav_year!B27</f>
        <v>4.4359460473060608E-2</v>
      </c>
      <c r="BF27" s="58">
        <f>[2]posttax_yav_year!F27</f>
        <v>2.7845477685332298E-2</v>
      </c>
      <c r="BG27" s="58">
        <f>[2]posttax_yav_year!R27</f>
        <v>1.459235418587923E-2</v>
      </c>
      <c r="BH27" s="108">
        <f t="shared" si="2"/>
        <v>1.8021795215092562E-2</v>
      </c>
      <c r="BI27" s="107">
        <f>[2]USposttax_yav_year!B33</f>
        <v>2.6019678457379423E-2</v>
      </c>
      <c r="BJ27" s="107">
        <f>[2]USposttax_yav_year!C33</f>
        <v>1.1204735987356402E-2</v>
      </c>
      <c r="BK27" s="107">
        <f>[2]USposttax_yav_year!D33</f>
        <v>5.300615914602895E-3</v>
      </c>
    </row>
    <row r="28" spans="1:63">
      <c r="A28">
        <v>1989</v>
      </c>
      <c r="B28" s="55">
        <f>[2]pretax_tax!C28</f>
        <v>0.36354430743111649</v>
      </c>
      <c r="C28" s="55">
        <f>[2]pretax_tax!R28</f>
        <v>0.38637241885061774</v>
      </c>
      <c r="D28" s="55">
        <f>[2]pretax_tax!AG28</f>
        <v>0.39363385937078771</v>
      </c>
      <c r="E28" s="55">
        <f>[2]USpretax_tax!C36</f>
        <v>0.19335936141861032</v>
      </c>
      <c r="F28" s="55">
        <f>[2]USpretax_tax!R36</f>
        <v>0.23268657593835337</v>
      </c>
      <c r="G28" s="55">
        <f>[2]USpretax_tax!AG36</f>
        <v>0.28946478315827934</v>
      </c>
      <c r="BD28" s="58">
        <f t="shared" si="1"/>
        <v>3.4730342216789722E-2</v>
      </c>
      <c r="BE28" s="58">
        <f>[2]posttax_yav_year!B28</f>
        <v>4.7128129750490189E-2</v>
      </c>
      <c r="BF28" s="58">
        <f>[2]posttax_yav_year!F28</f>
        <v>2.4505544453859329E-2</v>
      </c>
      <c r="BG28" s="58">
        <f>[2]posttax_yav_year!R28</f>
        <v>1.3640595600008965E-2</v>
      </c>
      <c r="BH28" s="108">
        <f t="shared" si="2"/>
        <v>1.8418075157357421E-2</v>
      </c>
      <c r="BI28" s="107">
        <f>[2]USposttax_yav_year!B34</f>
        <v>2.6761527421623327E-2</v>
      </c>
      <c r="BJ28" s="107">
        <f>[2]USposttax_yav_year!C34</f>
        <v>1.1132927052251204E-2</v>
      </c>
      <c r="BK28" s="107">
        <f>[2]USposttax_yav_year!D34</f>
        <v>5.8414062564527648E-3</v>
      </c>
    </row>
    <row r="29" spans="1:63">
      <c r="A29">
        <v>1990</v>
      </c>
      <c r="B29" s="55">
        <f>[2]pretax_tax!C29</f>
        <v>0.36356322874168062</v>
      </c>
      <c r="C29" s="55">
        <f>[2]pretax_tax!R29</f>
        <v>0.38447224755057585</v>
      </c>
      <c r="D29" s="55">
        <f>[2]pretax_tax!AG29</f>
        <v>0.40241898822088534</v>
      </c>
      <c r="E29" s="55">
        <f>[2]USpretax_tax!C37</f>
        <v>0.1930014021795165</v>
      </c>
      <c r="F29" s="55">
        <f>[2]USpretax_tax!R37</f>
        <v>0.23173018580877414</v>
      </c>
      <c r="G29" s="55">
        <f>[2]USpretax_tax!AG37</f>
        <v>0.28602356522626154</v>
      </c>
      <c r="BD29" s="58">
        <f t="shared" si="1"/>
        <v>3.5122652538120747E-2</v>
      </c>
      <c r="BE29" s="58">
        <f>[2]posttax_yav_year!B29</f>
        <v>5.0339490175247192E-2</v>
      </c>
      <c r="BF29" s="58">
        <f>[2]posttax_yav_year!F29</f>
        <v>2.162468247115612E-2</v>
      </c>
      <c r="BG29" s="58">
        <f>[2]posttax_yav_year!R29</f>
        <v>1.3030344620347023E-2</v>
      </c>
      <c r="BH29" s="108">
        <f t="shared" si="2"/>
        <v>1.9464826516215755E-2</v>
      </c>
      <c r="BI29" s="107">
        <f>[2]USposttax_yav_year!B35</f>
        <v>2.8065097759908075E-2</v>
      </c>
      <c r="BJ29" s="107">
        <f>[2]USposttax_yav_year!C35</f>
        <v>1.2363168553402472E-2</v>
      </c>
      <c r="BK29" s="107">
        <f>[2]USposttax_yav_year!D35</f>
        <v>4.8701021490072981E-3</v>
      </c>
    </row>
    <row r="30" spans="1:63">
      <c r="A30">
        <v>1991</v>
      </c>
      <c r="B30" s="55">
        <f>[2]pretax_tax!C30</f>
        <v>0.35557384526958669</v>
      </c>
      <c r="C30" s="55">
        <f>[2]pretax_tax!R30</f>
        <v>0.38509899610635445</v>
      </c>
      <c r="D30" s="55">
        <f>[2]pretax_tax!AG30</f>
        <v>0.39873544929019894</v>
      </c>
      <c r="E30" s="55">
        <f>[2]USpretax_tax!C38</f>
        <v>0.19731601536523641</v>
      </c>
      <c r="F30" s="55">
        <f>[2]USpretax_tax!R38</f>
        <v>0.23212857401064113</v>
      </c>
      <c r="G30" s="55">
        <f>[2]USpretax_tax!AG38</f>
        <v>0.28340847181486384</v>
      </c>
      <c r="BD30" s="58">
        <f t="shared" si="1"/>
        <v>3.5566654056310654E-2</v>
      </c>
      <c r="BE30" s="58">
        <f>[2]posttax_yav_year!B30</f>
        <v>4.8096012324094772E-2</v>
      </c>
      <c r="BF30" s="58">
        <f>[2]posttax_yav_year!F30</f>
        <v>2.6221225038170815E-2</v>
      </c>
      <c r="BG30" s="58">
        <f>[2]posttax_yav_year!R30</f>
        <v>1.0301578789949417E-2</v>
      </c>
      <c r="BH30" s="108">
        <f t="shared" si="2"/>
        <v>2.0954850496338884E-2</v>
      </c>
      <c r="BI30" s="107">
        <f>[2]USposttax_yav_year!B36</f>
        <v>2.9975418184537576E-2</v>
      </c>
      <c r="BJ30" s="107">
        <f>[2]USposttax_yav_year!C36</f>
        <v>1.3234162941565677E-2</v>
      </c>
      <c r="BK30" s="107">
        <f>[2]USposttax_yav_year!D36</f>
        <v>6.7347622744382187E-3</v>
      </c>
    </row>
    <row r="31" spans="1:63">
      <c r="A31">
        <v>1992</v>
      </c>
      <c r="B31" s="55">
        <f>[2]pretax_tax!C31</f>
        <v>0.35815605205108803</v>
      </c>
      <c r="C31" s="55">
        <f>[2]pretax_tax!R31</f>
        <v>0.38251296716287664</v>
      </c>
      <c r="D31" s="55">
        <f>[2]pretax_tax!AG31</f>
        <v>0.38810332935201541</v>
      </c>
      <c r="E31" s="55">
        <f>[2]USpretax_tax!C39</f>
        <v>0.19333229618013861</v>
      </c>
      <c r="F31" s="55">
        <f>[2]USpretax_tax!R39</f>
        <v>0.22847152058269807</v>
      </c>
      <c r="G31" s="55">
        <f>[2]USpretax_tax!AG39</f>
        <v>0.28478264040553825</v>
      </c>
      <c r="BD31" s="58">
        <f t="shared" si="1"/>
        <v>3.5861308593302964E-2</v>
      </c>
      <c r="BE31" s="58">
        <f>[2]posttax_yav_year!B31</f>
        <v>5.1054313778877258E-2</v>
      </c>
      <c r="BF31" s="58">
        <f>[2]posttax_yav_year!F31</f>
        <v>2.2777499631047249E-2</v>
      </c>
      <c r="BG31" s="58">
        <f>[2]posttax_yav_year!R31</f>
        <v>1.2231518514454365E-2</v>
      </c>
      <c r="BH31" s="108">
        <f t="shared" si="2"/>
        <v>2.218869008886928E-2</v>
      </c>
      <c r="BI31" s="107">
        <f>[2]USposttax_yav_year!B37</f>
        <v>3.1526327587326486E-2</v>
      </c>
      <c r="BJ31" s="107">
        <f>[2]USposttax_yav_year!C37</f>
        <v>1.4659322163882368E-2</v>
      </c>
      <c r="BK31" s="107">
        <f>[2]USposttax_yav_year!D37</f>
        <v>5.6179742965308897E-3</v>
      </c>
    </row>
    <row r="32" spans="1:63">
      <c r="A32">
        <v>1993</v>
      </c>
      <c r="B32" s="55">
        <f>[2]pretax_tax!C32</f>
        <v>0.36482208003797484</v>
      </c>
      <c r="C32" s="55">
        <f>[2]pretax_tax!R32</f>
        <v>0.38065895678996325</v>
      </c>
      <c r="D32" s="55">
        <f>[2]pretax_tax!AG32</f>
        <v>0.38766623677271095</v>
      </c>
      <c r="E32" s="55">
        <f>[2]USpretax_tax!C40</f>
        <v>0.19215178034086466</v>
      </c>
      <c r="F32" s="55">
        <f>[2]USpretax_tax!R40</f>
        <v>0.22992527042688071</v>
      </c>
      <c r="G32" s="55">
        <f>[2]USpretax_tax!AG40</f>
        <v>0.29314958885189701</v>
      </c>
      <c r="BD32" s="58">
        <f t="shared" si="1"/>
        <v>3.8656556792557237E-2</v>
      </c>
      <c r="BE32" s="58">
        <f>[2]posttax_yav_year!B32</f>
        <v>5.6952159851789474E-2</v>
      </c>
      <c r="BF32" s="58">
        <f>[2]posttax_yav_year!F32</f>
        <v>2.2609028965234756E-2</v>
      </c>
      <c r="BG32" s="58">
        <f>[2]posttax_yav_year!R32</f>
        <v>1.1368652805685997E-2</v>
      </c>
      <c r="BH32" s="108">
        <f t="shared" si="2"/>
        <v>2.245667635427117E-2</v>
      </c>
      <c r="BI32" s="107">
        <f>[2]USposttax_yav_year!B38</f>
        <v>3.2249026975248479E-2</v>
      </c>
      <c r="BJ32" s="107">
        <f>[2]USposttax_yav_year!C38</f>
        <v>1.3986440822286381E-2</v>
      </c>
      <c r="BK32" s="107">
        <f>[2]USposttax_yav_year!D38</f>
        <v>7.3758653773237735E-3</v>
      </c>
    </row>
    <row r="33" spans="1:63">
      <c r="A33">
        <v>1994</v>
      </c>
      <c r="B33" s="55">
        <f>[2]pretax_tax!C33</f>
        <v>0.36983283068841333</v>
      </c>
      <c r="C33" s="55">
        <f>[2]pretax_tax!R33</f>
        <v>0.38891156482738076</v>
      </c>
      <c r="D33" s="55">
        <f>[2]pretax_tax!AG33</f>
        <v>0.40375945448437706</v>
      </c>
      <c r="E33" s="55">
        <f>[2]USpretax_tax!C41</f>
        <v>0.19395856878279308</v>
      </c>
      <c r="F33" s="55">
        <f>[2]USpretax_tax!R41</f>
        <v>0.23237859024966209</v>
      </c>
      <c r="G33" s="55">
        <f>[2]USpretax_tax!AG41</f>
        <v>0.30180950306641235</v>
      </c>
      <c r="BD33" s="58">
        <f t="shared" si="1"/>
        <v>3.9374955184757705E-2</v>
      </c>
      <c r="BE33" s="58">
        <f>[2]posttax_yav_year!B33</f>
        <v>5.7726539671421051E-2</v>
      </c>
      <c r="BF33" s="58">
        <f>[2]posttax_yav_year!F33</f>
        <v>2.323240227997303E-2</v>
      </c>
      <c r="BG33" s="58">
        <f>[2]posttax_yav_year!R33</f>
        <v>1.218724437057972E-2</v>
      </c>
      <c r="BH33" s="108">
        <f t="shared" si="2"/>
        <v>2.2091414562638391E-2</v>
      </c>
      <c r="BI33" s="107">
        <f>[2]USposttax_yav_year!B39</f>
        <v>3.0913523951848154E-2</v>
      </c>
      <c r="BJ33" s="107">
        <f>[2]USposttax_yav_year!C39</f>
        <v>1.4784078871889067E-2</v>
      </c>
      <c r="BK33" s="107">
        <f>[2]USposttax_yav_year!D39</f>
        <v>7.2102103795868774E-3</v>
      </c>
    </row>
    <row r="34" spans="1:63">
      <c r="A34">
        <v>1995</v>
      </c>
      <c r="B34" s="55">
        <f>[2]pretax_tax!C34</f>
        <v>0.36860417965508169</v>
      </c>
      <c r="C34" s="55">
        <f>[2]pretax_tax!R34</f>
        <v>0.39244906070625202</v>
      </c>
      <c r="D34" s="55">
        <f>[2]pretax_tax!AG34</f>
        <v>0.40456175696468522</v>
      </c>
      <c r="E34" s="55">
        <f>[2]USpretax_tax!C42</f>
        <v>0.19545293427019456</v>
      </c>
      <c r="F34" s="55">
        <f>[2]USpretax_tax!R42</f>
        <v>0.23250397221758556</v>
      </c>
      <c r="G34" s="55">
        <f>[2]USpretax_tax!AG42</f>
        <v>0.30448880595952182</v>
      </c>
      <c r="BD34" s="58">
        <f t="shared" si="1"/>
        <v>3.9607388246804473E-2</v>
      </c>
      <c r="BE34" s="58">
        <f>[2]posttax_yav_year!B34</f>
        <v>5.6139625608921051E-2</v>
      </c>
      <c r="BF34" s="58">
        <f>[2]posttax_yav_year!F34</f>
        <v>2.5144098326563835E-2</v>
      </c>
      <c r="BG34" s="58">
        <f>[2]posttax_yav_year!R34</f>
        <v>1.4799361117184162E-2</v>
      </c>
      <c r="BH34" s="108">
        <f t="shared" si="2"/>
        <v>2.2077857797950035E-2</v>
      </c>
      <c r="BI34" s="107">
        <f>[2]USposttax_yav_year!B40</f>
        <v>3.1154069880231512E-2</v>
      </c>
      <c r="BJ34" s="107">
        <f>[2]USposttax_yav_year!C40</f>
        <v>1.4677747041085595E-2</v>
      </c>
      <c r="BK34" s="107">
        <f>[2]USposttax_yav_year!D40</f>
        <v>6.2972404140003999E-3</v>
      </c>
    </row>
    <row r="35" spans="1:63">
      <c r="A35">
        <v>1996</v>
      </c>
      <c r="B35" s="55">
        <f>[2]pretax_tax!C35</f>
        <v>0.36904906740550231</v>
      </c>
      <c r="C35" s="55">
        <f>[2]pretax_tax!R35</f>
        <v>0.40052587166329157</v>
      </c>
      <c r="D35" s="55">
        <f>[2]pretax_tax!AG35</f>
        <v>0.41265470586213648</v>
      </c>
      <c r="E35" s="55">
        <f>[2]USpretax_tax!C43</f>
        <v>0.19412287816624127</v>
      </c>
      <c r="F35" s="55">
        <f>[2]USpretax_tax!R43</f>
        <v>0.2336274700246187</v>
      </c>
      <c r="G35" s="55">
        <f>[2]USpretax_tax!AG43</f>
        <v>0.31281727018036054</v>
      </c>
      <c r="BD35" s="58">
        <f t="shared" si="1"/>
        <v>3.9401665329933167E-2</v>
      </c>
      <c r="BE35" s="58">
        <f>[2]posttax_yav_year!B35</f>
        <v>5.5831003934144974E-2</v>
      </c>
      <c r="BF35" s="58">
        <f>[2]posttax_yav_year!F35</f>
        <v>2.4744013324379921E-2</v>
      </c>
      <c r="BG35" s="58">
        <f>[2]posttax_yav_year!R35</f>
        <v>1.5885580331087112E-2</v>
      </c>
      <c r="BH35" s="108">
        <f t="shared" si="2"/>
        <v>2.1372618353717079E-2</v>
      </c>
      <c r="BI35" s="107">
        <f>[2]USposttax_yav_year!B41</f>
        <v>2.9480737255324397E-2</v>
      </c>
      <c r="BJ35" s="107">
        <f>[2]USposttax_yav_year!C41</f>
        <v>1.4878561285241563E-2</v>
      </c>
      <c r="BK35" s="107">
        <f>[2]USposttax_yav_year!D41</f>
        <v>6.8082521195825443E-3</v>
      </c>
    </row>
    <row r="36" spans="1:63">
      <c r="A36">
        <v>1997</v>
      </c>
      <c r="B36" s="55">
        <f>[2]pretax_tax!C36</f>
        <v>0.36694674333871596</v>
      </c>
      <c r="C36" s="55">
        <f>[2]pretax_tax!R36</f>
        <v>0.40657827931890067</v>
      </c>
      <c r="D36" s="55">
        <f>[2]pretax_tax!AG36</f>
        <v>0.41957991717590237</v>
      </c>
      <c r="E36" s="55">
        <f>[2]USpretax_tax!C44</f>
        <v>0.19408131249691765</v>
      </c>
      <c r="F36" s="55">
        <f>[2]USpretax_tax!R44</f>
        <v>0.23418767257371534</v>
      </c>
      <c r="G36" s="55">
        <f>[2]USpretax_tax!AG44</f>
        <v>0.31990214041732234</v>
      </c>
      <c r="BD36" s="58">
        <f t="shared" si="1"/>
        <v>3.9765731804072856E-2</v>
      </c>
      <c r="BE36" s="58">
        <f>[2]posttax_yav_year!B36</f>
        <v>5.5314775556325912E-2</v>
      </c>
      <c r="BF36" s="58">
        <f>[2]posttax_yav_year!F36</f>
        <v>2.6197029277682304E-2</v>
      </c>
      <c r="BG36" s="58">
        <f>[2]posttax_yav_year!R36</f>
        <v>1.6295323148369789E-2</v>
      </c>
      <c r="BH36" s="108">
        <f t="shared" si="2"/>
        <v>1.9898367552694592E-2</v>
      </c>
      <c r="BI36" s="107">
        <f>[2]USposttax_yav_year!B42</f>
        <v>2.8047537990157054E-2</v>
      </c>
      <c r="BJ36" s="107">
        <f>[2]USposttax_yav_year!C42</f>
        <v>1.3441659672595583E-2</v>
      </c>
      <c r="BK36" s="107">
        <f>[2]USposttax_yav_year!D42</f>
        <v>4.9793468857783282E-3</v>
      </c>
    </row>
    <row r="37" spans="1:63">
      <c r="A37">
        <v>1998</v>
      </c>
      <c r="B37" s="55">
        <f>[2]pretax_tax!C37</f>
        <v>0.36808423252268763</v>
      </c>
      <c r="C37" s="55">
        <f>[2]pretax_tax!R37</f>
        <v>0.40672669782218607</v>
      </c>
      <c r="D37" s="55">
        <f>[2]pretax_tax!AG37</f>
        <v>0.41574749895788815</v>
      </c>
      <c r="E37" s="55">
        <f>[2]USpretax_tax!C45</f>
        <v>0.18855960244558784</v>
      </c>
      <c r="F37" s="55">
        <f>[2]USpretax_tax!R45</f>
        <v>0.23228058470592577</v>
      </c>
      <c r="G37" s="55">
        <f>[2]USpretax_tax!AG45</f>
        <v>0.32667062131861613</v>
      </c>
      <c r="BD37" s="58">
        <f t="shared" si="1"/>
        <v>3.8520666863769294E-2</v>
      </c>
      <c r="BE37" s="58">
        <f>[2]posttax_yav_year!B37</f>
        <v>5.3798355162143707E-2</v>
      </c>
      <c r="BF37" s="58">
        <f>[2]posttax_yav_year!F37</f>
        <v>2.6568673551082611E-2</v>
      </c>
      <c r="BG37" s="58">
        <f>[2]posttax_yav_year!R37</f>
        <v>9.9401986226439476E-3</v>
      </c>
      <c r="BH37" s="108">
        <f t="shared" si="2"/>
        <v>1.8897813366488898E-2</v>
      </c>
      <c r="BI37" s="107">
        <f>[2]USposttax_yav_year!B43</f>
        <v>2.5578634068665746E-2</v>
      </c>
      <c r="BJ37" s="107">
        <f>[2]USposttax_yav_year!C43</f>
        <v>1.3912002528351626E-2</v>
      </c>
      <c r="BK37" s="107">
        <f>[2]USposttax_yav_year!D43</f>
        <v>5.4369532081537438E-3</v>
      </c>
    </row>
    <row r="38" spans="1:63">
      <c r="A38">
        <v>1999</v>
      </c>
      <c r="B38" s="55">
        <f>[2]pretax_tax!C38</f>
        <v>0.36927180800112647</v>
      </c>
      <c r="C38" s="55">
        <f>[2]pretax_tax!R38</f>
        <v>0.40943272609527792</v>
      </c>
      <c r="D38" s="55">
        <f>[2]pretax_tax!AG38</f>
        <v>0.42670501321668913</v>
      </c>
      <c r="E38" s="55">
        <f>[2]USpretax_tax!C46</f>
        <v>0.18544595966571881</v>
      </c>
      <c r="F38" s="55">
        <f>[2]USpretax_tax!R46</f>
        <v>0.22983565629420488</v>
      </c>
      <c r="G38" s="55">
        <f>[2]USpretax_tax!AG46</f>
        <v>0.32991446756806142</v>
      </c>
      <c r="BD38" s="58">
        <f t="shared" si="1"/>
        <v>3.8024543039500709E-2</v>
      </c>
      <c r="BE38" s="58">
        <f>[2]posttax_yav_year!B38</f>
        <v>5.296378955245018E-2</v>
      </c>
      <c r="BF38" s="58">
        <f>[2]posttax_yav_year!F38</f>
        <v>2.4723347276449203E-2</v>
      </c>
      <c r="BG38" s="58">
        <f>[2]posttax_yav_year!R38</f>
        <v>1.6533093526959419E-2</v>
      </c>
      <c r="BH38" s="108">
        <f t="shared" si="2"/>
        <v>1.8354319377945995E-2</v>
      </c>
      <c r="BI38" s="107">
        <f>[2]USposttax_yav_year!B44</f>
        <v>2.5092894397609908E-2</v>
      </c>
      <c r="BJ38" s="107">
        <f>[2]USposttax_yav_year!C44</f>
        <v>1.3322818176169128E-2</v>
      </c>
      <c r="BK38" s="107">
        <f>[2]USposttax_yav_year!D44</f>
        <v>4.7874490867338797E-3</v>
      </c>
    </row>
    <row r="39" spans="1:63">
      <c r="A39">
        <v>2000</v>
      </c>
      <c r="B39" s="55">
        <f>[2]pretax_tax!C39</f>
        <v>0.3528880473599369</v>
      </c>
      <c r="C39" s="55">
        <f>[2]pretax_tax!R39</f>
        <v>0.40071743369481178</v>
      </c>
      <c r="D39" s="55">
        <f>[2]pretax_tax!AG39</f>
        <v>0.42385023562345109</v>
      </c>
      <c r="E39" s="55">
        <f>[2]USpretax_tax!C47</f>
        <v>0.18438357322491045</v>
      </c>
      <c r="F39" s="55">
        <f>[2]USpretax_tax!R47</f>
        <v>0.22890897366603288</v>
      </c>
      <c r="G39" s="55">
        <f>[2]USpretax_tax!AG47</f>
        <v>0.33412257982486981</v>
      </c>
      <c r="BD39" s="58">
        <f t="shared" si="1"/>
        <v>3.7467269599437712E-2</v>
      </c>
      <c r="BE39" s="58">
        <f>[2]posttax_yav_year!B39</f>
        <v>5.2343111485242844E-2</v>
      </c>
      <c r="BF39" s="58">
        <f>[2]posttax_yav_year!F39</f>
        <v>2.4290978908538818E-2</v>
      </c>
      <c r="BG39" s="58">
        <f>[2]posttax_yav_year!R39</f>
        <v>1.5793222934007645E-2</v>
      </c>
      <c r="BH39" s="108">
        <f t="shared" si="2"/>
        <v>1.7452327551892608E-2</v>
      </c>
      <c r="BI39" s="107">
        <f>[2]USposttax_yav_year!B45</f>
        <v>2.3614599109338365E-2</v>
      </c>
      <c r="BJ39" s="107">
        <f>[2]USposttax_yav_year!C45</f>
        <v>1.2834881786445984E-2</v>
      </c>
      <c r="BK39" s="107">
        <f>[2]USposttax_yav_year!D45</f>
        <v>5.110752826450308E-3</v>
      </c>
    </row>
    <row r="40" spans="1:63">
      <c r="A40">
        <v>2001</v>
      </c>
      <c r="B40" s="55">
        <f>[2]pretax_tax!C40</f>
        <v>0.34950252990418468</v>
      </c>
      <c r="C40" s="55">
        <f>[2]pretax_tax!R40</f>
        <v>0.39670388639619103</v>
      </c>
      <c r="D40" s="55">
        <f>[2]pretax_tax!AG40</f>
        <v>0.42434393900320977</v>
      </c>
      <c r="E40" s="55">
        <f>[2]USpretax_tax!C48</f>
        <v>0.17594071080799351</v>
      </c>
      <c r="F40" s="55">
        <f>[2]USpretax_tax!R48</f>
        <v>0.22570019948483652</v>
      </c>
      <c r="G40" s="55">
        <f>[2]USpretax_tax!AG48</f>
        <v>0.31032578784676451</v>
      </c>
      <c r="BD40" s="58">
        <f t="shared" si="1"/>
        <v>3.7647775374352932E-2</v>
      </c>
      <c r="BE40" s="58">
        <f>[2]posttax_yav_year!B40</f>
        <v>5.2641607820987701E-2</v>
      </c>
      <c r="BF40" s="58">
        <f>[2]posttax_yav_year!F40</f>
        <v>2.4396477267146111E-2</v>
      </c>
      <c r="BG40" s="58">
        <f>[2]posttax_yav_year!R40</f>
        <v>1.5683805570006371E-2</v>
      </c>
      <c r="BH40" s="108">
        <f t="shared" si="2"/>
        <v>1.7642128350213143E-2</v>
      </c>
      <c r="BI40" s="107">
        <f>[2]USposttax_yav_year!B46</f>
        <v>2.4535906259137916E-2</v>
      </c>
      <c r="BJ40" s="107">
        <f>[2]USposttax_yav_year!C46</f>
        <v>1.1822130691995596E-2</v>
      </c>
      <c r="BK40" s="107">
        <f>[2]USposttax_yav_year!D46</f>
        <v>6.4532294384594766E-3</v>
      </c>
    </row>
    <row r="41" spans="1:63">
      <c r="A41">
        <v>2002</v>
      </c>
      <c r="B41" s="55">
        <f>[2]pretax_tax!C41</f>
        <v>0.33213563870178309</v>
      </c>
      <c r="C41" s="55">
        <f>[2]pretax_tax!R41</f>
        <v>0.39979517416765287</v>
      </c>
      <c r="D41" s="55">
        <f>[2]pretax_tax!AG41</f>
        <v>0.42517324127077283</v>
      </c>
      <c r="E41" s="55">
        <f>[2]USpretax_tax!C49</f>
        <v>0.16512504523716579</v>
      </c>
      <c r="F41" s="55">
        <f>[2]USpretax_tax!R49</f>
        <v>0.20835800084714048</v>
      </c>
      <c r="G41" s="55">
        <f>[2]USpretax_tax!AG49</f>
        <v>0.2801237095976552</v>
      </c>
      <c r="BD41" s="58">
        <f t="shared" si="1"/>
        <v>3.8082515820860863E-2</v>
      </c>
      <c r="BE41" s="58">
        <f>[2]posttax_yav_year!B41</f>
        <v>5.1629401743412018E-2</v>
      </c>
      <c r="BF41" s="58">
        <f>[2]posttax_yav_year!F41</f>
        <v>2.6289910078048706E-2</v>
      </c>
      <c r="BG41" s="58">
        <f>[2]posttax_yav_year!R41</f>
        <v>1.7518509179353714E-2</v>
      </c>
      <c r="BH41" s="108">
        <f t="shared" si="2"/>
        <v>1.8899213846316789E-2</v>
      </c>
      <c r="BI41" s="107">
        <f>[2]USposttax_yav_year!B47</f>
        <v>2.6352119190859103E-2</v>
      </c>
      <c r="BJ41" s="107">
        <f>[2]USposttax_yav_year!C47</f>
        <v>1.2646138055249471E-2</v>
      </c>
      <c r="BK41" s="107">
        <f>[2]USposttax_yav_year!D47</f>
        <v>6.6469902878744823E-3</v>
      </c>
    </row>
    <row r="42" spans="1:63">
      <c r="A42">
        <v>2003</v>
      </c>
      <c r="B42" s="55">
        <f>[2]pretax_tax!C42</f>
        <v>0.33056849207550704</v>
      </c>
      <c r="C42" s="55">
        <f>[2]pretax_tax!R42</f>
        <v>0.39801286142748965</v>
      </c>
      <c r="D42" s="55">
        <f>[2]pretax_tax!AG42</f>
        <v>0.41637918082837294</v>
      </c>
      <c r="E42" s="55">
        <f>[2]USpretax_tax!C50</f>
        <v>0.16450672352035389</v>
      </c>
      <c r="F42" s="55">
        <f>[2]USpretax_tax!R50</f>
        <v>0.20436057357638307</v>
      </c>
      <c r="G42" s="55">
        <f>[2]USpretax_tax!AG50</f>
        <v>0.27198737862689609</v>
      </c>
      <c r="BD42" s="58">
        <f t="shared" si="1"/>
        <v>3.7778433971107007E-2</v>
      </c>
      <c r="BE42" s="58">
        <f>[2]posttax_yav_year!B42</f>
        <v>5.2024606615304947E-2</v>
      </c>
      <c r="BF42" s="58">
        <f>[2]posttax_yav_year!F42</f>
        <v>2.5184087455272675E-2</v>
      </c>
      <c r="BG42" s="58">
        <f>[2]posttax_yav_year!R42</f>
        <v>1.6924956813454628E-2</v>
      </c>
      <c r="BH42" s="108">
        <f t="shared" si="2"/>
        <v>1.9731695026428721E-2</v>
      </c>
      <c r="BI42" s="107">
        <f>[2]USposttax_yav_year!B48</f>
        <v>2.7678628143532044E-2</v>
      </c>
      <c r="BJ42" s="107">
        <f>[2]USposttax_yav_year!C48</f>
        <v>1.3024607483834875E-2</v>
      </c>
      <c r="BK42" s="107">
        <f>[2]USposttax_yav_year!D48</f>
        <v>6.8253796112874932E-3</v>
      </c>
    </row>
    <row r="43" spans="1:63">
      <c r="A43">
        <v>2004</v>
      </c>
      <c r="B43" s="55">
        <f>[2]pretax_tax!C43</f>
        <v>0.33667415831129938</v>
      </c>
      <c r="C43" s="55">
        <f>[2]pretax_tax!R43</f>
        <v>0.40235682228362374</v>
      </c>
      <c r="D43" s="55">
        <f>[2]pretax_tax!AG43</f>
        <v>0.42219324624598148</v>
      </c>
      <c r="E43" s="55">
        <f>[2]USpretax_tax!C51</f>
        <v>0.16656494574104705</v>
      </c>
      <c r="F43" s="55">
        <f>[2]USpretax_tax!R51</f>
        <v>0.20400169499404636</v>
      </c>
      <c r="G43" s="55">
        <f>[2]USpretax_tax!AG51</f>
        <v>0.27873214025912119</v>
      </c>
      <c r="BD43" s="58">
        <f t="shared" si="1"/>
        <v>3.7885337695479387E-2</v>
      </c>
      <c r="BE43" s="58">
        <f>[2]posttax_yav_year!B43</f>
        <v>5.2493728697299957E-2</v>
      </c>
      <c r="BF43" s="58">
        <f>[2]posttax_yav_year!F43</f>
        <v>2.4873737245798111E-2</v>
      </c>
      <c r="BG43" s="58">
        <f>[2]posttax_yav_year!R43</f>
        <v>1.68897844851017E-2</v>
      </c>
      <c r="BH43" s="108">
        <f t="shared" si="2"/>
        <v>1.9830590560548273E-2</v>
      </c>
      <c r="BI43" s="107">
        <f>[2]USposttax_yav_year!B49</f>
        <v>2.7769622283716919E-2</v>
      </c>
      <c r="BJ43" s="107">
        <f>[2]USposttax_yav_year!C49</f>
        <v>1.3261659244671663E-2</v>
      </c>
      <c r="BK43" s="107">
        <f>[2]USposttax_yav_year!D49</f>
        <v>6.4111572082114808E-3</v>
      </c>
    </row>
    <row r="44" spans="1:63">
      <c r="A44">
        <v>2005</v>
      </c>
      <c r="B44" s="55">
        <f>[2]pretax_tax!C44</f>
        <v>0.33521769813658248</v>
      </c>
      <c r="C44" s="55">
        <f>[2]pretax_tax!R44</f>
        <v>0.40723255984017764</v>
      </c>
      <c r="D44" s="55">
        <f>[2]pretax_tax!AG44</f>
        <v>0.43225540225626607</v>
      </c>
      <c r="E44" s="55">
        <f>[2]USpretax_tax!C52</f>
        <v>0.17452093129276272</v>
      </c>
      <c r="F44" s="55">
        <f>[2]USpretax_tax!R52</f>
        <v>0.21397115308093106</v>
      </c>
      <c r="G44" s="55">
        <f>[2]USpretax_tax!AG52</f>
        <v>0.30034349279956946</v>
      </c>
      <c r="BD44" s="58">
        <f t="shared" si="1"/>
        <v>3.8159518316388134E-2</v>
      </c>
      <c r="BE44" s="58">
        <f>[2]posttax_yav_year!B44</f>
        <v>5.3302224725484848E-2</v>
      </c>
      <c r="BF44" s="58">
        <f>[2]posttax_yav_year!F44</f>
        <v>2.4425819516181946E-2</v>
      </c>
      <c r="BG44" s="58">
        <f>[2]posttax_yav_year!R44</f>
        <v>1.7380781471729279E-2</v>
      </c>
      <c r="BH44" s="108">
        <f t="shared" si="2"/>
        <v>2.0293728846256014E-2</v>
      </c>
      <c r="BI44" s="107">
        <f>[2]USposttax_yav_year!B50</f>
        <v>2.7768383176180057E-2</v>
      </c>
      <c r="BJ44" s="107">
        <f>[2]USposttax_yav_year!C50</f>
        <v>1.4209688923628429E-2</v>
      </c>
      <c r="BK44" s="107">
        <f>[2]USposttax_yav_year!D50</f>
        <v>7.2566168871461304E-3</v>
      </c>
    </row>
    <row r="45" spans="1:63">
      <c r="A45">
        <v>2006</v>
      </c>
      <c r="B45" s="55">
        <f>[2]pretax_tax!C45</f>
        <v>0.33239104761659843</v>
      </c>
      <c r="C45" s="55">
        <f>[2]pretax_tax!R45</f>
        <v>0.40107480949886426</v>
      </c>
      <c r="D45" s="55">
        <f>[2]pretax_tax!AG45</f>
        <v>0.4342848076942657</v>
      </c>
      <c r="E45" s="55">
        <f>[2]USpretax_tax!C53</f>
        <v>0.17773709623159545</v>
      </c>
      <c r="F45" s="55">
        <f>[2]USpretax_tax!R53</f>
        <v>0.21819629601851043</v>
      </c>
      <c r="G45" s="55">
        <f>[2]USpretax_tax!AG53</f>
        <v>0.31088769104513725</v>
      </c>
      <c r="BD45" s="58">
        <f t="shared" si="1"/>
        <v>3.8758722133934498E-2</v>
      </c>
      <c r="BE45" s="58">
        <f>[2]posttax_yav_year!B45</f>
        <v>5.3845170885324478E-2</v>
      </c>
      <c r="BF45" s="58">
        <f>[2]posttax_yav_year!F45</f>
        <v>2.5141399353742599E-2</v>
      </c>
      <c r="BG45" s="58">
        <f>[2]posttax_yav_year!R45</f>
        <v>1.779576949775219E-2</v>
      </c>
      <c r="BH45" s="108">
        <f t="shared" si="2"/>
        <v>2.0146240557064848E-2</v>
      </c>
      <c r="BI45" s="107">
        <f>[2]USposttax_yav_year!B51</f>
        <v>2.7951685986466634E-2</v>
      </c>
      <c r="BJ45" s="107">
        <f>[2]USposttax_yav_year!C51</f>
        <v>1.361530740070899E-2</v>
      </c>
      <c r="BK45" s="107">
        <f>[2]USposttax_yav_year!D51</f>
        <v>7.242746035479343E-3</v>
      </c>
    </row>
    <row r="46" spans="1:63">
      <c r="A46">
        <v>2007</v>
      </c>
      <c r="B46" s="55">
        <f>[2]pretax_tax!C46</f>
        <v>0.33214829082263375</v>
      </c>
      <c r="C46" s="55">
        <f>[2]pretax_tax!R46</f>
        <v>0.40357815857122215</v>
      </c>
      <c r="D46" s="55">
        <f>[2]pretax_tax!AG46</f>
        <v>0.43320181895693433</v>
      </c>
      <c r="E46" s="55">
        <f>[2]USpretax_tax!C54</f>
        <v>0.17821578096705876</v>
      </c>
      <c r="F46" s="55">
        <f>[2]USpretax_tax!R54</f>
        <v>0.21881836558606374</v>
      </c>
      <c r="G46" s="55">
        <f>[2]USpretax_tax!AG54</f>
        <v>0.32008057739133466</v>
      </c>
      <c r="BD46" s="58">
        <f t="shared" si="1"/>
        <v>3.7736149318516252E-2</v>
      </c>
      <c r="BE46" s="58">
        <f>[2]posttax_yav_year!B46</f>
        <v>5.2161850035190582E-2</v>
      </c>
      <c r="BF46" s="58">
        <f>[2]posttax_yav_year!F46</f>
        <v>2.4776414036750793E-2</v>
      </c>
      <c r="BG46" s="58">
        <f>[2]posttax_yav_year!R46</f>
        <v>1.7446586862206459E-2</v>
      </c>
      <c r="BH46" s="108">
        <f t="shared" si="2"/>
        <v>2.0155477884021313E-2</v>
      </c>
      <c r="BI46" s="107">
        <f>[2]USposttax_yav_year!B52</f>
        <v>2.8475375818609025E-2</v>
      </c>
      <c r="BJ46" s="107">
        <f>[2]USposttax_yav_year!C52</f>
        <v>1.2926221099596701E-2</v>
      </c>
      <c r="BK46" s="107">
        <f>[2]USposttax_yav_year!D52</f>
        <v>7.4730153487811883E-3</v>
      </c>
    </row>
    <row r="47" spans="1:63">
      <c r="A47">
        <v>2008</v>
      </c>
      <c r="B47" s="55">
        <f>[2]pretax_tax!C47</f>
        <v>0.32992488667752418</v>
      </c>
      <c r="C47" s="55">
        <f>[2]pretax_tax!R47</f>
        <v>0.40112016050476279</v>
      </c>
      <c r="D47" s="55">
        <f>[2]pretax_tax!AG47</f>
        <v>0.43201972446670178</v>
      </c>
      <c r="E47" s="55">
        <f>[2]USpretax_tax!C55</f>
        <v>0.17226448910782524</v>
      </c>
      <c r="F47" s="55">
        <f>[2]USpretax_tax!R55</f>
        <v>0.21464918735875599</v>
      </c>
      <c r="G47" s="55">
        <f>[2]USpretax_tax!AG55</f>
        <v>0.3065038273076886</v>
      </c>
      <c r="BD47" s="58">
        <f t="shared" si="1"/>
        <v>3.8007052987813948E-2</v>
      </c>
      <c r="BE47" s="58">
        <f>[2]posttax_yav_year!B47</f>
        <v>5.2790477871894836E-2</v>
      </c>
      <c r="BF47" s="58">
        <f>[2]posttax_yav_year!F47</f>
        <v>2.4695843458175659E-2</v>
      </c>
      <c r="BG47" s="58">
        <f>[2]posttax_yav_year!R47</f>
        <v>1.7334766685962677E-2</v>
      </c>
      <c r="BH47" s="108">
        <f t="shared" si="2"/>
        <v>2.9644414002833221E-2</v>
      </c>
      <c r="BI47" s="107">
        <f>[2]USposttax_yav_year!B53</f>
        <v>3.917965233928903E-2</v>
      </c>
      <c r="BJ47" s="107">
        <f>[2]USposttax_yav_year!C53</f>
        <v>2.3539899532456433E-2</v>
      </c>
      <c r="BK47" s="107">
        <f>[2]USposttax_yav_year!D53</f>
        <v>6.3862802020613098E-3</v>
      </c>
    </row>
    <row r="48" spans="1:63">
      <c r="A48">
        <v>2009</v>
      </c>
      <c r="B48" s="55">
        <f>[2]pretax_tax!C48</f>
        <v>0.31575808779172976</v>
      </c>
      <c r="C48" s="55">
        <f>[2]pretax_tax!R48</f>
        <v>0.39117207135413651</v>
      </c>
      <c r="D48" s="55">
        <f>[2]pretax_tax!AG48</f>
        <v>0.42307573258949288</v>
      </c>
      <c r="E48" s="55">
        <f>[2]USpretax_tax!C56</f>
        <v>0.15343157103755053</v>
      </c>
      <c r="F48" s="55">
        <f>[2]USpretax_tax!R56</f>
        <v>0.18981629922803425</v>
      </c>
      <c r="G48" s="55">
        <f>[2]USpretax_tax!AG56</f>
        <v>0.26704713721525553</v>
      </c>
      <c r="BD48" s="58">
        <f t="shared" si="1"/>
        <v>4.1556950658559799E-2</v>
      </c>
      <c r="BE48" s="58">
        <f>[2]posttax_yav_year!B48</f>
        <v>5.9409532696008682E-2</v>
      </c>
      <c r="BF48" s="58">
        <f>[2]posttax_yav_year!F48</f>
        <v>2.4945100769400597E-2</v>
      </c>
      <c r="BG48" s="58">
        <f>[2]posttax_yav_year!R48</f>
        <v>1.8741440027952194E-2</v>
      </c>
      <c r="BH48" s="108">
        <f t="shared" si="2"/>
        <v>2.6029131480988787E-2</v>
      </c>
      <c r="BI48" s="107">
        <f>[2]USposttax_yav_year!B54</f>
        <v>3.6510644523559128E-2</v>
      </c>
      <c r="BJ48" s="107">
        <f>[2]USposttax_yav_year!C54</f>
        <v>1.7828806982196466E-2</v>
      </c>
      <c r="BK48" s="107">
        <f>[2]USposttax_yav_year!D54</f>
        <v>6.4228642633063562E-3</v>
      </c>
    </row>
    <row r="49" spans="1:63">
      <c r="A49">
        <v>2010</v>
      </c>
      <c r="B49" s="55">
        <f>[2]pretax_tax!C49</f>
        <v>0.30917390701699149</v>
      </c>
      <c r="C49" s="55">
        <f>[2]pretax_tax!R49</f>
        <v>0.38446984378046956</v>
      </c>
      <c r="D49" s="55">
        <f>[2]pretax_tax!AG49</f>
        <v>0.42202669992165548</v>
      </c>
      <c r="E49" s="55">
        <f>[2]USpretax_tax!C57</f>
        <v>0.15572422064423416</v>
      </c>
      <c r="F49" s="55">
        <f>[2]USpretax_tax!R57</f>
        <v>0.1945244930458519</v>
      </c>
      <c r="G49" s="55">
        <f>[2]USpretax_tax!AG57</f>
        <v>0.26596970247172586</v>
      </c>
      <c r="BD49" s="58">
        <f t="shared" si="1"/>
        <v>4.0234608575701714E-2</v>
      </c>
      <c r="BE49" s="58">
        <f>[2]posttax_yav_year!B49</f>
        <v>5.7458639144897461E-2</v>
      </c>
      <c r="BF49" s="58">
        <f>[2]posttax_yav_year!F49</f>
        <v>2.4092439562082291E-2</v>
      </c>
      <c r="BG49" s="58">
        <f>[2]posttax_yav_year!R49</f>
        <v>1.8683131784200668E-2</v>
      </c>
      <c r="BH49" s="108">
        <f t="shared" si="2"/>
        <v>3.1610883234332296E-2</v>
      </c>
      <c r="BI49" s="107">
        <f>[2]USposttax_yav_year!B55</f>
        <v>4.2784714094057014E-2</v>
      </c>
      <c r="BJ49" s="107">
        <f>[2]USposttax_yav_year!C55</f>
        <v>2.3650631960952833E-2</v>
      </c>
      <c r="BK49" s="107">
        <f>[2]USposttax_yav_year!D55</f>
        <v>7.5827340292265975E-3</v>
      </c>
    </row>
    <row r="50" spans="1:63">
      <c r="A50">
        <v>2011</v>
      </c>
      <c r="B50" s="55">
        <f>[2]pretax_tax!C50</f>
        <v>0.32125673124216741</v>
      </c>
      <c r="C50" s="55">
        <f>[2]pretax_tax!R50</f>
        <v>0.39774363809865071</v>
      </c>
      <c r="D50" s="55">
        <f>[2]pretax_tax!AG50</f>
        <v>0.44284966835647477</v>
      </c>
      <c r="E50" s="55">
        <f>[2]USpretax_tax!C58</f>
        <v>0.16448533854362007</v>
      </c>
      <c r="F50" s="55">
        <f>[2]USpretax_tax!R58</f>
        <v>0.20575503046021704</v>
      </c>
      <c r="G50" s="55">
        <f>[2]USpretax_tax!AG58</f>
        <v>0.27346101237111048</v>
      </c>
      <c r="BD50" s="58">
        <f t="shared" si="1"/>
        <v>4.0044792369008063E-2</v>
      </c>
      <c r="BE50" s="58">
        <f>[2]posttax_yav_year!B50</f>
        <v>5.6385278701782227E-2</v>
      </c>
      <c r="BF50" s="58">
        <f>[2]posttax_yav_year!F50</f>
        <v>2.4960227310657501E-2</v>
      </c>
      <c r="BG50" s="58">
        <f>[2]posttax_yav_year!R50</f>
        <v>1.8680620938539505E-2</v>
      </c>
      <c r="BH50" s="108">
        <f t="shared" si="2"/>
        <v>3.1398188754020125E-2</v>
      </c>
      <c r="BI50" s="107">
        <f>[2]USposttax_yav_year!B56</f>
        <v>4.2431642304695504E-2</v>
      </c>
      <c r="BJ50" s="107">
        <f>[2]USposttax_yav_year!C56</f>
        <v>2.3516923816424024E-2</v>
      </c>
      <c r="BK50" s="107">
        <f>[2]USposttax_yav_year!D56</f>
        <v>7.755980751027642E-3</v>
      </c>
    </row>
    <row r="51" spans="1:63">
      <c r="A51">
        <v>2012</v>
      </c>
      <c r="B51" s="55">
        <f>[2]pretax_tax!C51</f>
        <v>0.32837632171057007</v>
      </c>
      <c r="C51" s="55">
        <f>[2]pretax_tax!R51</f>
        <v>0.40862514548532891</v>
      </c>
      <c r="D51" s="55">
        <f>[2]pretax_tax!AG51</f>
        <v>0.47721602694251397</v>
      </c>
      <c r="E51" s="55">
        <f>[2]USpretax_tax!C59</f>
        <v>0.16140719954221258</v>
      </c>
      <c r="F51" s="55">
        <f>[2]USpretax_tax!R59</f>
        <v>0.20229221162550087</v>
      </c>
      <c r="G51" s="55">
        <f>[2]USpretax_tax!AG59</f>
        <v>0.27466977232288314</v>
      </c>
      <c r="BD51" s="58">
        <f t="shared" si="1"/>
        <v>4.1220585256814955E-2</v>
      </c>
      <c r="BE51" s="58">
        <f>[2]posttax_yav_year!B51</f>
        <v>5.7829637080430984E-2</v>
      </c>
      <c r="BF51" s="58">
        <f>[2]posttax_yav_year!F51</f>
        <v>2.5767581537365913E-2</v>
      </c>
      <c r="BG51" s="58">
        <f>[2]posttax_yav_year!R51</f>
        <v>1.9987341016530991E-2</v>
      </c>
      <c r="BH51" s="108">
        <f t="shared" si="2"/>
        <v>2.6677109618860616E-2</v>
      </c>
      <c r="BI51" s="107">
        <f>[2]USposttax_yav_year!B57</f>
        <v>3.6984734714360749E-2</v>
      </c>
      <c r="BJ51" s="107">
        <f>[2]USposttax_yav_year!C57</f>
        <v>1.8595014579250932E-2</v>
      </c>
      <c r="BK51" s="107">
        <f>[2]USposttax_yav_year!D57</f>
        <v>7.4673642997987021E-3</v>
      </c>
    </row>
    <row r="52" spans="1:63">
      <c r="A52">
        <v>2013</v>
      </c>
      <c r="B52" s="55">
        <f>[2]pretax_tax!C52</f>
        <v>0.33247937715639675</v>
      </c>
      <c r="C52" s="55">
        <f>[2]pretax_tax!R52</f>
        <v>0.41427944428402164</v>
      </c>
      <c r="D52" s="55">
        <f>[2]pretax_tax!AG52</f>
        <v>0.48447371266079881</v>
      </c>
      <c r="E52" s="55">
        <f>[2]USpretax_tax!C60</f>
        <v>0.16164793894782833</v>
      </c>
      <c r="F52" s="55">
        <f>[2]USpretax_tax!R60</f>
        <v>0.2123963069331086</v>
      </c>
      <c r="G52" s="55">
        <f>[2]USpretax_tax!AG60</f>
        <v>0.29412384627592436</v>
      </c>
      <c r="BD52" s="58">
        <f t="shared" si="1"/>
        <v>4.1976516507565974E-2</v>
      </c>
      <c r="BE52" s="58">
        <f>[2]posttax_yav_year!B52</f>
        <v>5.9430409222841263E-2</v>
      </c>
      <c r="BF52" s="58">
        <f>[2]posttax_yav_year!F52</f>
        <v>2.576751820743084E-2</v>
      </c>
      <c r="BG52" s="58">
        <f>[2]posttax_yav_year!R52</f>
        <v>1.954304613173008E-2</v>
      </c>
      <c r="BH52" s="108">
        <f t="shared" si="2"/>
        <v>2.6555549036460891E-2</v>
      </c>
      <c r="BI52" s="107">
        <f>[2]USposttax_yav_year!B58</f>
        <v>3.379733185875175E-2</v>
      </c>
      <c r="BJ52" s="107">
        <f>[2]USposttax_yav_year!C58</f>
        <v>2.2040744988749472E-2</v>
      </c>
      <c r="BK52" s="107">
        <f>[2]USposttax_yav_year!D58</f>
        <v>8.4058511158522867E-3</v>
      </c>
    </row>
    <row r="53" spans="1:63">
      <c r="A53">
        <v>2014</v>
      </c>
      <c r="B53" s="55">
        <f>[2]pretax_tax!C53</f>
        <v>0.32308673915261882</v>
      </c>
      <c r="C53" s="55">
        <f>[2]pretax_tax!R53</f>
        <v>0.40723688793907209</v>
      </c>
      <c r="D53" s="55">
        <f>[2]pretax_tax!AG53</f>
        <v>0.48568138409099004</v>
      </c>
      <c r="E53" s="55">
        <f>[2]USpretax_tax!C61</f>
        <v>0.16503930210041862</v>
      </c>
      <c r="F53" s="55">
        <f>[2]USpretax_tax!R61</f>
        <v>0.21294689390897162</v>
      </c>
      <c r="G53" s="55">
        <f>[2]USpretax_tax!AG61</f>
        <v>0.29773573175259099</v>
      </c>
      <c r="BD53" s="58">
        <f t="shared" si="1"/>
        <v>4.2394318245351316E-2</v>
      </c>
      <c r="BE53" s="58">
        <f>[2]posttax_yav_year!B53</f>
        <v>5.9788554906845093E-2</v>
      </c>
      <c r="BF53" s="58">
        <f>[2]posttax_yav_year!F53</f>
        <v>2.6330370455980301E-2</v>
      </c>
      <c r="BG53" s="58">
        <f>[2]posttax_yav_year!R53</f>
        <v>1.9678926095366478E-2</v>
      </c>
      <c r="BH53" s="108">
        <f t="shared" si="2"/>
        <v>2.6579792210122317E-2</v>
      </c>
      <c r="BI53" s="107">
        <f>[2]USposttax_yav_year!B59</f>
        <v>3.2878666448760488E-2</v>
      </c>
      <c r="BJ53" s="107">
        <f>[2]USposttax_yav_year!C59</f>
        <v>2.2399769164198436E-2</v>
      </c>
      <c r="BK53" s="107">
        <f>[2]USposttax_yav_year!D59</f>
        <v>1.1805513200626963E-2</v>
      </c>
    </row>
    <row r="54" spans="1:63">
      <c r="A54">
        <v>2015</v>
      </c>
      <c r="B54" s="55">
        <f>[2]pretax_tax!C54</f>
        <v>0.31307422213746527</v>
      </c>
      <c r="C54" s="55">
        <f>[2]pretax_tax!R54</f>
        <v>0.39990625684801984</v>
      </c>
      <c r="D54" s="55">
        <f>[2]pretax_tax!AG54</f>
        <v>0.48121952374235644</v>
      </c>
      <c r="E54" s="55">
        <f>[2]USpretax_tax!C62</f>
        <v>0.16602710368410625</v>
      </c>
      <c r="F54" s="55">
        <f>[2]USpretax_tax!R62</f>
        <v>0.21562862421838389</v>
      </c>
      <c r="G54" s="55">
        <f>[2]USpretax_tax!AG62</f>
        <v>0.30493715477608696</v>
      </c>
      <c r="BD54" s="58">
        <f t="shared" si="1"/>
        <v>4.0828237310051918E-2</v>
      </c>
      <c r="BE54" s="58">
        <f>[2]posttax_yav_year!B54</f>
        <v>5.8627121150493622E-2</v>
      </c>
      <c r="BF54" s="58">
        <f>[2]posttax_yav_year!F54</f>
        <v>2.4499049410223961E-2</v>
      </c>
      <c r="BG54" s="58">
        <f>[2]posttax_yav_year!R54</f>
        <v>1.7150569707155228E-2</v>
      </c>
      <c r="BH54" s="108">
        <f t="shared" si="2"/>
        <v>2.7083439534612955E-2</v>
      </c>
      <c r="BI54" s="107">
        <f>[2]USposttax_yav_year!B60</f>
        <v>3.3130128722619383E-2</v>
      </c>
      <c r="BJ54" s="107">
        <f>[2]USposttax_yav_year!C60</f>
        <v>2.3775320225840793E-2</v>
      </c>
      <c r="BK54" s="107">
        <f>[2]USposttax_yav_year!D60</f>
        <v>1.0082470829669461E-2</v>
      </c>
    </row>
    <row r="55" spans="1:63">
      <c r="A55">
        <v>2016</v>
      </c>
      <c r="B55" s="55">
        <f>[2]pretax_tax!C55</f>
        <v>0.31158704388489045</v>
      </c>
      <c r="C55" s="55">
        <f>[2]pretax_tax!R55</f>
        <v>0.39910707327883665</v>
      </c>
      <c r="D55" s="55">
        <f>[2]pretax_tax!AG55</f>
        <v>0.48440098095182615</v>
      </c>
      <c r="E55" s="55">
        <f>[2]USpretax_tax!C63</f>
        <v>0.16709958326819857</v>
      </c>
      <c r="F55" s="55">
        <f>[2]USpretax_tax!R63</f>
        <v>0.21582441272153002</v>
      </c>
      <c r="G55" s="55">
        <f>[2]USpretax_tax!AG63</f>
        <v>0.30066840596290317</v>
      </c>
      <c r="BD55" s="58">
        <f t="shared" si="1"/>
        <v>4.1865841671824458E-2</v>
      </c>
      <c r="BE55" s="58">
        <f>[2]posttax_yav_year!B55</f>
        <v>5.9737250208854675E-2</v>
      </c>
      <c r="BF55" s="58">
        <f>[2]posttax_yav_year!F55</f>
        <v>2.5980081409215927E-2</v>
      </c>
      <c r="BG55" s="58">
        <f>[2]posttax_yav_year!R55</f>
        <v>1.6051840037107468E-2</v>
      </c>
      <c r="BH55" s="108">
        <f t="shared" si="2"/>
        <v>2.6835913135273344E-2</v>
      </c>
      <c r="BI55" s="107">
        <f>[2]USposttax_yav_year!B61</f>
        <v>3.1861519102009656E-2</v>
      </c>
      <c r="BJ55" s="107">
        <f>[2]USposttax_yav_year!C61</f>
        <v>2.4432863877275692E-2</v>
      </c>
      <c r="BK55" s="107">
        <f>[2]USposttax_yav_year!D61</f>
        <v>1.1320080333582352E-2</v>
      </c>
    </row>
    <row r="56" spans="1:63">
      <c r="A56">
        <v>2017</v>
      </c>
      <c r="B56" s="55">
        <f>[2]pretax_tax!C56</f>
        <v>0.31116649052704348</v>
      </c>
      <c r="C56" s="55">
        <f>[2]pretax_tax!R56</f>
        <v>0.3987964373914446</v>
      </c>
      <c r="D56" s="55">
        <f>[2]pretax_tax!AG56</f>
        <v>0.48293672060019521</v>
      </c>
      <c r="E56" s="55">
        <f>[2]USpretax_tax!C64</f>
        <v>0.16367784857299053</v>
      </c>
      <c r="F56" s="55">
        <f>[2]USpretax_tax!R64</f>
        <v>0.20950299217328311</v>
      </c>
      <c r="G56" s="55">
        <f>[2]USpretax_tax!AG64</f>
        <v>0.29605773564563026</v>
      </c>
      <c r="BD56" s="58">
        <f t="shared" si="1"/>
        <v>4.1865906678140163E-2</v>
      </c>
      <c r="BE56" s="58">
        <f>[2]posttax_yav_year!B56</f>
        <v>5.9642236679792404E-2</v>
      </c>
      <c r="BF56" s="58">
        <f>[2]posttax_yav_year!F56</f>
        <v>2.6140633970499039E-2</v>
      </c>
      <c r="BG56" s="58">
        <f>[2]posttax_yav_year!R56</f>
        <v>1.5885347500443459E-2</v>
      </c>
      <c r="BH56" s="108">
        <f t="shared" si="2"/>
        <v>2.6870396188524045E-2</v>
      </c>
      <c r="BI56" s="107">
        <f>[2]USposttax_yav_year!B62</f>
        <v>3.2317437358258011E-2</v>
      </c>
      <c r="BJ56" s="107">
        <f>[2]USposttax_yav_year!C62</f>
        <v>2.335409438477782E-2</v>
      </c>
      <c r="BK56" s="107">
        <f>[2]USposttax_yav_year!D62</f>
        <v>1.3700397554839117E-2</v>
      </c>
    </row>
    <row r="57" spans="1:63">
      <c r="A57">
        <v>2018</v>
      </c>
      <c r="B57" s="55">
        <f>[2]pretax_tax!C57</f>
        <v>0.31101848980101776</v>
      </c>
      <c r="C57" s="55">
        <f>[2]pretax_tax!R57</f>
        <v>0.39763516622126338</v>
      </c>
      <c r="D57" s="55">
        <f>[2]pretax_tax!AG57</f>
        <v>0.47519175405924774</v>
      </c>
      <c r="E57" s="55">
        <f>[2]USpretax_tax!C65</f>
        <v>0.16490023467085194</v>
      </c>
      <c r="F57" s="55">
        <f>[2]USpretax_tax!R65</f>
        <v>0.2072913098606575</v>
      </c>
      <c r="G57" s="55">
        <f>[2]USpretax_tax!AG65</f>
        <v>0.28581140653543563</v>
      </c>
      <c r="BD57" s="58">
        <f t="shared" si="1"/>
        <v>4.1914546489715571E-2</v>
      </c>
      <c r="BE57" s="58">
        <f>[2]posttax_yav_year!B57</f>
        <v>5.9753473848104477E-2</v>
      </c>
      <c r="BF57" s="58">
        <f>[2]posttax_yav_year!F57</f>
        <v>2.6068549603223801E-2</v>
      </c>
      <c r="BG57" s="58">
        <f>[2]posttax_yav_year!R57</f>
        <v>1.6103897243738174E-2</v>
      </c>
      <c r="BH57" s="108">
        <f t="shared" ref="BH57" si="3">0.5*BI57+0.4*BJ57+0.1*BK57</f>
        <v>2.6379259409696487E-2</v>
      </c>
      <c r="BI57" s="107">
        <f>[2]USposttax_yav_year!B63</f>
        <v>3.1366903488819008E-2</v>
      </c>
      <c r="BJ57" s="107">
        <f>[2]USposttax_yav_year!C63</f>
        <v>2.3335641919915988E-2</v>
      </c>
      <c r="BK57" s="107">
        <f>[2]USposttax_yav_year!D63</f>
        <v>1.36155089732059E-2</v>
      </c>
    </row>
  </sheetData>
  <mergeCells count="26">
    <mergeCell ref="BD5:BJ5"/>
    <mergeCell ref="BD7:BG7"/>
    <mergeCell ref="BH7:BK7"/>
    <mergeCell ref="BD4:BJ4"/>
    <mergeCell ref="O4:BB4"/>
    <mergeCell ref="O5:BB5"/>
    <mergeCell ref="AX7:BB7"/>
    <mergeCell ref="AT6:BB6"/>
    <mergeCell ref="O6:O8"/>
    <mergeCell ref="P6:AS6"/>
    <mergeCell ref="AT7:AW7"/>
    <mergeCell ref="I4:M4"/>
    <mergeCell ref="B4:G4"/>
    <mergeCell ref="B5:G5"/>
    <mergeCell ref="B6:G6"/>
    <mergeCell ref="I5:M5"/>
    <mergeCell ref="B7:D7"/>
    <mergeCell ref="E7:G7"/>
    <mergeCell ref="L7:M7"/>
    <mergeCell ref="J7:K7"/>
    <mergeCell ref="AO7:AS7"/>
    <mergeCell ref="P7:T7"/>
    <mergeCell ref="U7:Y7"/>
    <mergeCell ref="Z7:AD7"/>
    <mergeCell ref="AE7:AI7"/>
    <mergeCell ref="AJ7:A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26</vt:i4>
      </vt:variant>
      <vt:variant>
        <vt:lpstr>Plages nommées</vt:lpstr>
      </vt:variant>
      <vt:variant>
        <vt:i4>5</vt:i4>
      </vt:variant>
    </vt:vector>
  </HeadingPairs>
  <TitlesOfParts>
    <vt:vector size="37" baseType="lpstr">
      <vt:lpstr>Index</vt:lpstr>
      <vt:lpstr>T1</vt:lpstr>
      <vt:lpstr>T2</vt:lpstr>
      <vt:lpstr>T3</vt:lpstr>
      <vt:lpstr>DataSeries1900_2018</vt:lpstr>
      <vt:lpstr>DataSeries1970_2018</vt:lpstr>
      <vt:lpstr>F1</vt:lpstr>
      <vt:lpstr>F2a</vt:lpstr>
      <vt:lpstr>F2b</vt:lpstr>
      <vt:lpstr>F3a</vt:lpstr>
      <vt:lpstr>F3b</vt:lpstr>
      <vt:lpstr>F4a</vt:lpstr>
      <vt:lpstr>F4b</vt:lpstr>
      <vt:lpstr>F4c</vt:lpstr>
      <vt:lpstr>F4d</vt:lpstr>
      <vt:lpstr>F5</vt:lpstr>
      <vt:lpstr>F6</vt:lpstr>
      <vt:lpstr>F7a</vt:lpstr>
      <vt:lpstr>F7b</vt:lpstr>
      <vt:lpstr>F8</vt:lpstr>
      <vt:lpstr>F9</vt:lpstr>
      <vt:lpstr>F10a</vt:lpstr>
      <vt:lpstr>F10b</vt:lpstr>
      <vt:lpstr>F10c</vt:lpstr>
      <vt:lpstr>F10d</vt:lpstr>
      <vt:lpstr>F11a</vt:lpstr>
      <vt:lpstr>F11b</vt:lpstr>
      <vt:lpstr>F12a</vt:lpstr>
      <vt:lpstr>F12b</vt:lpstr>
      <vt:lpstr>F12c</vt:lpstr>
      <vt:lpstr>F13a</vt:lpstr>
      <vt:lpstr>F13b</vt:lpstr>
      <vt:lpstr>'T1'!Print_Area</vt:lpstr>
      <vt:lpstr>'T2'!Print_Area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Bertrand</cp:lastModifiedBy>
  <cp:lastPrinted>2020-10-24T07:10:31Z</cp:lastPrinted>
  <dcterms:created xsi:type="dcterms:W3CDTF">2015-06-05T18:19:34Z</dcterms:created>
  <dcterms:modified xsi:type="dcterms:W3CDTF">2020-11-30T10:35:38Z</dcterms:modified>
</cp:coreProperties>
</file>