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-110" windowWidth="25820" windowHeight="14030"/>
  </bookViews>
  <sheets>
    <sheet name="Index" sheetId="24" r:id="rId1"/>
    <sheet name="AT1" sheetId="9" r:id="rId2"/>
    <sheet name="AT2" sheetId="38" r:id="rId3"/>
    <sheet name="AF1a" sheetId="21" r:id="rId4"/>
    <sheet name="AF1b" sheetId="22" r:id="rId5"/>
    <sheet name="AF2a" sheetId="26" r:id="rId6"/>
    <sheet name="AF2b" sheetId="27" r:id="rId7"/>
    <sheet name="AF2c" sheetId="28" r:id="rId8"/>
    <sheet name="AF3a" sheetId="29" r:id="rId9"/>
    <sheet name="AF3b" sheetId="30" r:id="rId10"/>
    <sheet name="AF3c" sheetId="31" r:id="rId11"/>
    <sheet name="AF4a" sheetId="32" r:id="rId12"/>
    <sheet name="AF4b" sheetId="33" r:id="rId13"/>
    <sheet name="AF4c" sheetId="37" r:id="rId14"/>
    <sheet name="AF5a" sheetId="34" r:id="rId15"/>
    <sheet name="AF5b" sheetId="35" r:id="rId16"/>
    <sheet name="DataFigures" sheetId="23" r:id="rId17"/>
    <sheet name="DataSeriesUS1970_2018" sheetId="3" r:id="rId18"/>
    <sheet name="DataSeriesFR1970_2018" sheetId="2" r:id="rId19"/>
  </sheets>
  <externalReferences>
    <externalReference r:id="rId20"/>
    <externalReference r:id="rId21"/>
    <externalReference r:id="rId22"/>
  </externalReferences>
  <definedNames>
    <definedName name="HTML_CodePage" hidden="1">1252</definedName>
    <definedName name="HTML_Control" localSheetId="2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Print_Area" localSheetId="1">'AT1'!#REF!</definedName>
    <definedName name="Print_Area" localSheetId="2">'AT2'!$A$2:$G$19</definedName>
    <definedName name="_xlnm.Print_Area" localSheetId="1">'AT1'!$A$1:$L$25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8" l="1"/>
  <c r="D14" i="38"/>
  <c r="N13" i="38"/>
  <c r="S11" i="38"/>
  <c r="S14" i="38" s="1"/>
  <c r="R11" i="38"/>
  <c r="R14" i="38" s="1"/>
  <c r="Q11" i="38"/>
  <c r="Q14" i="38" s="1"/>
  <c r="P11" i="38"/>
  <c r="P14" i="38" s="1"/>
  <c r="O11" i="38"/>
  <c r="O12" i="38" s="1"/>
  <c r="N11" i="38"/>
  <c r="N12" i="38" s="1"/>
  <c r="M11" i="38"/>
  <c r="M13" i="38" s="1"/>
  <c r="L11" i="38"/>
  <c r="L13" i="38" s="1"/>
  <c r="K11" i="38"/>
  <c r="K14" i="38" s="1"/>
  <c r="J11" i="38"/>
  <c r="J14" i="38" s="1"/>
  <c r="I11" i="38"/>
  <c r="I14" i="38" s="1"/>
  <c r="H11" i="38"/>
  <c r="H14" i="38" s="1"/>
  <c r="G11" i="38"/>
  <c r="G12" i="38" s="1"/>
  <c r="F11" i="38"/>
  <c r="F12" i="38" s="1"/>
  <c r="E11" i="38"/>
  <c r="E13" i="38" s="1"/>
  <c r="D11" i="38"/>
  <c r="D13" i="38" s="1"/>
  <c r="C11" i="38"/>
  <c r="C14" i="38" s="1"/>
  <c r="B11" i="38"/>
  <c r="B14" i="38" s="1"/>
  <c r="S6" i="38"/>
  <c r="S9" i="38" s="1"/>
  <c r="P6" i="38"/>
  <c r="P9" i="38" s="1"/>
  <c r="O6" i="38"/>
  <c r="O9" i="38" s="1"/>
  <c r="N6" i="38"/>
  <c r="N7" i="38" s="1"/>
  <c r="M6" i="38"/>
  <c r="M8" i="38" s="1"/>
  <c r="J6" i="38"/>
  <c r="J8" i="38" s="1"/>
  <c r="I6" i="38"/>
  <c r="I8" i="38" s="1"/>
  <c r="H6" i="38"/>
  <c r="H8" i="38" s="1"/>
  <c r="G6" i="38"/>
  <c r="G9" i="38" s="1"/>
  <c r="D6" i="38"/>
  <c r="D9" i="38" s="1"/>
  <c r="C6" i="38"/>
  <c r="C9" i="38" s="1"/>
  <c r="B6" i="38"/>
  <c r="B8" i="38" s="1"/>
  <c r="H12" i="38" l="1"/>
  <c r="H9" i="38"/>
  <c r="P12" i="38"/>
  <c r="H7" i="38"/>
  <c r="F13" i="38"/>
  <c r="N8" i="38"/>
  <c r="I7" i="38"/>
  <c r="C8" i="38"/>
  <c r="O8" i="38"/>
  <c r="I9" i="38"/>
  <c r="I12" i="38"/>
  <c r="Q12" i="38"/>
  <c r="G13" i="38"/>
  <c r="O13" i="38"/>
  <c r="E14" i="38"/>
  <c r="M14" i="38"/>
  <c r="J7" i="38"/>
  <c r="D8" i="38"/>
  <c r="P8" i="38"/>
  <c r="J9" i="38"/>
  <c r="B12" i="38"/>
  <c r="J12" i="38"/>
  <c r="R12" i="38"/>
  <c r="H13" i="38"/>
  <c r="P13" i="38"/>
  <c r="F14" i="38"/>
  <c r="N14" i="38"/>
  <c r="M7" i="38"/>
  <c r="G8" i="38"/>
  <c r="S8" i="38"/>
  <c r="M9" i="38"/>
  <c r="C12" i="38"/>
  <c r="K12" i="38"/>
  <c r="S12" i="38"/>
  <c r="I13" i="38"/>
  <c r="Q13" i="38"/>
  <c r="G14" i="38"/>
  <c r="O14" i="38"/>
  <c r="B7" i="38"/>
  <c r="B9" i="38"/>
  <c r="N9" i="38"/>
  <c r="D12" i="38"/>
  <c r="L12" i="38"/>
  <c r="B13" i="38"/>
  <c r="J13" i="38"/>
  <c r="R13" i="38"/>
  <c r="C7" i="38"/>
  <c r="O7" i="38"/>
  <c r="E12" i="38"/>
  <c r="M12" i="38"/>
  <c r="C13" i="38"/>
  <c r="K13" i="38"/>
  <c r="S13" i="38"/>
  <c r="D7" i="38"/>
  <c r="P7" i="38"/>
  <c r="G7" i="38"/>
  <c r="S7" i="38"/>
  <c r="P23" i="23"/>
  <c r="S23" i="23"/>
  <c r="V23" i="23"/>
  <c r="P24" i="23"/>
  <c r="S24" i="23"/>
  <c r="V24" i="23"/>
  <c r="P25" i="23"/>
  <c r="S25" i="23"/>
  <c r="V25" i="23"/>
  <c r="P26" i="23"/>
  <c r="S26" i="23"/>
  <c r="V26" i="23"/>
  <c r="P27" i="23"/>
  <c r="S27" i="23"/>
  <c r="V27" i="23"/>
  <c r="P28" i="23"/>
  <c r="S28" i="23"/>
  <c r="V28" i="23"/>
  <c r="P29" i="23"/>
  <c r="S29" i="23"/>
  <c r="V29" i="23"/>
  <c r="P30" i="23"/>
  <c r="S30" i="23"/>
  <c r="V30" i="23"/>
  <c r="P31" i="23"/>
  <c r="S31" i="23"/>
  <c r="V31" i="23"/>
  <c r="P32" i="23"/>
  <c r="S32" i="23"/>
  <c r="V32" i="23"/>
  <c r="P33" i="23"/>
  <c r="S33" i="23"/>
  <c r="V33" i="23"/>
  <c r="P34" i="23"/>
  <c r="S34" i="23"/>
  <c r="V34" i="23"/>
  <c r="P35" i="23"/>
  <c r="S35" i="23"/>
  <c r="V35" i="23"/>
  <c r="P36" i="23"/>
  <c r="S36" i="23"/>
  <c r="V36" i="23"/>
  <c r="P37" i="23"/>
  <c r="S37" i="23"/>
  <c r="V37" i="23"/>
  <c r="P38" i="23"/>
  <c r="S38" i="23"/>
  <c r="V38" i="23"/>
  <c r="P39" i="23"/>
  <c r="S39" i="23"/>
  <c r="V39" i="23"/>
  <c r="P40" i="23"/>
  <c r="S40" i="23"/>
  <c r="V40" i="23"/>
  <c r="P41" i="23"/>
  <c r="S41" i="23"/>
  <c r="V41" i="23"/>
  <c r="P42" i="23"/>
  <c r="S42" i="23"/>
  <c r="V42" i="23"/>
  <c r="P43" i="23"/>
  <c r="S43" i="23"/>
  <c r="V43" i="23"/>
  <c r="P44" i="23"/>
  <c r="S44" i="23"/>
  <c r="V44" i="23"/>
  <c r="P45" i="23"/>
  <c r="S45" i="23"/>
  <c r="V45" i="23"/>
  <c r="P46" i="23"/>
  <c r="S46" i="23"/>
  <c r="V46" i="23"/>
  <c r="P47" i="23"/>
  <c r="S47" i="23"/>
  <c r="V47" i="23"/>
  <c r="P48" i="23"/>
  <c r="S48" i="23"/>
  <c r="V48" i="23"/>
  <c r="P49" i="23"/>
  <c r="S49" i="23"/>
  <c r="V49" i="23"/>
  <c r="P50" i="23"/>
  <c r="S50" i="23"/>
  <c r="V50" i="23"/>
  <c r="P51" i="23"/>
  <c r="S51" i="23"/>
  <c r="V51" i="23"/>
  <c r="P52" i="23"/>
  <c r="S52" i="23"/>
  <c r="V52" i="23"/>
  <c r="P53" i="23"/>
  <c r="S53" i="23"/>
  <c r="V53" i="23"/>
  <c r="P54" i="23"/>
  <c r="S54" i="23"/>
  <c r="V54" i="23"/>
  <c r="P55" i="23"/>
  <c r="S55" i="23"/>
  <c r="V55" i="23"/>
  <c r="P56" i="23"/>
  <c r="S56" i="23"/>
  <c r="V56" i="23"/>
  <c r="P57" i="23"/>
  <c r="S57" i="23"/>
  <c r="V57" i="23"/>
  <c r="P58" i="23"/>
  <c r="S58" i="23"/>
  <c r="V58" i="23"/>
  <c r="P59" i="23"/>
  <c r="S59" i="23"/>
  <c r="V59" i="23"/>
  <c r="P60" i="23"/>
  <c r="S60" i="23"/>
  <c r="V60" i="23"/>
  <c r="P61" i="23"/>
  <c r="S61" i="23"/>
  <c r="V61" i="23"/>
  <c r="P62" i="23"/>
  <c r="S62" i="23"/>
  <c r="V62" i="23"/>
  <c r="P63" i="23"/>
  <c r="S63" i="23"/>
  <c r="V63" i="23"/>
  <c r="P64" i="23"/>
  <c r="S64" i="23"/>
  <c r="V64" i="23"/>
  <c r="P65" i="23"/>
  <c r="S65" i="23"/>
  <c r="V65" i="23"/>
  <c r="P66" i="23"/>
  <c r="S66" i="23"/>
  <c r="V66" i="23"/>
  <c r="P67" i="23"/>
  <c r="S67" i="23"/>
  <c r="V67" i="23"/>
  <c r="P68" i="23"/>
  <c r="S68" i="23"/>
  <c r="V68" i="23"/>
  <c r="P69" i="23"/>
  <c r="S69" i="23"/>
  <c r="V69" i="23"/>
  <c r="P70" i="23"/>
  <c r="S70" i="23"/>
  <c r="V70" i="23"/>
  <c r="P71" i="23"/>
  <c r="Q71" i="23"/>
  <c r="R71" i="23"/>
  <c r="S71" i="23"/>
  <c r="T71" i="23"/>
  <c r="U71" i="23"/>
  <c r="V71" i="23"/>
  <c r="P73" i="23"/>
  <c r="Q73" i="23"/>
  <c r="R73" i="23"/>
  <c r="S73" i="23"/>
  <c r="T73" i="23"/>
  <c r="U73" i="23"/>
  <c r="V73" i="23"/>
  <c r="P75" i="23"/>
  <c r="Q75" i="23"/>
  <c r="R75" i="23"/>
  <c r="S75" i="23"/>
  <c r="T75" i="23"/>
  <c r="U75" i="23"/>
  <c r="V75" i="23"/>
  <c r="P76" i="23"/>
  <c r="Q76" i="23"/>
  <c r="R76" i="23"/>
  <c r="S76" i="23"/>
  <c r="T76" i="23"/>
  <c r="U76" i="23"/>
  <c r="V76" i="23"/>
  <c r="P77" i="23"/>
  <c r="Q77" i="23"/>
  <c r="R77" i="23"/>
  <c r="S77" i="23"/>
  <c r="T77" i="23"/>
  <c r="U77" i="23"/>
  <c r="V77" i="23"/>
  <c r="P78" i="23"/>
  <c r="Q78" i="23"/>
  <c r="R78" i="23"/>
  <c r="S78" i="23"/>
  <c r="T78" i="23"/>
  <c r="U78" i="23"/>
  <c r="V78" i="23"/>
  <c r="P79" i="23"/>
  <c r="Q79" i="23"/>
  <c r="R79" i="23"/>
  <c r="S79" i="23"/>
  <c r="T79" i="23"/>
  <c r="U79" i="23"/>
  <c r="V79" i="23"/>
  <c r="P80" i="23"/>
  <c r="Q80" i="23"/>
  <c r="R80" i="23"/>
  <c r="S80" i="23"/>
  <c r="T80" i="23"/>
  <c r="U80" i="23"/>
  <c r="V80" i="23"/>
  <c r="P81" i="23"/>
  <c r="Q81" i="23"/>
  <c r="R81" i="23"/>
  <c r="S81" i="23"/>
  <c r="T81" i="23"/>
  <c r="U81" i="23"/>
  <c r="V81" i="23"/>
  <c r="P82" i="23"/>
  <c r="Q82" i="23"/>
  <c r="R82" i="23"/>
  <c r="S82" i="23"/>
  <c r="T82" i="23"/>
  <c r="U82" i="23"/>
  <c r="V82" i="23"/>
  <c r="P83" i="23"/>
  <c r="Q83" i="23"/>
  <c r="R83" i="23"/>
  <c r="S83" i="23"/>
  <c r="T83" i="23"/>
  <c r="U83" i="23"/>
  <c r="V83" i="23"/>
  <c r="P84" i="23"/>
  <c r="Q84" i="23"/>
  <c r="R84" i="23"/>
  <c r="S84" i="23"/>
  <c r="T84" i="23"/>
  <c r="U84" i="23"/>
  <c r="V84" i="23"/>
  <c r="P85" i="23"/>
  <c r="Q85" i="23"/>
  <c r="R85" i="23"/>
  <c r="S85" i="23"/>
  <c r="T85" i="23"/>
  <c r="U85" i="23"/>
  <c r="V85" i="23"/>
  <c r="P86" i="23"/>
  <c r="Q86" i="23"/>
  <c r="R86" i="23"/>
  <c r="S86" i="23"/>
  <c r="T86" i="23"/>
  <c r="U86" i="23"/>
  <c r="V86" i="23"/>
  <c r="P87" i="23"/>
  <c r="Q87" i="23"/>
  <c r="R87" i="23"/>
  <c r="S87" i="23"/>
  <c r="T87" i="23"/>
  <c r="U87" i="23"/>
  <c r="V87" i="23"/>
  <c r="P88" i="23"/>
  <c r="Q88" i="23"/>
  <c r="R88" i="23"/>
  <c r="S88" i="23"/>
  <c r="T88" i="23"/>
  <c r="U88" i="23"/>
  <c r="V88" i="23"/>
  <c r="P89" i="23"/>
  <c r="Q89" i="23"/>
  <c r="R89" i="23"/>
  <c r="S89" i="23"/>
  <c r="T89" i="23"/>
  <c r="U89" i="23"/>
  <c r="V89" i="23"/>
  <c r="P90" i="23"/>
  <c r="Q90" i="23"/>
  <c r="R90" i="23"/>
  <c r="S90" i="23"/>
  <c r="T90" i="23"/>
  <c r="U90" i="23"/>
  <c r="V90" i="23"/>
  <c r="P91" i="23"/>
  <c r="Q91" i="23"/>
  <c r="R91" i="23"/>
  <c r="S91" i="23"/>
  <c r="T91" i="23"/>
  <c r="U91" i="23"/>
  <c r="V91" i="23"/>
  <c r="P92" i="23"/>
  <c r="Q92" i="23"/>
  <c r="R92" i="23"/>
  <c r="S92" i="23"/>
  <c r="T92" i="23"/>
  <c r="U92" i="23"/>
  <c r="V92" i="23"/>
  <c r="P93" i="23"/>
  <c r="Q93" i="23"/>
  <c r="R93" i="23"/>
  <c r="S93" i="23"/>
  <c r="T93" i="23"/>
  <c r="U93" i="23"/>
  <c r="V93" i="23"/>
  <c r="P94" i="23"/>
  <c r="Q94" i="23"/>
  <c r="R94" i="23"/>
  <c r="S94" i="23"/>
  <c r="T94" i="23"/>
  <c r="U94" i="23"/>
  <c r="V94" i="23"/>
  <c r="P95" i="23"/>
  <c r="Q95" i="23"/>
  <c r="R95" i="23"/>
  <c r="S95" i="23"/>
  <c r="T95" i="23"/>
  <c r="U95" i="23"/>
  <c r="V95" i="23"/>
  <c r="P96" i="23"/>
  <c r="Q96" i="23"/>
  <c r="R96" i="23"/>
  <c r="S96" i="23"/>
  <c r="T96" i="23"/>
  <c r="U96" i="23"/>
  <c r="V96" i="23"/>
  <c r="P97" i="23"/>
  <c r="Q97" i="23"/>
  <c r="R97" i="23"/>
  <c r="S97" i="23"/>
  <c r="T97" i="23"/>
  <c r="U97" i="23"/>
  <c r="V97" i="23"/>
  <c r="P98" i="23"/>
  <c r="Q98" i="23"/>
  <c r="R98" i="23"/>
  <c r="S98" i="23"/>
  <c r="T98" i="23"/>
  <c r="U98" i="23"/>
  <c r="V98" i="23"/>
  <c r="P99" i="23"/>
  <c r="Q99" i="23"/>
  <c r="R99" i="23"/>
  <c r="S99" i="23"/>
  <c r="T99" i="23"/>
  <c r="U99" i="23"/>
  <c r="V99" i="23"/>
  <c r="P100" i="23"/>
  <c r="Q100" i="23"/>
  <c r="R100" i="23"/>
  <c r="S100" i="23"/>
  <c r="T100" i="23"/>
  <c r="U100" i="23"/>
  <c r="V100" i="23"/>
  <c r="P101" i="23"/>
  <c r="Q101" i="23"/>
  <c r="R101" i="23"/>
  <c r="S101" i="23"/>
  <c r="T101" i="23"/>
  <c r="U101" i="23"/>
  <c r="V101" i="23"/>
  <c r="P102" i="23"/>
  <c r="Q102" i="23"/>
  <c r="R102" i="23"/>
  <c r="S102" i="23"/>
  <c r="T102" i="23"/>
  <c r="U102" i="23"/>
  <c r="V102" i="23"/>
  <c r="P103" i="23"/>
  <c r="Q103" i="23"/>
  <c r="R103" i="23"/>
  <c r="S103" i="23"/>
  <c r="T103" i="23"/>
  <c r="U103" i="23"/>
  <c r="V103" i="23"/>
  <c r="P104" i="23"/>
  <c r="Q104" i="23"/>
  <c r="R104" i="23"/>
  <c r="S104" i="23"/>
  <c r="T104" i="23"/>
  <c r="U104" i="23"/>
  <c r="V104" i="23"/>
  <c r="P105" i="23"/>
  <c r="Q105" i="23"/>
  <c r="R105" i="23"/>
  <c r="S105" i="23"/>
  <c r="T105" i="23"/>
  <c r="U105" i="23"/>
  <c r="V105" i="23"/>
  <c r="P106" i="23"/>
  <c r="Q106" i="23"/>
  <c r="R106" i="23"/>
  <c r="S106" i="23"/>
  <c r="T106" i="23"/>
  <c r="U106" i="23"/>
  <c r="V106" i="23"/>
  <c r="P107" i="23"/>
  <c r="Q107" i="23"/>
  <c r="R107" i="23"/>
  <c r="S107" i="23"/>
  <c r="T107" i="23"/>
  <c r="U107" i="23"/>
  <c r="V107" i="23"/>
  <c r="P108" i="23"/>
  <c r="Q108" i="23"/>
  <c r="R108" i="23"/>
  <c r="S108" i="23"/>
  <c r="T108" i="23"/>
  <c r="U108" i="23"/>
  <c r="V108" i="23"/>
  <c r="P109" i="23"/>
  <c r="Q109" i="23"/>
  <c r="R109" i="23"/>
  <c r="S109" i="23"/>
  <c r="T109" i="23"/>
  <c r="U109" i="23"/>
  <c r="V109" i="23"/>
  <c r="P110" i="23"/>
  <c r="Q110" i="23"/>
  <c r="R110" i="23"/>
  <c r="S110" i="23"/>
  <c r="T110" i="23"/>
  <c r="U110" i="23"/>
  <c r="V110" i="23"/>
  <c r="P111" i="23"/>
  <c r="Q111" i="23"/>
  <c r="R111" i="23"/>
  <c r="S111" i="23"/>
  <c r="T111" i="23"/>
  <c r="U111" i="23"/>
  <c r="V111" i="23"/>
  <c r="P112" i="23"/>
  <c r="Q112" i="23"/>
  <c r="R112" i="23"/>
  <c r="S112" i="23"/>
  <c r="T112" i="23"/>
  <c r="U112" i="23"/>
  <c r="V112" i="23"/>
  <c r="P113" i="23"/>
  <c r="Q113" i="23"/>
  <c r="R113" i="23"/>
  <c r="S113" i="23"/>
  <c r="T113" i="23"/>
  <c r="U113" i="23"/>
  <c r="V113" i="23"/>
  <c r="P114" i="23"/>
  <c r="Q114" i="23"/>
  <c r="R114" i="23"/>
  <c r="S114" i="23"/>
  <c r="T114" i="23"/>
  <c r="U114" i="23"/>
  <c r="V114" i="23"/>
  <c r="P115" i="23"/>
  <c r="Q115" i="23"/>
  <c r="R115" i="23"/>
  <c r="S115" i="23"/>
  <c r="T115" i="23"/>
  <c r="U115" i="23"/>
  <c r="V115" i="23"/>
  <c r="P116" i="23"/>
  <c r="Q116" i="23"/>
  <c r="R116" i="23"/>
  <c r="S116" i="23"/>
  <c r="T116" i="23"/>
  <c r="U116" i="23"/>
  <c r="V116" i="23"/>
  <c r="P117" i="23"/>
  <c r="Q117" i="23"/>
  <c r="R117" i="23"/>
  <c r="S117" i="23"/>
  <c r="T117" i="23"/>
  <c r="U117" i="23"/>
  <c r="V117" i="23"/>
  <c r="P118" i="23"/>
  <c r="Q118" i="23"/>
  <c r="R118" i="23"/>
  <c r="S118" i="23"/>
  <c r="T118" i="23"/>
  <c r="U118" i="23"/>
  <c r="V118" i="23"/>
  <c r="P119" i="23"/>
  <c r="Q119" i="23"/>
  <c r="R119" i="23"/>
  <c r="S119" i="23"/>
  <c r="T119" i="23"/>
  <c r="U119" i="23"/>
  <c r="V119" i="23"/>
  <c r="P120" i="23"/>
  <c r="Q120" i="23"/>
  <c r="R120" i="23"/>
  <c r="S120" i="23"/>
  <c r="T120" i="23"/>
  <c r="U120" i="23"/>
  <c r="V120" i="23"/>
  <c r="P121" i="23"/>
  <c r="Q121" i="23"/>
  <c r="R121" i="23"/>
  <c r="S121" i="23"/>
  <c r="T121" i="23"/>
  <c r="U121" i="23"/>
  <c r="V121" i="23"/>
  <c r="P122" i="23"/>
  <c r="Q122" i="23"/>
  <c r="R122" i="23"/>
  <c r="S122" i="23"/>
  <c r="T122" i="23"/>
  <c r="U122" i="23"/>
  <c r="V122" i="23"/>
  <c r="P123" i="23"/>
  <c r="Q123" i="23"/>
  <c r="R123" i="23"/>
  <c r="S123" i="23"/>
  <c r="T123" i="23"/>
  <c r="U123" i="23"/>
  <c r="V123" i="23"/>
  <c r="P124" i="23"/>
  <c r="Q124" i="23"/>
  <c r="R124" i="23"/>
  <c r="S124" i="23"/>
  <c r="T124" i="23"/>
  <c r="U124" i="23"/>
  <c r="V124" i="23"/>
  <c r="P125" i="23"/>
  <c r="Q125" i="23"/>
  <c r="R125" i="23"/>
  <c r="S125" i="23"/>
  <c r="T125" i="23"/>
  <c r="U125" i="23"/>
  <c r="V125" i="23"/>
  <c r="P126" i="23"/>
  <c r="Q126" i="23"/>
  <c r="R126" i="23"/>
  <c r="S126" i="23"/>
  <c r="T126" i="23"/>
  <c r="U126" i="23"/>
  <c r="V126" i="23"/>
  <c r="P127" i="23"/>
  <c r="Q127" i="23"/>
  <c r="R127" i="23"/>
  <c r="S127" i="23"/>
  <c r="T127" i="23"/>
  <c r="U127" i="23"/>
  <c r="V127" i="23"/>
  <c r="I25" i="23"/>
  <c r="J25" i="23"/>
  <c r="K25" i="23"/>
  <c r="L25" i="23"/>
  <c r="M25" i="23"/>
  <c r="N25" i="23"/>
  <c r="O25" i="23"/>
  <c r="I26" i="23"/>
  <c r="W26" i="23" s="1"/>
  <c r="J26" i="23"/>
  <c r="K26" i="23"/>
  <c r="L26" i="23"/>
  <c r="M26" i="23"/>
  <c r="N26" i="23"/>
  <c r="O26" i="23"/>
  <c r="I27" i="23"/>
  <c r="J27" i="23"/>
  <c r="K27" i="23"/>
  <c r="L27" i="23"/>
  <c r="M27" i="23"/>
  <c r="N27" i="23"/>
  <c r="O27" i="23"/>
  <c r="I28" i="23"/>
  <c r="W28" i="23" s="1"/>
  <c r="J28" i="23"/>
  <c r="K28" i="23"/>
  <c r="L28" i="23"/>
  <c r="M28" i="23"/>
  <c r="N28" i="23"/>
  <c r="O28" i="23"/>
  <c r="I29" i="23"/>
  <c r="W29" i="23" s="1"/>
  <c r="J29" i="23"/>
  <c r="K29" i="23"/>
  <c r="L29" i="23"/>
  <c r="M29" i="23"/>
  <c r="N29" i="23"/>
  <c r="O29" i="23"/>
  <c r="I30" i="23"/>
  <c r="W30" i="23" s="1"/>
  <c r="J30" i="23"/>
  <c r="K30" i="23"/>
  <c r="L30" i="23"/>
  <c r="M30" i="23"/>
  <c r="N30" i="23"/>
  <c r="O30" i="23"/>
  <c r="I31" i="23"/>
  <c r="J31" i="23"/>
  <c r="K31" i="23"/>
  <c r="L31" i="23"/>
  <c r="M31" i="23"/>
  <c r="N31" i="23"/>
  <c r="O31" i="23"/>
  <c r="I32" i="23"/>
  <c r="J32" i="23"/>
  <c r="K32" i="23"/>
  <c r="L32" i="23"/>
  <c r="M32" i="23"/>
  <c r="N32" i="23"/>
  <c r="O32" i="23"/>
  <c r="I33" i="23"/>
  <c r="J33" i="23"/>
  <c r="K33" i="23"/>
  <c r="L33" i="23"/>
  <c r="M33" i="23"/>
  <c r="N33" i="23"/>
  <c r="O33" i="23"/>
  <c r="I34" i="23"/>
  <c r="W34" i="23" s="1"/>
  <c r="J34" i="23"/>
  <c r="K34" i="23"/>
  <c r="L34" i="23"/>
  <c r="M34" i="23"/>
  <c r="N34" i="23"/>
  <c r="O34" i="23"/>
  <c r="I35" i="23"/>
  <c r="W35" i="23" s="1"/>
  <c r="J35" i="23"/>
  <c r="K35" i="23"/>
  <c r="L35" i="23"/>
  <c r="M35" i="23"/>
  <c r="N35" i="23"/>
  <c r="O35" i="23"/>
  <c r="I36" i="23"/>
  <c r="W36" i="23" s="1"/>
  <c r="J36" i="23"/>
  <c r="K36" i="23"/>
  <c r="L36" i="23"/>
  <c r="M36" i="23"/>
  <c r="N36" i="23"/>
  <c r="O36" i="23"/>
  <c r="I37" i="23"/>
  <c r="W37" i="23" s="1"/>
  <c r="J37" i="23"/>
  <c r="K37" i="23"/>
  <c r="L37" i="23"/>
  <c r="M37" i="23"/>
  <c r="N37" i="23"/>
  <c r="O37" i="23"/>
  <c r="I38" i="23"/>
  <c r="J38" i="23"/>
  <c r="K38" i="23"/>
  <c r="L38" i="23"/>
  <c r="M38" i="23"/>
  <c r="N38" i="23"/>
  <c r="O38" i="23"/>
  <c r="I39" i="23"/>
  <c r="J39" i="23"/>
  <c r="K39" i="23"/>
  <c r="L39" i="23"/>
  <c r="M39" i="23"/>
  <c r="N39" i="23"/>
  <c r="O39" i="23"/>
  <c r="I40" i="23"/>
  <c r="J40" i="23"/>
  <c r="K40" i="23"/>
  <c r="L40" i="23"/>
  <c r="M40" i="23"/>
  <c r="N40" i="23"/>
  <c r="O40" i="23"/>
  <c r="I41" i="23"/>
  <c r="J41" i="23"/>
  <c r="K41" i="23"/>
  <c r="L41" i="23"/>
  <c r="M41" i="23"/>
  <c r="N41" i="23"/>
  <c r="O41" i="23"/>
  <c r="I42" i="23"/>
  <c r="W42" i="23" s="1"/>
  <c r="J42" i="23"/>
  <c r="K42" i="23"/>
  <c r="L42" i="23"/>
  <c r="M42" i="23"/>
  <c r="N42" i="23"/>
  <c r="O42" i="23"/>
  <c r="I43" i="23"/>
  <c r="J43" i="23"/>
  <c r="K43" i="23"/>
  <c r="L43" i="23"/>
  <c r="M43" i="23"/>
  <c r="N43" i="23"/>
  <c r="O43" i="23"/>
  <c r="I44" i="23"/>
  <c r="W44" i="23" s="1"/>
  <c r="J44" i="23"/>
  <c r="K44" i="23"/>
  <c r="L44" i="23"/>
  <c r="M44" i="23"/>
  <c r="N44" i="23"/>
  <c r="O44" i="23"/>
  <c r="I45" i="23"/>
  <c r="W45" i="23" s="1"/>
  <c r="J45" i="23"/>
  <c r="K45" i="23"/>
  <c r="L45" i="23"/>
  <c r="M45" i="23"/>
  <c r="N45" i="23"/>
  <c r="O45" i="23"/>
  <c r="I46" i="23"/>
  <c r="J46" i="23"/>
  <c r="K46" i="23"/>
  <c r="L46" i="23"/>
  <c r="M46" i="23"/>
  <c r="N46" i="23"/>
  <c r="O46" i="23"/>
  <c r="I47" i="23"/>
  <c r="J47" i="23"/>
  <c r="K47" i="23"/>
  <c r="L47" i="23"/>
  <c r="M47" i="23"/>
  <c r="N47" i="23"/>
  <c r="O47" i="23"/>
  <c r="I48" i="23"/>
  <c r="J48" i="23"/>
  <c r="K48" i="23"/>
  <c r="L48" i="23"/>
  <c r="M48" i="23"/>
  <c r="N48" i="23"/>
  <c r="O48" i="23"/>
  <c r="I49" i="23"/>
  <c r="J49" i="23"/>
  <c r="K49" i="23"/>
  <c r="L49" i="23"/>
  <c r="M49" i="23"/>
  <c r="N49" i="23"/>
  <c r="O49" i="23"/>
  <c r="I50" i="23"/>
  <c r="W50" i="23" s="1"/>
  <c r="J50" i="23"/>
  <c r="K50" i="23"/>
  <c r="L50" i="23"/>
  <c r="M50" i="23"/>
  <c r="N50" i="23"/>
  <c r="O50" i="23"/>
  <c r="I51" i="23"/>
  <c r="W51" i="23" s="1"/>
  <c r="J51" i="23"/>
  <c r="K51" i="23"/>
  <c r="L51" i="23"/>
  <c r="M51" i="23"/>
  <c r="N51" i="23"/>
  <c r="O51" i="23"/>
  <c r="I52" i="23"/>
  <c r="W52" i="23" s="1"/>
  <c r="J52" i="23"/>
  <c r="K52" i="23"/>
  <c r="L52" i="23"/>
  <c r="M52" i="23"/>
  <c r="N52" i="23"/>
  <c r="O52" i="23"/>
  <c r="I53" i="23"/>
  <c r="W53" i="23" s="1"/>
  <c r="J53" i="23"/>
  <c r="K53" i="23"/>
  <c r="L53" i="23"/>
  <c r="M53" i="23"/>
  <c r="N53" i="23"/>
  <c r="O53" i="23"/>
  <c r="I54" i="23"/>
  <c r="J54" i="23"/>
  <c r="K54" i="23"/>
  <c r="L54" i="23"/>
  <c r="M54" i="23"/>
  <c r="N54" i="23"/>
  <c r="O54" i="23"/>
  <c r="I55" i="23"/>
  <c r="J55" i="23"/>
  <c r="K55" i="23"/>
  <c r="L55" i="23"/>
  <c r="M55" i="23"/>
  <c r="N55" i="23"/>
  <c r="O55" i="23"/>
  <c r="I56" i="23"/>
  <c r="J56" i="23"/>
  <c r="K56" i="23"/>
  <c r="L56" i="23"/>
  <c r="M56" i="23"/>
  <c r="N56" i="23"/>
  <c r="O56" i="23"/>
  <c r="I57" i="23"/>
  <c r="J57" i="23"/>
  <c r="K57" i="23"/>
  <c r="L57" i="23"/>
  <c r="M57" i="23"/>
  <c r="N57" i="23"/>
  <c r="O57" i="23"/>
  <c r="I58" i="23"/>
  <c r="J58" i="23"/>
  <c r="K58" i="23"/>
  <c r="L58" i="23"/>
  <c r="M58" i="23"/>
  <c r="N58" i="23"/>
  <c r="O58" i="23"/>
  <c r="I59" i="23"/>
  <c r="J59" i="23"/>
  <c r="K59" i="23"/>
  <c r="L59" i="23"/>
  <c r="M59" i="23"/>
  <c r="N59" i="23"/>
  <c r="O59" i="23"/>
  <c r="I60" i="23"/>
  <c r="W60" i="23" s="1"/>
  <c r="J60" i="23"/>
  <c r="K60" i="23"/>
  <c r="L60" i="23"/>
  <c r="M60" i="23"/>
  <c r="N60" i="23"/>
  <c r="O60" i="23"/>
  <c r="I61" i="23"/>
  <c r="W61" i="23" s="1"/>
  <c r="J61" i="23"/>
  <c r="K61" i="23"/>
  <c r="L61" i="23"/>
  <c r="M61" i="23"/>
  <c r="N61" i="23"/>
  <c r="O61" i="23"/>
  <c r="I62" i="23"/>
  <c r="J62" i="23"/>
  <c r="K62" i="23"/>
  <c r="L62" i="23"/>
  <c r="M62" i="23"/>
  <c r="N62" i="23"/>
  <c r="O62" i="23"/>
  <c r="I63" i="23"/>
  <c r="W63" i="23" s="1"/>
  <c r="J63" i="23"/>
  <c r="K63" i="23"/>
  <c r="L63" i="23"/>
  <c r="M63" i="23"/>
  <c r="N63" i="23"/>
  <c r="O63" i="23"/>
  <c r="I64" i="23"/>
  <c r="J64" i="23"/>
  <c r="K64" i="23"/>
  <c r="L64" i="23"/>
  <c r="M64" i="23"/>
  <c r="N64" i="23"/>
  <c r="O64" i="23"/>
  <c r="I65" i="23"/>
  <c r="J65" i="23"/>
  <c r="K65" i="23"/>
  <c r="L65" i="23"/>
  <c r="M65" i="23"/>
  <c r="N65" i="23"/>
  <c r="O65" i="23"/>
  <c r="I66" i="23"/>
  <c r="W66" i="23" s="1"/>
  <c r="J66" i="23"/>
  <c r="K66" i="23"/>
  <c r="L66" i="23"/>
  <c r="M66" i="23"/>
  <c r="N66" i="23"/>
  <c r="O66" i="23"/>
  <c r="I67" i="23"/>
  <c r="W67" i="23" s="1"/>
  <c r="J67" i="23"/>
  <c r="K67" i="23"/>
  <c r="L67" i="23"/>
  <c r="M67" i="23"/>
  <c r="N67" i="23"/>
  <c r="O67" i="23"/>
  <c r="I68" i="23"/>
  <c r="W68" i="23" s="1"/>
  <c r="J68" i="23"/>
  <c r="K68" i="23"/>
  <c r="L68" i="23"/>
  <c r="M68" i="23"/>
  <c r="N68" i="23"/>
  <c r="O68" i="23"/>
  <c r="I69" i="23"/>
  <c r="W69" i="23" s="1"/>
  <c r="J69" i="23"/>
  <c r="K69" i="23"/>
  <c r="L69" i="23"/>
  <c r="M69" i="23"/>
  <c r="N69" i="23"/>
  <c r="O69" i="23"/>
  <c r="I70" i="23"/>
  <c r="J70" i="23"/>
  <c r="K70" i="23"/>
  <c r="L70" i="23"/>
  <c r="M70" i="23"/>
  <c r="N70" i="23"/>
  <c r="O70" i="23"/>
  <c r="I71" i="23"/>
  <c r="J71" i="23"/>
  <c r="X71" i="23" s="1"/>
  <c r="K71" i="23"/>
  <c r="Y71" i="23" s="1"/>
  <c r="L71" i="23"/>
  <c r="Z71" i="23" s="1"/>
  <c r="M71" i="23"/>
  <c r="AA71" i="23" s="1"/>
  <c r="N71" i="23"/>
  <c r="O71" i="23"/>
  <c r="I72" i="23"/>
  <c r="J72" i="23"/>
  <c r="K72" i="23"/>
  <c r="L72" i="23"/>
  <c r="M72" i="23"/>
  <c r="N72" i="23"/>
  <c r="O72" i="23"/>
  <c r="I73" i="23"/>
  <c r="J73" i="23"/>
  <c r="K73" i="23"/>
  <c r="L73" i="23"/>
  <c r="M73" i="23"/>
  <c r="AA73" i="23" s="1"/>
  <c r="N73" i="23"/>
  <c r="O73" i="23"/>
  <c r="I74" i="23"/>
  <c r="J74" i="23"/>
  <c r="K74" i="23"/>
  <c r="L74" i="23"/>
  <c r="M74" i="23"/>
  <c r="N74" i="23"/>
  <c r="O74" i="23"/>
  <c r="I75" i="23"/>
  <c r="J75" i="23"/>
  <c r="K75" i="23"/>
  <c r="L75" i="23"/>
  <c r="M75" i="23"/>
  <c r="N75" i="23"/>
  <c r="AB75" i="23" s="1"/>
  <c r="O75" i="23"/>
  <c r="AC75" i="23" s="1"/>
  <c r="I76" i="23"/>
  <c r="J76" i="23"/>
  <c r="K76" i="23"/>
  <c r="L76" i="23"/>
  <c r="M76" i="23"/>
  <c r="N76" i="23"/>
  <c r="O76" i="23"/>
  <c r="I77" i="23"/>
  <c r="W77" i="23" s="1"/>
  <c r="J77" i="23"/>
  <c r="K77" i="23"/>
  <c r="L77" i="23"/>
  <c r="M77" i="23"/>
  <c r="N77" i="23"/>
  <c r="O77" i="23"/>
  <c r="I78" i="23"/>
  <c r="W78" i="23" s="1"/>
  <c r="J78" i="23"/>
  <c r="X78" i="23" s="1"/>
  <c r="K78" i="23"/>
  <c r="L78" i="23"/>
  <c r="M78" i="23"/>
  <c r="N78" i="23"/>
  <c r="O78" i="23"/>
  <c r="I79" i="23"/>
  <c r="J79" i="23"/>
  <c r="X79" i="23" s="1"/>
  <c r="K79" i="23"/>
  <c r="Y79" i="23" s="1"/>
  <c r="L79" i="23"/>
  <c r="M79" i="23"/>
  <c r="N79" i="23"/>
  <c r="O79" i="23"/>
  <c r="I80" i="23"/>
  <c r="J80" i="23"/>
  <c r="K80" i="23"/>
  <c r="L80" i="23"/>
  <c r="Z80" i="23" s="1"/>
  <c r="M80" i="23"/>
  <c r="N80" i="23"/>
  <c r="O80" i="23"/>
  <c r="I81" i="23"/>
  <c r="J81" i="23"/>
  <c r="K81" i="23"/>
  <c r="L81" i="23"/>
  <c r="M81" i="23"/>
  <c r="AA81" i="23" s="1"/>
  <c r="N81" i="23"/>
  <c r="O81" i="23"/>
  <c r="I82" i="23"/>
  <c r="J82" i="23"/>
  <c r="K82" i="23"/>
  <c r="L82" i="23"/>
  <c r="M82" i="23"/>
  <c r="AA82" i="23" s="1"/>
  <c r="N82" i="23"/>
  <c r="AB82" i="23" s="1"/>
  <c r="O82" i="23"/>
  <c r="I83" i="23"/>
  <c r="J83" i="23"/>
  <c r="K83" i="23"/>
  <c r="L83" i="23"/>
  <c r="M83" i="23"/>
  <c r="N83" i="23"/>
  <c r="O83" i="23"/>
  <c r="AC83" i="23" s="1"/>
  <c r="I84" i="23"/>
  <c r="J84" i="23"/>
  <c r="K84" i="23"/>
  <c r="L84" i="23"/>
  <c r="M84" i="23"/>
  <c r="N84" i="23"/>
  <c r="O84" i="23"/>
  <c r="AC84" i="23" s="1"/>
  <c r="I85" i="23"/>
  <c r="W85" i="23" s="1"/>
  <c r="J85" i="23"/>
  <c r="K85" i="23"/>
  <c r="L85" i="23"/>
  <c r="M85" i="23"/>
  <c r="N85" i="23"/>
  <c r="O85" i="23"/>
  <c r="I86" i="23"/>
  <c r="W86" i="23" s="1"/>
  <c r="J86" i="23"/>
  <c r="K86" i="23"/>
  <c r="L86" i="23"/>
  <c r="M86" i="23"/>
  <c r="N86" i="23"/>
  <c r="O86" i="23"/>
  <c r="I87" i="23"/>
  <c r="J87" i="23"/>
  <c r="K87" i="23"/>
  <c r="Y87" i="23" s="1"/>
  <c r="L87" i="23"/>
  <c r="M87" i="23"/>
  <c r="N87" i="23"/>
  <c r="O87" i="23"/>
  <c r="I88" i="23"/>
  <c r="J88" i="23"/>
  <c r="X88" i="23" s="1"/>
  <c r="K88" i="23"/>
  <c r="Y88" i="23" s="1"/>
  <c r="L88" i="23"/>
  <c r="Z88" i="23" s="1"/>
  <c r="M88" i="23"/>
  <c r="N88" i="23"/>
  <c r="O88" i="23"/>
  <c r="I89" i="23"/>
  <c r="J89" i="23"/>
  <c r="K89" i="23"/>
  <c r="Y89" i="23" s="1"/>
  <c r="L89" i="23"/>
  <c r="Z89" i="23" s="1"/>
  <c r="M89" i="23"/>
  <c r="AA89" i="23" s="1"/>
  <c r="N89" i="23"/>
  <c r="O89" i="23"/>
  <c r="I90" i="23"/>
  <c r="J90" i="23"/>
  <c r="K90" i="23"/>
  <c r="L90" i="23"/>
  <c r="Z90" i="23" s="1"/>
  <c r="M90" i="23"/>
  <c r="AA90" i="23" s="1"/>
  <c r="N90" i="23"/>
  <c r="AB90" i="23" s="1"/>
  <c r="O90" i="23"/>
  <c r="I91" i="23"/>
  <c r="J91" i="23"/>
  <c r="K91" i="23"/>
  <c r="L91" i="23"/>
  <c r="M91" i="23"/>
  <c r="N91" i="23"/>
  <c r="AB91" i="23" s="1"/>
  <c r="O91" i="23"/>
  <c r="AC91" i="23" s="1"/>
  <c r="I92" i="23"/>
  <c r="J92" i="23"/>
  <c r="K92" i="23"/>
  <c r="L92" i="23"/>
  <c r="M92" i="23"/>
  <c r="N92" i="23"/>
  <c r="O92" i="23"/>
  <c r="AC92" i="23" s="1"/>
  <c r="I93" i="23"/>
  <c r="W93" i="23" s="1"/>
  <c r="J93" i="23"/>
  <c r="K93" i="23"/>
  <c r="L93" i="23"/>
  <c r="M93" i="23"/>
  <c r="N93" i="23"/>
  <c r="O93" i="23"/>
  <c r="AC93" i="23" s="1"/>
  <c r="I94" i="23"/>
  <c r="J94" i="23"/>
  <c r="K94" i="23"/>
  <c r="L94" i="23"/>
  <c r="M94" i="23"/>
  <c r="N94" i="23"/>
  <c r="O94" i="23"/>
  <c r="I95" i="23"/>
  <c r="J95" i="23"/>
  <c r="X95" i="23" s="1"/>
  <c r="K95" i="23"/>
  <c r="Y95" i="23" s="1"/>
  <c r="L95" i="23"/>
  <c r="M95" i="23"/>
  <c r="N95" i="23"/>
  <c r="O95" i="23"/>
  <c r="I96" i="23"/>
  <c r="J96" i="23"/>
  <c r="K96" i="23"/>
  <c r="Y96" i="23" s="1"/>
  <c r="L96" i="23"/>
  <c r="Z96" i="23" s="1"/>
  <c r="M96" i="23"/>
  <c r="N96" i="23"/>
  <c r="O96" i="23"/>
  <c r="I97" i="23"/>
  <c r="J97" i="23"/>
  <c r="K97" i="23"/>
  <c r="L97" i="23"/>
  <c r="M97" i="23"/>
  <c r="AA97" i="23" s="1"/>
  <c r="N97" i="23"/>
  <c r="O97" i="23"/>
  <c r="I98" i="23"/>
  <c r="J98" i="23"/>
  <c r="K98" i="23"/>
  <c r="L98" i="23"/>
  <c r="M98" i="23"/>
  <c r="AA98" i="23" s="1"/>
  <c r="N98" i="23"/>
  <c r="AB98" i="23" s="1"/>
  <c r="O98" i="23"/>
  <c r="I99" i="23"/>
  <c r="J99" i="23"/>
  <c r="K99" i="23"/>
  <c r="L99" i="23"/>
  <c r="M99" i="23"/>
  <c r="N99" i="23"/>
  <c r="AB99" i="23" s="1"/>
  <c r="O99" i="23"/>
  <c r="AC99" i="23" s="1"/>
  <c r="I100" i="23"/>
  <c r="J100" i="23"/>
  <c r="K100" i="23"/>
  <c r="L100" i="23"/>
  <c r="M100" i="23"/>
  <c r="N100" i="23"/>
  <c r="AB100" i="23" s="1"/>
  <c r="O100" i="23"/>
  <c r="AC100" i="23" s="1"/>
  <c r="I101" i="23"/>
  <c r="W101" i="23" s="1"/>
  <c r="J101" i="23"/>
  <c r="K101" i="23"/>
  <c r="L101" i="23"/>
  <c r="M101" i="23"/>
  <c r="N101" i="23"/>
  <c r="O101" i="23"/>
  <c r="I102" i="23"/>
  <c r="J102" i="23"/>
  <c r="K102" i="23"/>
  <c r="L102" i="23"/>
  <c r="Z102" i="23" s="1"/>
  <c r="M102" i="23"/>
  <c r="N102" i="23"/>
  <c r="O102" i="23"/>
  <c r="I103" i="23"/>
  <c r="W103" i="23" s="1"/>
  <c r="J103" i="23"/>
  <c r="X103" i="23" s="1"/>
  <c r="K103" i="23"/>
  <c r="Y103" i="23" s="1"/>
  <c r="L103" i="23"/>
  <c r="M103" i="23"/>
  <c r="N103" i="23"/>
  <c r="O103" i="23"/>
  <c r="I104" i="23"/>
  <c r="J104" i="23"/>
  <c r="K104" i="23"/>
  <c r="Y104" i="23" s="1"/>
  <c r="L104" i="23"/>
  <c r="Z104" i="23" s="1"/>
  <c r="M104" i="23"/>
  <c r="N104" i="23"/>
  <c r="O104" i="23"/>
  <c r="I105" i="23"/>
  <c r="J105" i="23"/>
  <c r="K105" i="23"/>
  <c r="Y105" i="23" s="1"/>
  <c r="L105" i="23"/>
  <c r="Z105" i="23" s="1"/>
  <c r="M105" i="23"/>
  <c r="AA105" i="23" s="1"/>
  <c r="N105" i="23"/>
  <c r="O105" i="23"/>
  <c r="AC105" i="23" s="1"/>
  <c r="I106" i="23"/>
  <c r="J106" i="23"/>
  <c r="K106" i="23"/>
  <c r="L106" i="23"/>
  <c r="M106" i="23"/>
  <c r="AA106" i="23" s="1"/>
  <c r="N106" i="23"/>
  <c r="O106" i="23"/>
  <c r="I107" i="23"/>
  <c r="J107" i="23"/>
  <c r="K107" i="23"/>
  <c r="L107" i="23"/>
  <c r="M107" i="23"/>
  <c r="N107" i="23"/>
  <c r="AB107" i="23" s="1"/>
  <c r="O107" i="23"/>
  <c r="AC107" i="23" s="1"/>
  <c r="I108" i="23"/>
  <c r="J108" i="23"/>
  <c r="K108" i="23"/>
  <c r="L108" i="23"/>
  <c r="M108" i="23"/>
  <c r="N108" i="23"/>
  <c r="AB108" i="23" s="1"/>
  <c r="O108" i="23"/>
  <c r="AC108" i="23" s="1"/>
  <c r="I109" i="23"/>
  <c r="W109" i="23" s="1"/>
  <c r="J109" i="23"/>
  <c r="K109" i="23"/>
  <c r="L109" i="23"/>
  <c r="M109" i="23"/>
  <c r="N109" i="23"/>
  <c r="O109" i="23"/>
  <c r="I110" i="23"/>
  <c r="W110" i="23" s="1"/>
  <c r="J110" i="23"/>
  <c r="K110" i="23"/>
  <c r="L110" i="23"/>
  <c r="M110" i="23"/>
  <c r="N110" i="23"/>
  <c r="O110" i="23"/>
  <c r="I111" i="23"/>
  <c r="J111" i="23"/>
  <c r="X111" i="23" s="1"/>
  <c r="K111" i="23"/>
  <c r="Y111" i="23" s="1"/>
  <c r="L111" i="23"/>
  <c r="M111" i="23"/>
  <c r="N111" i="23"/>
  <c r="O111" i="23"/>
  <c r="I112" i="23"/>
  <c r="J112" i="23"/>
  <c r="K112" i="23"/>
  <c r="Y112" i="23" s="1"/>
  <c r="L112" i="23"/>
  <c r="Z112" i="23" s="1"/>
  <c r="M112" i="23"/>
  <c r="N112" i="23"/>
  <c r="O112" i="23"/>
  <c r="I113" i="23"/>
  <c r="J113" i="23"/>
  <c r="K113" i="23"/>
  <c r="L113" i="23"/>
  <c r="M113" i="23"/>
  <c r="AA113" i="23" s="1"/>
  <c r="N113" i="23"/>
  <c r="O113" i="23"/>
  <c r="I114" i="23"/>
  <c r="J114" i="23"/>
  <c r="K114" i="23"/>
  <c r="L114" i="23"/>
  <c r="M114" i="23"/>
  <c r="AA114" i="23" s="1"/>
  <c r="N114" i="23"/>
  <c r="AB114" i="23" s="1"/>
  <c r="O114" i="23"/>
  <c r="I115" i="23"/>
  <c r="J115" i="23"/>
  <c r="K115" i="23"/>
  <c r="L115" i="23"/>
  <c r="M115" i="23"/>
  <c r="N115" i="23"/>
  <c r="AB115" i="23" s="1"/>
  <c r="O115" i="23"/>
  <c r="I116" i="23"/>
  <c r="J116" i="23"/>
  <c r="K116" i="23"/>
  <c r="L116" i="23"/>
  <c r="M116" i="23"/>
  <c r="N116" i="23"/>
  <c r="O116" i="23"/>
  <c r="AC116" i="23" s="1"/>
  <c r="I117" i="23"/>
  <c r="W117" i="23" s="1"/>
  <c r="J117" i="23"/>
  <c r="K117" i="23"/>
  <c r="L117" i="23"/>
  <c r="M117" i="23"/>
  <c r="N117" i="23"/>
  <c r="O117" i="23"/>
  <c r="I118" i="23"/>
  <c r="W118" i="23" s="1"/>
  <c r="J118" i="23"/>
  <c r="X118" i="23" s="1"/>
  <c r="K118" i="23"/>
  <c r="L118" i="23"/>
  <c r="M118" i="23"/>
  <c r="N118" i="23"/>
  <c r="O118" i="23"/>
  <c r="I119" i="23"/>
  <c r="W119" i="23" s="1"/>
  <c r="J119" i="23"/>
  <c r="X119" i="23" s="1"/>
  <c r="K119" i="23"/>
  <c r="Y119" i="23" s="1"/>
  <c r="L119" i="23"/>
  <c r="M119" i="23"/>
  <c r="N119" i="23"/>
  <c r="O119" i="23"/>
  <c r="I120" i="23"/>
  <c r="J120" i="23"/>
  <c r="K120" i="23"/>
  <c r="Y120" i="23" s="1"/>
  <c r="L120" i="23"/>
  <c r="Z120" i="23" s="1"/>
  <c r="M120" i="23"/>
  <c r="N120" i="23"/>
  <c r="O120" i="23"/>
  <c r="I121" i="23"/>
  <c r="J121" i="23"/>
  <c r="K121" i="23"/>
  <c r="Y121" i="23" s="1"/>
  <c r="L121" i="23"/>
  <c r="Z121" i="23" s="1"/>
  <c r="M121" i="23"/>
  <c r="AA121" i="23" s="1"/>
  <c r="N121" i="23"/>
  <c r="O121" i="23"/>
  <c r="AC121" i="23" s="1"/>
  <c r="I122" i="23"/>
  <c r="J122" i="23"/>
  <c r="K122" i="23"/>
  <c r="L122" i="23"/>
  <c r="Z122" i="23" s="1"/>
  <c r="M122" i="23"/>
  <c r="AA122" i="23" s="1"/>
  <c r="N122" i="23"/>
  <c r="O122" i="23"/>
  <c r="I123" i="23"/>
  <c r="W123" i="23" s="1"/>
  <c r="J123" i="23"/>
  <c r="K123" i="23"/>
  <c r="L123" i="23"/>
  <c r="M123" i="23"/>
  <c r="N123" i="23"/>
  <c r="AB123" i="23" s="1"/>
  <c r="O123" i="23"/>
  <c r="AC123" i="23" s="1"/>
  <c r="I124" i="23"/>
  <c r="J124" i="23"/>
  <c r="K124" i="23"/>
  <c r="L124" i="23"/>
  <c r="M124" i="23"/>
  <c r="N124" i="23"/>
  <c r="O124" i="23"/>
  <c r="AC124" i="23" s="1"/>
  <c r="I125" i="23"/>
  <c r="W125" i="23" s="1"/>
  <c r="J125" i="23"/>
  <c r="K125" i="23"/>
  <c r="L125" i="23"/>
  <c r="M125" i="23"/>
  <c r="N125" i="23"/>
  <c r="O125" i="23"/>
  <c r="AC125" i="23" s="1"/>
  <c r="I126" i="23"/>
  <c r="W126" i="23" s="1"/>
  <c r="J126" i="23"/>
  <c r="K126" i="23"/>
  <c r="L126" i="23"/>
  <c r="M126" i="23"/>
  <c r="N126" i="23"/>
  <c r="O126" i="23"/>
  <c r="I127" i="23"/>
  <c r="J127" i="23"/>
  <c r="X127" i="23" s="1"/>
  <c r="K127" i="23"/>
  <c r="L127" i="23"/>
  <c r="M127" i="23"/>
  <c r="N127" i="23"/>
  <c r="O127" i="23"/>
  <c r="O24" i="23"/>
  <c r="N24" i="23"/>
  <c r="M24" i="23"/>
  <c r="L24" i="23"/>
  <c r="K24" i="23"/>
  <c r="J24" i="23"/>
  <c r="I24" i="23"/>
  <c r="W24" i="23" s="1"/>
  <c r="O19" i="23"/>
  <c r="N19" i="23"/>
  <c r="M19" i="23"/>
  <c r="L19" i="23"/>
  <c r="K19" i="23"/>
  <c r="J19" i="23"/>
  <c r="I19" i="23"/>
  <c r="V22" i="23"/>
  <c r="S22" i="23"/>
  <c r="P22" i="23"/>
  <c r="N9" i="23"/>
  <c r="O9" i="23"/>
  <c r="M9" i="23"/>
  <c r="K9" i="23"/>
  <c r="L9" i="23"/>
  <c r="J9" i="23"/>
  <c r="I9" i="23"/>
  <c r="AC127" i="23"/>
  <c r="Y124" i="23"/>
  <c r="W121" i="23"/>
  <c r="AC119" i="23"/>
  <c r="AB116" i="23"/>
  <c r="Z116" i="23"/>
  <c r="AA115" i="23"/>
  <c r="W113" i="23"/>
  <c r="Z113" i="23"/>
  <c r="X112" i="23"/>
  <c r="W111" i="23"/>
  <c r="AB110" i="23"/>
  <c r="AA109" i="23"/>
  <c r="AC109" i="23"/>
  <c r="Z108" i="23"/>
  <c r="AA107" i="23"/>
  <c r="Z106" i="23"/>
  <c r="AB106" i="23"/>
  <c r="X104" i="23"/>
  <c r="AC103" i="23"/>
  <c r="AB102" i="23"/>
  <c r="W102" i="23"/>
  <c r="AC101" i="23"/>
  <c r="Z100" i="23"/>
  <c r="Y99" i="23"/>
  <c r="AA99" i="23"/>
  <c r="X99" i="23"/>
  <c r="Z98" i="23"/>
  <c r="Z97" i="23"/>
  <c r="Y97" i="23"/>
  <c r="X96" i="23"/>
  <c r="AC95" i="23"/>
  <c r="W95" i="23"/>
  <c r="AB94" i="23"/>
  <c r="W94" i="23"/>
  <c r="AB93" i="23"/>
  <c r="AB92" i="23"/>
  <c r="Z92" i="23"/>
  <c r="AA91" i="23"/>
  <c r="X90" i="23"/>
  <c r="W89" i="23"/>
  <c r="W88" i="23"/>
  <c r="X87" i="23"/>
  <c r="W87" i="23"/>
  <c r="AA85" i="23"/>
  <c r="AC85" i="23"/>
  <c r="Z85" i="23"/>
  <c r="AB84" i="23"/>
  <c r="AA84" i="23"/>
  <c r="Z84" i="23"/>
  <c r="Y83" i="23"/>
  <c r="AB83" i="23"/>
  <c r="AA83" i="23"/>
  <c r="Z82" i="23"/>
  <c r="X82" i="23"/>
  <c r="W81" i="23"/>
  <c r="Z81" i="23"/>
  <c r="Y81" i="23"/>
  <c r="Y80" i="23"/>
  <c r="X80" i="23"/>
  <c r="AC79" i="23"/>
  <c r="W79" i="23"/>
  <c r="AB78" i="23"/>
  <c r="AA77" i="23"/>
  <c r="AC77" i="23"/>
  <c r="AC76" i="23"/>
  <c r="AB76" i="23"/>
  <c r="Z76" i="23"/>
  <c r="Y75" i="23"/>
  <c r="AA75" i="23"/>
  <c r="Y73" i="23"/>
  <c r="AC73" i="23"/>
  <c r="Z73" i="23"/>
  <c r="X73" i="23"/>
  <c r="W71" i="23"/>
  <c r="W65" i="23"/>
  <c r="W59" i="23"/>
  <c r="W58" i="23"/>
  <c r="W55" i="23"/>
  <c r="W47" i="23"/>
  <c r="W43" i="23"/>
  <c r="W39" i="23"/>
  <c r="W31" i="23"/>
  <c r="W27" i="23"/>
  <c r="AB111" i="23" l="1"/>
  <c r="AA86" i="23"/>
  <c r="AC80" i="23"/>
  <c r="W73" i="23"/>
  <c r="AC71" i="23"/>
  <c r="W57" i="23"/>
  <c r="W49" i="23"/>
  <c r="W41" i="23"/>
  <c r="W33" i="23"/>
  <c r="W25" i="23"/>
  <c r="AB89" i="23"/>
  <c r="Z79" i="23"/>
  <c r="W70" i="23"/>
  <c r="W46" i="23"/>
  <c r="AB113" i="23"/>
  <c r="AC98" i="23"/>
  <c r="W62" i="23"/>
  <c r="W54" i="23"/>
  <c r="W38" i="23"/>
  <c r="Z127" i="23"/>
  <c r="Y126" i="23"/>
  <c r="X125" i="23"/>
  <c r="W124" i="23"/>
  <c r="AC122" i="23"/>
  <c r="AB121" i="23"/>
  <c r="AA120" i="23"/>
  <c r="Z119" i="23"/>
  <c r="Y118" i="23"/>
  <c r="X117" i="23"/>
  <c r="W116" i="23"/>
  <c r="AC114" i="23"/>
  <c r="AA112" i="23"/>
  <c r="Z111" i="23"/>
  <c r="Y110" i="23"/>
  <c r="X109" i="23"/>
  <c r="W108" i="23"/>
  <c r="AC106" i="23"/>
  <c r="AB105" i="23"/>
  <c r="AA104" i="23"/>
  <c r="Z103" i="23"/>
  <c r="Y102" i="23"/>
  <c r="X101" i="23"/>
  <c r="W100" i="23"/>
  <c r="AB97" i="23"/>
  <c r="AA96" i="23"/>
  <c r="Z95" i="23"/>
  <c r="Y94" i="23"/>
  <c r="X93" i="23"/>
  <c r="W92" i="23"/>
  <c r="AC90" i="23"/>
  <c r="AA88" i="23"/>
  <c r="Z87" i="23"/>
  <c r="Y86" i="23"/>
  <c r="X85" i="23"/>
  <c r="W84" i="23"/>
  <c r="AC82" i="23"/>
  <c r="AB81" i="23"/>
  <c r="AA80" i="23"/>
  <c r="Y78" i="23"/>
  <c r="X77" i="23"/>
  <c r="W76" i="23"/>
  <c r="AB73" i="23"/>
  <c r="AA127" i="23"/>
  <c r="Z126" i="23"/>
  <c r="X124" i="23"/>
  <c r="AA119" i="23"/>
  <c r="Z118" i="23"/>
  <c r="Y117" i="23"/>
  <c r="X116" i="23"/>
  <c r="W115" i="23"/>
  <c r="AC113" i="23"/>
  <c r="AB112" i="23"/>
  <c r="AA111" i="23"/>
  <c r="Z110" i="23"/>
  <c r="Y109" i="23"/>
  <c r="X108" i="23"/>
  <c r="W107" i="23"/>
  <c r="AB104" i="23"/>
  <c r="AA103" i="23"/>
  <c r="Y101" i="23"/>
  <c r="X100" i="23"/>
  <c r="W99" i="23"/>
  <c r="AC97" i="23"/>
  <c r="AB96" i="23"/>
  <c r="AA95" i="23"/>
  <c r="Z94" i="23"/>
  <c r="Y93" i="23"/>
  <c r="X92" i="23"/>
  <c r="W91" i="23"/>
  <c r="AC89" i="23"/>
  <c r="AB88" i="23"/>
  <c r="AA87" i="23"/>
  <c r="Z86" i="23"/>
  <c r="Y85" i="23"/>
  <c r="X84" i="23"/>
  <c r="W83" i="23"/>
  <c r="AC81" i="23"/>
  <c r="AB80" i="23"/>
  <c r="AA79" i="23"/>
  <c r="Z78" i="23"/>
  <c r="Y77" i="23"/>
  <c r="X76" i="23"/>
  <c r="W75" i="23"/>
  <c r="AB127" i="23"/>
  <c r="AA126" i="23"/>
  <c r="Z125" i="23"/>
  <c r="X123" i="23"/>
  <c r="W122" i="23"/>
  <c r="AC120" i="23"/>
  <c r="AB119" i="23"/>
  <c r="AA118" i="23"/>
  <c r="Z117" i="23"/>
  <c r="Y116" i="23"/>
  <c r="X115" i="23"/>
  <c r="W114" i="23"/>
  <c r="AC112" i="23"/>
  <c r="AA110" i="23"/>
  <c r="Z109" i="23"/>
  <c r="Y108" i="23"/>
  <c r="X107" i="23"/>
  <c r="W106" i="23"/>
  <c r="AC104" i="23"/>
  <c r="AB103" i="23"/>
  <c r="AA102" i="23"/>
  <c r="Z101" i="23"/>
  <c r="Y100" i="23"/>
  <c r="W98" i="23"/>
  <c r="AC96" i="23"/>
  <c r="AB95" i="23"/>
  <c r="AA94" i="23"/>
  <c r="Z93" i="23"/>
  <c r="Y92" i="23"/>
  <c r="X91" i="23"/>
  <c r="W90" i="23"/>
  <c r="AC88" i="23"/>
  <c r="AB87" i="23"/>
  <c r="Y84" i="23"/>
  <c r="X83" i="23"/>
  <c r="W82" i="23"/>
  <c r="AB79" i="23"/>
  <c r="AA78" i="23"/>
  <c r="Z77" i="23"/>
  <c r="Y76" i="23"/>
  <c r="X75" i="23"/>
  <c r="AB71" i="23"/>
  <c r="Y127" i="23"/>
  <c r="X126" i="23"/>
  <c r="AB122" i="23"/>
  <c r="AC115" i="23"/>
  <c r="X110" i="23"/>
  <c r="X102" i="23"/>
  <c r="X94" i="23"/>
  <c r="X86" i="23"/>
  <c r="W64" i="23"/>
  <c r="W56" i="23"/>
  <c r="W48" i="23"/>
  <c r="W40" i="23"/>
  <c r="W32" i="23"/>
  <c r="AB124" i="23"/>
  <c r="AA123" i="23"/>
  <c r="X120" i="23"/>
  <c r="AC117" i="23"/>
  <c r="Z114" i="23"/>
  <c r="Y113" i="23"/>
  <c r="AC126" i="23"/>
  <c r="AB125" i="23"/>
  <c r="AA124" i="23"/>
  <c r="Z123" i="23"/>
  <c r="Y122" i="23"/>
  <c r="X121" i="23"/>
  <c r="W120" i="23"/>
  <c r="AC118" i="23"/>
  <c r="AB117" i="23"/>
  <c r="AA116" i="23"/>
  <c r="Z115" i="23"/>
  <c r="Y114" i="23"/>
  <c r="X113" i="23"/>
  <c r="W112" i="23"/>
  <c r="AC110" i="23"/>
  <c r="AB109" i="23"/>
  <c r="AA108" i="23"/>
  <c r="Z107" i="23"/>
  <c r="Y106" i="23"/>
  <c r="X105" i="23"/>
  <c r="W104" i="23"/>
  <c r="AC102" i="23"/>
  <c r="AB101" i="23"/>
  <c r="AA100" i="23"/>
  <c r="Z99" i="23"/>
  <c r="Y98" i="23"/>
  <c r="X97" i="23"/>
  <c r="W96" i="23"/>
  <c r="AC94" i="23"/>
  <c r="AA92" i="23"/>
  <c r="Z91" i="23"/>
  <c r="Y90" i="23"/>
  <c r="X89" i="23"/>
  <c r="AC86" i="23"/>
  <c r="AB85" i="23"/>
  <c r="Z83" i="23"/>
  <c r="Y82" i="23"/>
  <c r="X81" i="23"/>
  <c r="W80" i="23"/>
  <c r="AC78" i="23"/>
  <c r="AB77" i="23"/>
  <c r="AA76" i="23"/>
  <c r="Z75" i="23"/>
  <c r="AB126" i="23"/>
  <c r="AA125" i="23"/>
  <c r="Z124" i="23"/>
  <c r="Y123" i="23"/>
  <c r="X122" i="23"/>
  <c r="AB118" i="23"/>
  <c r="AA117" i="23"/>
  <c r="Y115" i="23"/>
  <c r="X114" i="23"/>
  <c r="AC111" i="23"/>
  <c r="Y107" i="23"/>
  <c r="X106" i="23"/>
  <c r="W105" i="23"/>
  <c r="AA101" i="23"/>
  <c r="X98" i="23"/>
  <c r="W97" i="23"/>
  <c r="AA93" i="23"/>
  <c r="Y91" i="23"/>
  <c r="AC87" i="23"/>
  <c r="AB86" i="23"/>
  <c r="Y125" i="23"/>
  <c r="AB120" i="23"/>
  <c r="W127" i="23"/>
  <c r="AH77" i="23" l="1"/>
  <c r="AG77" i="23"/>
  <c r="AF77" i="23"/>
  <c r="AE77" i="23"/>
  <c r="AH76" i="23"/>
  <c r="AG76" i="23"/>
  <c r="AF76" i="23"/>
  <c r="AE76" i="23"/>
  <c r="AH75" i="23"/>
  <c r="AG75" i="23"/>
  <c r="AF75" i="23"/>
  <c r="AE75" i="23"/>
  <c r="AH74" i="23"/>
  <c r="AG74" i="23"/>
  <c r="AF74" i="23"/>
  <c r="AE74" i="23"/>
  <c r="AH73" i="23"/>
  <c r="AG73" i="23"/>
  <c r="AF73" i="23"/>
  <c r="AE73" i="23"/>
  <c r="AH72" i="23"/>
  <c r="AG72" i="23"/>
  <c r="AF72" i="23"/>
  <c r="AE72" i="23"/>
  <c r="AH71" i="23"/>
  <c r="AG71" i="23"/>
  <c r="AF71" i="23"/>
  <c r="AE71" i="23"/>
  <c r="AH70" i="23"/>
  <c r="AG70" i="23"/>
  <c r="AF70" i="23"/>
  <c r="AE70" i="23"/>
  <c r="AH69" i="23"/>
  <c r="AG69" i="23"/>
  <c r="AF69" i="23"/>
  <c r="AE69" i="23"/>
  <c r="AH68" i="23"/>
  <c r="AG68" i="23"/>
  <c r="AF68" i="23"/>
  <c r="AE68" i="23"/>
  <c r="AH67" i="23"/>
  <c r="AG67" i="23"/>
  <c r="AF67" i="23"/>
  <c r="AE67" i="23"/>
  <c r="AH66" i="23"/>
  <c r="AG66" i="23"/>
  <c r="AF66" i="23"/>
  <c r="AE66" i="23"/>
  <c r="AH65" i="23"/>
  <c r="AG65" i="23"/>
  <c r="AF65" i="23"/>
  <c r="AE65" i="23"/>
  <c r="AH64" i="23"/>
  <c r="AG64" i="23"/>
  <c r="AF64" i="23"/>
  <c r="AE64" i="23"/>
  <c r="AH63" i="23"/>
  <c r="AG63" i="23"/>
  <c r="AF63" i="23"/>
  <c r="AE63" i="23"/>
  <c r="AH62" i="23"/>
  <c r="AG62" i="23"/>
  <c r="AF62" i="23"/>
  <c r="AE62" i="23"/>
  <c r="AH61" i="23"/>
  <c r="AG61" i="23"/>
  <c r="AF61" i="23"/>
  <c r="AE61" i="23"/>
  <c r="AH60" i="23"/>
  <c r="AG60" i="23"/>
  <c r="AF60" i="23"/>
  <c r="AE60" i="23"/>
  <c r="AH59" i="23"/>
  <c r="AG59" i="23"/>
  <c r="AF59" i="23"/>
  <c r="AE59" i="23"/>
  <c r="AH58" i="23"/>
  <c r="AG58" i="23"/>
  <c r="AF58" i="23"/>
  <c r="AE58" i="23"/>
  <c r="AH57" i="23"/>
  <c r="AG57" i="23"/>
  <c r="AF57" i="23"/>
  <c r="AE57" i="23"/>
  <c r="AH56" i="23"/>
  <c r="AG56" i="23"/>
  <c r="AF56" i="23"/>
  <c r="AE56" i="23"/>
  <c r="AH55" i="23"/>
  <c r="AG55" i="23"/>
  <c r="AF55" i="23"/>
  <c r="AE55" i="23"/>
  <c r="AH54" i="23"/>
  <c r="AG54" i="23"/>
  <c r="AF54" i="23"/>
  <c r="AE54" i="23"/>
  <c r="AH53" i="23"/>
  <c r="AG53" i="23"/>
  <c r="AF53" i="23"/>
  <c r="AE53" i="23"/>
  <c r="AH52" i="23"/>
  <c r="AG52" i="23"/>
  <c r="AF52" i="23"/>
  <c r="AE52" i="23"/>
  <c r="AH51" i="23"/>
  <c r="AG51" i="23"/>
  <c r="AF51" i="23"/>
  <c r="AE51" i="23"/>
  <c r="AH50" i="23"/>
  <c r="AG50" i="23"/>
  <c r="AF50" i="23"/>
  <c r="AE50" i="23"/>
  <c r="AH49" i="23"/>
  <c r="AG49" i="23"/>
  <c r="AF49" i="23"/>
  <c r="AE49" i="23"/>
  <c r="AH48" i="23"/>
  <c r="AG48" i="23"/>
  <c r="AF48" i="23"/>
  <c r="AE48" i="23"/>
  <c r="AH47" i="23"/>
  <c r="AG47" i="23"/>
  <c r="AF47" i="23"/>
  <c r="AE47" i="23"/>
  <c r="AH46" i="23"/>
  <c r="AG46" i="23"/>
  <c r="AF46" i="23"/>
  <c r="AE46" i="23"/>
  <c r="AH45" i="23"/>
  <c r="AG45" i="23"/>
  <c r="AF45" i="23"/>
  <c r="AE45" i="23"/>
  <c r="AH44" i="23"/>
  <c r="AG44" i="23"/>
  <c r="AF44" i="23"/>
  <c r="AE44" i="23"/>
  <c r="AH43" i="23"/>
  <c r="AG43" i="23"/>
  <c r="AF43" i="23"/>
  <c r="AE43" i="23"/>
  <c r="AH42" i="23"/>
  <c r="AG42" i="23"/>
  <c r="AF42" i="23"/>
  <c r="AE42" i="23"/>
  <c r="AH41" i="23"/>
  <c r="AG41" i="23"/>
  <c r="AF41" i="23"/>
  <c r="AE41" i="23"/>
  <c r="AH40" i="23"/>
  <c r="AG40" i="23"/>
  <c r="AF40" i="23"/>
  <c r="AE40" i="23"/>
  <c r="AH39" i="23"/>
  <c r="AG39" i="23"/>
  <c r="AF39" i="23"/>
  <c r="AE39" i="23"/>
  <c r="AH38" i="23"/>
  <c r="AG38" i="23"/>
  <c r="AF38" i="23"/>
  <c r="AE38" i="23"/>
  <c r="AH37" i="23"/>
  <c r="AG37" i="23"/>
  <c r="AF37" i="23"/>
  <c r="AE37" i="23"/>
  <c r="AH36" i="23"/>
  <c r="AG36" i="23"/>
  <c r="AF36" i="23"/>
  <c r="AE36" i="23"/>
  <c r="AH35" i="23"/>
  <c r="AG35" i="23"/>
  <c r="AF35" i="23"/>
  <c r="AE35" i="23"/>
  <c r="AH34" i="23"/>
  <c r="AG34" i="23"/>
  <c r="AF34" i="23"/>
  <c r="AE34" i="23"/>
  <c r="AH33" i="23"/>
  <c r="AG33" i="23"/>
  <c r="AF33" i="23"/>
  <c r="AE33" i="23"/>
  <c r="AH32" i="23"/>
  <c r="AG32" i="23"/>
  <c r="AF32" i="23"/>
  <c r="AE32" i="23"/>
  <c r="AH31" i="23"/>
  <c r="AG31" i="23"/>
  <c r="AF31" i="23"/>
  <c r="AE31" i="23"/>
  <c r="AH30" i="23"/>
  <c r="AG30" i="23"/>
  <c r="AF30" i="23"/>
  <c r="AE30" i="23"/>
  <c r="AH29" i="23"/>
  <c r="AG29" i="23"/>
  <c r="AF29" i="23"/>
  <c r="AE29" i="23"/>
  <c r="AH28" i="23"/>
  <c r="AG28" i="23"/>
  <c r="AF28" i="23"/>
  <c r="AE28" i="23"/>
  <c r="AH27" i="23"/>
  <c r="AG27" i="23"/>
  <c r="AF27" i="23"/>
  <c r="AE27" i="23"/>
  <c r="AH26" i="23"/>
  <c r="AG26" i="23"/>
  <c r="AF26" i="23"/>
  <c r="AE26" i="23"/>
  <c r="AH25" i="23"/>
  <c r="AG25" i="23"/>
  <c r="AF25" i="23"/>
  <c r="AE25" i="23"/>
  <c r="AG24" i="23"/>
  <c r="AF24" i="23"/>
  <c r="AE24" i="23"/>
  <c r="AH23" i="23"/>
  <c r="AG23" i="23"/>
  <c r="AF23" i="23"/>
  <c r="AE23" i="23"/>
  <c r="AG22" i="23"/>
  <c r="AF22" i="23"/>
  <c r="AE22" i="23"/>
  <c r="AH21" i="23"/>
  <c r="AG21" i="23"/>
  <c r="AF21" i="23"/>
  <c r="AE21" i="23"/>
  <c r="AH20" i="23"/>
  <c r="AG20" i="23"/>
  <c r="AF20" i="23"/>
  <c r="AE20" i="23"/>
  <c r="AH19" i="23"/>
  <c r="AG19" i="23"/>
  <c r="AF19" i="23"/>
  <c r="AE19" i="23"/>
  <c r="AH18" i="23"/>
  <c r="AG18" i="23"/>
  <c r="AF18" i="23"/>
  <c r="AE18" i="23"/>
  <c r="AH17" i="23"/>
  <c r="AG17" i="23"/>
  <c r="AF17" i="23"/>
  <c r="AE17" i="23"/>
  <c r="AH16" i="23"/>
  <c r="AG16" i="23"/>
  <c r="AF16" i="23"/>
  <c r="AE16" i="23"/>
  <c r="AH15" i="23"/>
  <c r="AG15" i="23"/>
  <c r="AF15" i="23"/>
  <c r="AE15" i="23"/>
  <c r="AH14" i="23"/>
  <c r="AG14" i="23"/>
  <c r="AF14" i="23"/>
  <c r="AE14" i="23"/>
  <c r="AG13" i="23"/>
  <c r="AE13" i="23"/>
  <c r="AG12" i="23"/>
  <c r="AE12" i="23"/>
  <c r="AG11" i="23"/>
  <c r="AE11" i="23"/>
  <c r="AG10" i="23"/>
  <c r="AE10" i="23"/>
  <c r="AG9" i="23"/>
  <c r="AE9" i="23"/>
  <c r="AH6" i="23"/>
  <c r="AG6" i="23"/>
  <c r="AF6" i="23"/>
  <c r="AH5" i="23"/>
  <c r="AG5" i="23"/>
  <c r="AF5" i="23"/>
  <c r="G8" i="23"/>
  <c r="F8" i="23"/>
  <c r="G5" i="23"/>
  <c r="F5" i="23"/>
  <c r="G19" i="23"/>
  <c r="F1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9" i="23"/>
  <c r="F9" i="23"/>
  <c r="E8" i="23"/>
  <c r="D8" i="23"/>
  <c r="C8" i="23"/>
  <c r="B8" i="23"/>
  <c r="A8" i="23"/>
  <c r="E5" i="23"/>
  <c r="D5" i="23"/>
  <c r="C5" i="23"/>
  <c r="B5" i="23"/>
  <c r="E127" i="23"/>
  <c r="D127" i="23"/>
  <c r="C127" i="23"/>
  <c r="B127" i="23"/>
  <c r="A127" i="23"/>
  <c r="E126" i="23"/>
  <c r="D126" i="23"/>
  <c r="C126" i="23"/>
  <c r="B126" i="23"/>
  <c r="A126" i="23"/>
  <c r="E125" i="23"/>
  <c r="D125" i="23"/>
  <c r="C125" i="23"/>
  <c r="B125" i="23"/>
  <c r="A125" i="23"/>
  <c r="E124" i="23"/>
  <c r="D124" i="23"/>
  <c r="C124" i="23"/>
  <c r="B124" i="23"/>
  <c r="A124" i="23"/>
  <c r="E123" i="23"/>
  <c r="D123" i="23"/>
  <c r="C123" i="23"/>
  <c r="B123" i="23"/>
  <c r="A123" i="23"/>
  <c r="E122" i="23"/>
  <c r="D122" i="23"/>
  <c r="C122" i="23"/>
  <c r="B122" i="23"/>
  <c r="A122" i="23"/>
  <c r="E121" i="23"/>
  <c r="D121" i="23"/>
  <c r="C121" i="23"/>
  <c r="B121" i="23"/>
  <c r="A121" i="23"/>
  <c r="E120" i="23"/>
  <c r="D120" i="23"/>
  <c r="C120" i="23"/>
  <c r="B120" i="23"/>
  <c r="A120" i="23"/>
  <c r="E119" i="23"/>
  <c r="D119" i="23"/>
  <c r="C119" i="23"/>
  <c r="B119" i="23"/>
  <c r="A119" i="23"/>
  <c r="E118" i="23"/>
  <c r="D118" i="23"/>
  <c r="C118" i="23"/>
  <c r="B118" i="23"/>
  <c r="A118" i="23"/>
  <c r="E117" i="23"/>
  <c r="D117" i="23"/>
  <c r="C117" i="23"/>
  <c r="B117" i="23"/>
  <c r="A117" i="23"/>
  <c r="E116" i="23"/>
  <c r="D116" i="23"/>
  <c r="C116" i="23"/>
  <c r="B116" i="23"/>
  <c r="A116" i="23"/>
  <c r="E115" i="23"/>
  <c r="D115" i="23"/>
  <c r="C115" i="23"/>
  <c r="B115" i="23"/>
  <c r="A115" i="23"/>
  <c r="E114" i="23"/>
  <c r="D114" i="23"/>
  <c r="C114" i="23"/>
  <c r="B114" i="23"/>
  <c r="A114" i="23"/>
  <c r="E113" i="23"/>
  <c r="D113" i="23"/>
  <c r="C113" i="23"/>
  <c r="B113" i="23"/>
  <c r="A113" i="23"/>
  <c r="E112" i="23"/>
  <c r="D112" i="23"/>
  <c r="C112" i="23"/>
  <c r="B112" i="23"/>
  <c r="A112" i="23"/>
  <c r="E111" i="23"/>
  <c r="D111" i="23"/>
  <c r="C111" i="23"/>
  <c r="B111" i="23"/>
  <c r="A111" i="23"/>
  <c r="E110" i="23"/>
  <c r="D110" i="23"/>
  <c r="C110" i="23"/>
  <c r="B110" i="23"/>
  <c r="A110" i="23"/>
  <c r="E109" i="23"/>
  <c r="D109" i="23"/>
  <c r="C109" i="23"/>
  <c r="B109" i="23"/>
  <c r="A109" i="23"/>
  <c r="E108" i="23"/>
  <c r="D108" i="23"/>
  <c r="C108" i="23"/>
  <c r="B108" i="23"/>
  <c r="A108" i="23"/>
  <c r="E107" i="23"/>
  <c r="D107" i="23"/>
  <c r="C107" i="23"/>
  <c r="B107" i="23"/>
  <c r="A107" i="23"/>
  <c r="E106" i="23"/>
  <c r="D106" i="23"/>
  <c r="C106" i="23"/>
  <c r="B106" i="23"/>
  <c r="A106" i="23"/>
  <c r="E105" i="23"/>
  <c r="D105" i="23"/>
  <c r="C105" i="23"/>
  <c r="B105" i="23"/>
  <c r="A105" i="23"/>
  <c r="E104" i="23"/>
  <c r="D104" i="23"/>
  <c r="C104" i="23"/>
  <c r="B104" i="23"/>
  <c r="A104" i="23"/>
  <c r="E103" i="23"/>
  <c r="D103" i="23"/>
  <c r="C103" i="23"/>
  <c r="B103" i="23"/>
  <c r="A103" i="23"/>
  <c r="E102" i="23"/>
  <c r="D102" i="23"/>
  <c r="C102" i="23"/>
  <c r="B102" i="23"/>
  <c r="A102" i="23"/>
  <c r="E101" i="23"/>
  <c r="D101" i="23"/>
  <c r="C101" i="23"/>
  <c r="B101" i="23"/>
  <c r="A101" i="23"/>
  <c r="E100" i="23"/>
  <c r="D100" i="23"/>
  <c r="C100" i="23"/>
  <c r="B100" i="23"/>
  <c r="A100" i="23"/>
  <c r="E99" i="23"/>
  <c r="D99" i="23"/>
  <c r="C99" i="23"/>
  <c r="B99" i="23"/>
  <c r="A99" i="23"/>
  <c r="E98" i="23"/>
  <c r="D98" i="23"/>
  <c r="C98" i="23"/>
  <c r="B98" i="23"/>
  <c r="A98" i="23"/>
  <c r="E97" i="23"/>
  <c r="D97" i="23"/>
  <c r="C97" i="23"/>
  <c r="B97" i="23"/>
  <c r="A97" i="23"/>
  <c r="E96" i="23"/>
  <c r="D96" i="23"/>
  <c r="C96" i="23"/>
  <c r="B96" i="23"/>
  <c r="A96" i="23"/>
  <c r="E95" i="23"/>
  <c r="D95" i="23"/>
  <c r="C95" i="23"/>
  <c r="B95" i="23"/>
  <c r="A95" i="23"/>
  <c r="E94" i="23"/>
  <c r="D94" i="23"/>
  <c r="C94" i="23"/>
  <c r="B94" i="23"/>
  <c r="A94" i="23"/>
  <c r="E93" i="23"/>
  <c r="D93" i="23"/>
  <c r="C93" i="23"/>
  <c r="B93" i="23"/>
  <c r="A93" i="23"/>
  <c r="E92" i="23"/>
  <c r="D92" i="23"/>
  <c r="C92" i="23"/>
  <c r="B92" i="23"/>
  <c r="A92" i="23"/>
  <c r="E91" i="23"/>
  <c r="D91" i="23"/>
  <c r="C91" i="23"/>
  <c r="B91" i="23"/>
  <c r="A91" i="23"/>
  <c r="E90" i="23"/>
  <c r="D90" i="23"/>
  <c r="C90" i="23"/>
  <c r="B90" i="23"/>
  <c r="A90" i="23"/>
  <c r="E89" i="23"/>
  <c r="D89" i="23"/>
  <c r="C89" i="23"/>
  <c r="B89" i="23"/>
  <c r="A89" i="23"/>
  <c r="E88" i="23"/>
  <c r="D88" i="23"/>
  <c r="C88" i="23"/>
  <c r="B88" i="23"/>
  <c r="A88" i="23"/>
  <c r="E87" i="23"/>
  <c r="D87" i="23"/>
  <c r="C87" i="23"/>
  <c r="B87" i="23"/>
  <c r="A87" i="23"/>
  <c r="E86" i="23"/>
  <c r="D86" i="23"/>
  <c r="C86" i="23"/>
  <c r="B86" i="23"/>
  <c r="A86" i="23"/>
  <c r="E85" i="23"/>
  <c r="D85" i="23"/>
  <c r="C85" i="23"/>
  <c r="B85" i="23"/>
  <c r="A85" i="23"/>
  <c r="E84" i="23"/>
  <c r="D84" i="23"/>
  <c r="C84" i="23"/>
  <c r="B84" i="23"/>
  <c r="A84" i="23"/>
  <c r="E83" i="23"/>
  <c r="D83" i="23"/>
  <c r="C83" i="23"/>
  <c r="B83" i="23"/>
  <c r="A83" i="23"/>
  <c r="E82" i="23"/>
  <c r="D82" i="23"/>
  <c r="C82" i="23"/>
  <c r="B82" i="23"/>
  <c r="A82" i="23"/>
  <c r="E81" i="23"/>
  <c r="D81" i="23"/>
  <c r="C81" i="23"/>
  <c r="B81" i="23"/>
  <c r="A81" i="23"/>
  <c r="E80" i="23"/>
  <c r="D80" i="23"/>
  <c r="C80" i="23"/>
  <c r="B80" i="23"/>
  <c r="A80" i="23"/>
  <c r="E79" i="23"/>
  <c r="D79" i="23"/>
  <c r="C79" i="23"/>
  <c r="B79" i="23"/>
  <c r="A79" i="23"/>
  <c r="E78" i="23"/>
  <c r="D78" i="23"/>
  <c r="C78" i="23"/>
  <c r="B78" i="23"/>
  <c r="A78" i="23"/>
  <c r="E77" i="23"/>
  <c r="D77" i="23"/>
  <c r="C77" i="23"/>
  <c r="B77" i="23"/>
  <c r="A77" i="23"/>
  <c r="E76" i="23"/>
  <c r="D76" i="23"/>
  <c r="C76" i="23"/>
  <c r="B76" i="23"/>
  <c r="A76" i="23"/>
  <c r="E75" i="23"/>
  <c r="D75" i="23"/>
  <c r="C75" i="23"/>
  <c r="B75" i="23"/>
  <c r="A75" i="23"/>
  <c r="E74" i="23"/>
  <c r="D74" i="23"/>
  <c r="C74" i="23"/>
  <c r="B74" i="23"/>
  <c r="A74" i="23"/>
  <c r="E73" i="23"/>
  <c r="D73" i="23"/>
  <c r="C73" i="23"/>
  <c r="B73" i="23"/>
  <c r="A73" i="23"/>
  <c r="E72" i="23"/>
  <c r="D72" i="23"/>
  <c r="C72" i="23"/>
  <c r="B72" i="23"/>
  <c r="A72" i="23"/>
  <c r="E71" i="23"/>
  <c r="D71" i="23"/>
  <c r="C71" i="23"/>
  <c r="B71" i="23"/>
  <c r="A71" i="23"/>
  <c r="E70" i="23"/>
  <c r="D70" i="23"/>
  <c r="C70" i="23"/>
  <c r="B70" i="23"/>
  <c r="A70" i="23"/>
  <c r="E69" i="23"/>
  <c r="D69" i="23"/>
  <c r="C69" i="23"/>
  <c r="B69" i="23"/>
  <c r="A69" i="23"/>
  <c r="E68" i="23"/>
  <c r="D68" i="23"/>
  <c r="C68" i="23"/>
  <c r="B68" i="23"/>
  <c r="A68" i="23"/>
  <c r="E67" i="23"/>
  <c r="D67" i="23"/>
  <c r="C67" i="23"/>
  <c r="B67" i="23"/>
  <c r="A67" i="23"/>
  <c r="E66" i="23"/>
  <c r="D66" i="23"/>
  <c r="C66" i="23"/>
  <c r="B66" i="23"/>
  <c r="A66" i="23"/>
  <c r="E65" i="23"/>
  <c r="D65" i="23"/>
  <c r="C65" i="23"/>
  <c r="B65" i="23"/>
  <c r="A65" i="23"/>
  <c r="E64" i="23"/>
  <c r="D64" i="23"/>
  <c r="C64" i="23"/>
  <c r="B64" i="23"/>
  <c r="A64" i="23"/>
  <c r="E63" i="23"/>
  <c r="D63" i="23"/>
  <c r="C63" i="23"/>
  <c r="B63" i="23"/>
  <c r="A63" i="23"/>
  <c r="E62" i="23"/>
  <c r="D62" i="23"/>
  <c r="C62" i="23"/>
  <c r="B62" i="23"/>
  <c r="A62" i="23"/>
  <c r="E61" i="23"/>
  <c r="D61" i="23"/>
  <c r="C61" i="23"/>
  <c r="B61" i="23"/>
  <c r="A61" i="23"/>
  <c r="E60" i="23"/>
  <c r="D60" i="23"/>
  <c r="C60" i="23"/>
  <c r="B60" i="23"/>
  <c r="A60" i="23"/>
  <c r="E59" i="23"/>
  <c r="D59" i="23"/>
  <c r="C59" i="23"/>
  <c r="B59" i="23"/>
  <c r="A59" i="23"/>
  <c r="E58" i="23"/>
  <c r="D58" i="23"/>
  <c r="C58" i="23"/>
  <c r="B58" i="23"/>
  <c r="A58" i="23"/>
  <c r="E57" i="23"/>
  <c r="D57" i="23"/>
  <c r="C57" i="23"/>
  <c r="B57" i="23"/>
  <c r="A57" i="23"/>
  <c r="E56" i="23"/>
  <c r="D56" i="23"/>
  <c r="C56" i="23"/>
  <c r="B56" i="23"/>
  <c r="A56" i="23"/>
  <c r="E55" i="23"/>
  <c r="D55" i="23"/>
  <c r="C55" i="23"/>
  <c r="B55" i="23"/>
  <c r="A55" i="23"/>
  <c r="E54" i="23"/>
  <c r="D54" i="23"/>
  <c r="C54" i="23"/>
  <c r="B54" i="23"/>
  <c r="A54" i="23"/>
  <c r="E53" i="23"/>
  <c r="D53" i="23"/>
  <c r="C53" i="23"/>
  <c r="B53" i="23"/>
  <c r="A53" i="23"/>
  <c r="E52" i="23"/>
  <c r="D52" i="23"/>
  <c r="C52" i="23"/>
  <c r="B52" i="23"/>
  <c r="A52" i="23"/>
  <c r="E51" i="23"/>
  <c r="D51" i="23"/>
  <c r="C51" i="23"/>
  <c r="B51" i="23"/>
  <c r="A51" i="23"/>
  <c r="E50" i="23"/>
  <c r="D50" i="23"/>
  <c r="C50" i="23"/>
  <c r="B50" i="23"/>
  <c r="A50" i="23"/>
  <c r="E49" i="23"/>
  <c r="D49" i="23"/>
  <c r="C49" i="23"/>
  <c r="B49" i="23"/>
  <c r="A49" i="23"/>
  <c r="E48" i="23"/>
  <c r="D48" i="23"/>
  <c r="C48" i="23"/>
  <c r="B48" i="23"/>
  <c r="A48" i="23"/>
  <c r="E47" i="23"/>
  <c r="D47" i="23"/>
  <c r="C47" i="23"/>
  <c r="B47" i="23"/>
  <c r="A47" i="23"/>
  <c r="E46" i="23"/>
  <c r="D46" i="23"/>
  <c r="C46" i="23"/>
  <c r="B46" i="23"/>
  <c r="A46" i="23"/>
  <c r="E45" i="23"/>
  <c r="D45" i="23"/>
  <c r="C45" i="23"/>
  <c r="B45" i="23"/>
  <c r="A45" i="23"/>
  <c r="E44" i="23"/>
  <c r="D44" i="23"/>
  <c r="C44" i="23"/>
  <c r="B44" i="23"/>
  <c r="A44" i="23"/>
  <c r="E43" i="23"/>
  <c r="D43" i="23"/>
  <c r="C43" i="23"/>
  <c r="B43" i="23"/>
  <c r="A43" i="23"/>
  <c r="E42" i="23"/>
  <c r="D42" i="23"/>
  <c r="C42" i="23"/>
  <c r="B42" i="23"/>
  <c r="A42" i="23"/>
  <c r="E41" i="23"/>
  <c r="D41" i="23"/>
  <c r="C41" i="23"/>
  <c r="B41" i="23"/>
  <c r="A41" i="23"/>
  <c r="E40" i="23"/>
  <c r="D40" i="23"/>
  <c r="C40" i="23"/>
  <c r="B40" i="23"/>
  <c r="A40" i="23"/>
  <c r="E39" i="23"/>
  <c r="D39" i="23"/>
  <c r="C39" i="23"/>
  <c r="B39" i="23"/>
  <c r="A39" i="23"/>
  <c r="E38" i="23"/>
  <c r="D38" i="23"/>
  <c r="C38" i="23"/>
  <c r="B38" i="23"/>
  <c r="A38" i="23"/>
  <c r="E37" i="23"/>
  <c r="D37" i="23"/>
  <c r="C37" i="23"/>
  <c r="B37" i="23"/>
  <c r="A37" i="23"/>
  <c r="E36" i="23"/>
  <c r="D36" i="23"/>
  <c r="C36" i="23"/>
  <c r="B36" i="23"/>
  <c r="A36" i="23"/>
  <c r="E35" i="23"/>
  <c r="D35" i="23"/>
  <c r="C35" i="23"/>
  <c r="B35" i="23"/>
  <c r="A35" i="23"/>
  <c r="E34" i="23"/>
  <c r="D34" i="23"/>
  <c r="C34" i="23"/>
  <c r="B34" i="23"/>
  <c r="A34" i="23"/>
  <c r="E33" i="23"/>
  <c r="D33" i="23"/>
  <c r="C33" i="23"/>
  <c r="B33" i="23"/>
  <c r="A33" i="23"/>
  <c r="E32" i="23"/>
  <c r="D32" i="23"/>
  <c r="C32" i="23"/>
  <c r="B32" i="23"/>
  <c r="A32" i="23"/>
  <c r="E31" i="23"/>
  <c r="D31" i="23"/>
  <c r="C31" i="23"/>
  <c r="B31" i="23"/>
  <c r="A31" i="23"/>
  <c r="E30" i="23"/>
  <c r="D30" i="23"/>
  <c r="C30" i="23"/>
  <c r="B30" i="23"/>
  <c r="A30" i="23"/>
  <c r="E29" i="23"/>
  <c r="D29" i="23"/>
  <c r="C29" i="23"/>
  <c r="B29" i="23"/>
  <c r="A29" i="23"/>
  <c r="E28" i="23"/>
  <c r="D28" i="23"/>
  <c r="C28" i="23"/>
  <c r="B28" i="23"/>
  <c r="A28" i="23"/>
  <c r="E27" i="23"/>
  <c r="D27" i="23"/>
  <c r="C27" i="23"/>
  <c r="B27" i="23"/>
  <c r="A27" i="23"/>
  <c r="E26" i="23"/>
  <c r="D26" i="23"/>
  <c r="C26" i="23"/>
  <c r="B26" i="23"/>
  <c r="A26" i="23"/>
  <c r="E25" i="23"/>
  <c r="D25" i="23"/>
  <c r="C25" i="23"/>
  <c r="B25" i="23"/>
  <c r="A25" i="23"/>
  <c r="E24" i="23"/>
  <c r="D24" i="23"/>
  <c r="C24" i="23"/>
  <c r="B24" i="23"/>
  <c r="A24" i="23"/>
  <c r="A23" i="23"/>
  <c r="A22" i="23"/>
  <c r="A21" i="23"/>
  <c r="A20" i="23"/>
  <c r="E19" i="23"/>
  <c r="D19" i="23"/>
  <c r="C19" i="23"/>
  <c r="B19" i="23"/>
  <c r="A19" i="23"/>
  <c r="A18" i="23"/>
  <c r="A17" i="23"/>
  <c r="A16" i="23"/>
  <c r="A15" i="23"/>
  <c r="A14" i="23"/>
  <c r="A13" i="23"/>
  <c r="A12" i="23"/>
  <c r="A11" i="23"/>
  <c r="A10" i="23"/>
  <c r="E9" i="23"/>
  <c r="D9" i="23"/>
  <c r="C9" i="23"/>
  <c r="B9" i="23"/>
  <c r="A9" i="23"/>
  <c r="AN21" i="2" l="1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X21" i="2"/>
  <c r="W21" i="2"/>
  <c r="V21" i="2"/>
  <c r="U21" i="2"/>
  <c r="T21" i="2"/>
  <c r="S21" i="2"/>
  <c r="R21" i="2"/>
  <c r="P21" i="2"/>
  <c r="O21" i="2"/>
  <c r="N21" i="2"/>
  <c r="M21" i="2"/>
  <c r="L21" i="2"/>
  <c r="K21" i="2"/>
  <c r="J21" i="2"/>
  <c r="H21" i="2"/>
  <c r="G21" i="2"/>
  <c r="F21" i="2"/>
  <c r="E21" i="2"/>
  <c r="D21" i="2"/>
  <c r="C21" i="2"/>
  <c r="B21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X18" i="2"/>
  <c r="W18" i="2"/>
  <c r="V18" i="2"/>
  <c r="U18" i="2"/>
  <c r="T18" i="2"/>
  <c r="S18" i="2"/>
  <c r="R18" i="2"/>
  <c r="P18" i="2"/>
  <c r="O18" i="2"/>
  <c r="N18" i="2"/>
  <c r="M18" i="2"/>
  <c r="L18" i="2"/>
  <c r="K18" i="2"/>
  <c r="J18" i="2"/>
  <c r="H18" i="2"/>
  <c r="G18" i="2"/>
  <c r="F18" i="2"/>
  <c r="E18" i="2"/>
  <c r="D18" i="2"/>
  <c r="C18" i="2"/>
  <c r="B18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H17" i="2"/>
  <c r="G17" i="2"/>
  <c r="F17" i="2"/>
  <c r="E17" i="2"/>
  <c r="D17" i="2"/>
  <c r="C17" i="2"/>
  <c r="B17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X16" i="2"/>
  <c r="W16" i="2"/>
  <c r="V16" i="2"/>
  <c r="U16" i="2"/>
  <c r="T16" i="2"/>
  <c r="S16" i="2"/>
  <c r="R16" i="2"/>
  <c r="P16" i="2"/>
  <c r="O16" i="2"/>
  <c r="N16" i="2"/>
  <c r="M16" i="2"/>
  <c r="L16" i="2"/>
  <c r="K16" i="2"/>
  <c r="J16" i="2"/>
  <c r="H16" i="2"/>
  <c r="G16" i="2"/>
  <c r="F16" i="2"/>
  <c r="E16" i="2"/>
  <c r="D16" i="2"/>
  <c r="C16" i="2"/>
  <c r="B16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X15" i="2"/>
  <c r="W15" i="2"/>
  <c r="V15" i="2"/>
  <c r="U15" i="2"/>
  <c r="T15" i="2"/>
  <c r="S15" i="2"/>
  <c r="R15" i="2"/>
  <c r="P15" i="2"/>
  <c r="O15" i="2"/>
  <c r="N15" i="2"/>
  <c r="M15" i="2"/>
  <c r="L15" i="2"/>
  <c r="K15" i="2"/>
  <c r="J15" i="2"/>
  <c r="H15" i="2"/>
  <c r="G15" i="2"/>
  <c r="F15" i="2"/>
  <c r="E15" i="2"/>
  <c r="D15" i="2"/>
  <c r="C15" i="2"/>
  <c r="B15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X14" i="2"/>
  <c r="W14" i="2"/>
  <c r="V14" i="2"/>
  <c r="U14" i="2"/>
  <c r="T14" i="2"/>
  <c r="S14" i="2"/>
  <c r="R14" i="2"/>
  <c r="P14" i="2"/>
  <c r="O14" i="2"/>
  <c r="N14" i="2"/>
  <c r="M14" i="2"/>
  <c r="L14" i="2"/>
  <c r="K14" i="2"/>
  <c r="J14" i="2"/>
  <c r="H14" i="2"/>
  <c r="G14" i="2"/>
  <c r="F14" i="2"/>
  <c r="E14" i="2"/>
  <c r="D14" i="2"/>
  <c r="C14" i="2"/>
  <c r="B14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X13" i="2"/>
  <c r="W13" i="2"/>
  <c r="V13" i="2"/>
  <c r="U13" i="2"/>
  <c r="T13" i="2"/>
  <c r="S13" i="2"/>
  <c r="R13" i="2"/>
  <c r="P13" i="2"/>
  <c r="L12" i="9" s="1"/>
  <c r="O13" i="2"/>
  <c r="K12" i="9" s="1"/>
  <c r="N13" i="2"/>
  <c r="J12" i="9" s="1"/>
  <c r="M13" i="2"/>
  <c r="I12" i="9" s="1"/>
  <c r="L13" i="2"/>
  <c r="H12" i="9" s="1"/>
  <c r="K13" i="2"/>
  <c r="J13" i="2"/>
  <c r="H13" i="2"/>
  <c r="G13" i="2"/>
  <c r="F13" i="2"/>
  <c r="E13" i="2"/>
  <c r="D13" i="2"/>
  <c r="C13" i="2"/>
  <c r="B13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X12" i="2"/>
  <c r="W12" i="2"/>
  <c r="V12" i="2"/>
  <c r="U12" i="2"/>
  <c r="T12" i="2"/>
  <c r="S12" i="2"/>
  <c r="R12" i="2"/>
  <c r="P12" i="2"/>
  <c r="O12" i="2"/>
  <c r="N12" i="2"/>
  <c r="M12" i="2"/>
  <c r="L12" i="2"/>
  <c r="K12" i="2"/>
  <c r="J12" i="2"/>
  <c r="H12" i="2"/>
  <c r="G12" i="2"/>
  <c r="F12" i="2"/>
  <c r="E12" i="2"/>
  <c r="D12" i="2"/>
  <c r="C12" i="2"/>
  <c r="B12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X11" i="2"/>
  <c r="W11" i="2"/>
  <c r="V11" i="2"/>
  <c r="U11" i="2"/>
  <c r="T11" i="2"/>
  <c r="S11" i="2"/>
  <c r="R11" i="2"/>
  <c r="P11" i="2"/>
  <c r="L10" i="9" s="1"/>
  <c r="O11" i="2"/>
  <c r="K10" i="9" s="1"/>
  <c r="N11" i="2"/>
  <c r="J10" i="9" s="1"/>
  <c r="M11" i="2"/>
  <c r="I10" i="9" s="1"/>
  <c r="L11" i="2"/>
  <c r="H10" i="9" s="1"/>
  <c r="K11" i="2"/>
  <c r="J11" i="2"/>
  <c r="H11" i="2"/>
  <c r="G11" i="2"/>
  <c r="F11" i="2"/>
  <c r="E11" i="2"/>
  <c r="D11" i="2"/>
  <c r="C11" i="2"/>
  <c r="B11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X10" i="2"/>
  <c r="W10" i="2"/>
  <c r="V10" i="2"/>
  <c r="U10" i="2"/>
  <c r="T10" i="2"/>
  <c r="S10" i="2"/>
  <c r="R10" i="2"/>
  <c r="P10" i="2"/>
  <c r="L9" i="9" s="1"/>
  <c r="O10" i="2"/>
  <c r="K9" i="9" s="1"/>
  <c r="N10" i="2"/>
  <c r="J9" i="9" s="1"/>
  <c r="M10" i="2"/>
  <c r="I9" i="9" s="1"/>
  <c r="L10" i="2"/>
  <c r="H9" i="9" s="1"/>
  <c r="K10" i="2"/>
  <c r="J10" i="2"/>
  <c r="H10" i="2"/>
  <c r="G10" i="2"/>
  <c r="F10" i="2"/>
  <c r="E10" i="2"/>
  <c r="D10" i="2"/>
  <c r="C10" i="2"/>
  <c r="B10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X9" i="2"/>
  <c r="W9" i="2"/>
  <c r="V9" i="2"/>
  <c r="U9" i="2"/>
  <c r="T9" i="2"/>
  <c r="S9" i="2"/>
  <c r="R9" i="2"/>
  <c r="P9" i="2"/>
  <c r="O9" i="2"/>
  <c r="N9" i="2"/>
  <c r="M9" i="2"/>
  <c r="L9" i="2"/>
  <c r="K9" i="2"/>
  <c r="J9" i="2"/>
  <c r="H9" i="2"/>
  <c r="G9" i="2"/>
  <c r="F9" i="2"/>
  <c r="E9" i="2"/>
  <c r="D9" i="2"/>
  <c r="C9" i="2"/>
  <c r="B9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X8" i="2"/>
  <c r="W8" i="2"/>
  <c r="V8" i="2"/>
  <c r="U8" i="2"/>
  <c r="T8" i="2"/>
  <c r="S8" i="2"/>
  <c r="R8" i="2"/>
  <c r="P8" i="2"/>
  <c r="O8" i="2"/>
  <c r="N8" i="2"/>
  <c r="M8" i="2"/>
  <c r="L8" i="2"/>
  <c r="K8" i="2"/>
  <c r="J8" i="2"/>
  <c r="H8" i="2"/>
  <c r="G8" i="2"/>
  <c r="F8" i="2"/>
  <c r="E8" i="2"/>
  <c r="D8" i="2"/>
  <c r="C8" i="2"/>
  <c r="B8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X7" i="2"/>
  <c r="W7" i="2"/>
  <c r="V7" i="2"/>
  <c r="U7" i="2"/>
  <c r="T7" i="2"/>
  <c r="S7" i="2"/>
  <c r="R7" i="2"/>
  <c r="P7" i="2"/>
  <c r="O7" i="2"/>
  <c r="N7" i="2"/>
  <c r="M7" i="2"/>
  <c r="L7" i="2"/>
  <c r="K7" i="2"/>
  <c r="J7" i="2"/>
  <c r="H7" i="2"/>
  <c r="G7" i="2"/>
  <c r="F7" i="2"/>
  <c r="E7" i="2"/>
  <c r="D7" i="2"/>
  <c r="C7" i="2"/>
  <c r="B7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X6" i="2"/>
  <c r="W6" i="2"/>
  <c r="V6" i="2"/>
  <c r="U6" i="2"/>
  <c r="T6" i="2"/>
  <c r="S6" i="2"/>
  <c r="R6" i="2"/>
  <c r="P6" i="2"/>
  <c r="O6" i="2"/>
  <c r="N6" i="2"/>
  <c r="M6" i="2"/>
  <c r="L6" i="2"/>
  <c r="K6" i="2"/>
  <c r="J6" i="2"/>
  <c r="H6" i="2"/>
  <c r="G6" i="2"/>
  <c r="F6" i="2"/>
  <c r="E6" i="2"/>
  <c r="D6" i="2"/>
  <c r="C6" i="2"/>
  <c r="B6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X5" i="2"/>
  <c r="W5" i="2"/>
  <c r="V5" i="2"/>
  <c r="U5" i="2"/>
  <c r="T5" i="2"/>
  <c r="S5" i="2"/>
  <c r="R5" i="2"/>
  <c r="P5" i="2"/>
  <c r="O5" i="2"/>
  <c r="N5" i="2"/>
  <c r="M5" i="2"/>
  <c r="L5" i="2"/>
  <c r="K5" i="2"/>
  <c r="J5" i="2"/>
  <c r="H5" i="2"/>
  <c r="G5" i="2"/>
  <c r="F5" i="2"/>
  <c r="E5" i="2"/>
  <c r="D5" i="2"/>
  <c r="C5" i="2"/>
  <c r="B5" i="2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X21" i="3"/>
  <c r="W21" i="3"/>
  <c r="V21" i="3"/>
  <c r="U21" i="3"/>
  <c r="T21" i="3"/>
  <c r="S21" i="3"/>
  <c r="R21" i="3"/>
  <c r="P21" i="3"/>
  <c r="O21" i="3"/>
  <c r="N21" i="3"/>
  <c r="M21" i="3"/>
  <c r="L21" i="3"/>
  <c r="K21" i="3"/>
  <c r="J21" i="3"/>
  <c r="H21" i="3"/>
  <c r="G21" i="3"/>
  <c r="F21" i="3"/>
  <c r="E21" i="3"/>
  <c r="D21" i="3"/>
  <c r="C21" i="3"/>
  <c r="B21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X20" i="3"/>
  <c r="W20" i="3"/>
  <c r="V20" i="3"/>
  <c r="U20" i="3"/>
  <c r="T20" i="3"/>
  <c r="S20" i="3"/>
  <c r="R20" i="3"/>
  <c r="P20" i="3"/>
  <c r="O20" i="3"/>
  <c r="N20" i="3"/>
  <c r="M20" i="3"/>
  <c r="L20" i="3"/>
  <c r="K20" i="3"/>
  <c r="J20" i="3"/>
  <c r="H20" i="3"/>
  <c r="G20" i="3"/>
  <c r="F20" i="3"/>
  <c r="E20" i="3"/>
  <c r="D20" i="3"/>
  <c r="C20" i="3"/>
  <c r="B20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X19" i="3"/>
  <c r="W19" i="3"/>
  <c r="V19" i="3"/>
  <c r="U19" i="3"/>
  <c r="T19" i="3"/>
  <c r="S19" i="3"/>
  <c r="R19" i="3"/>
  <c r="P19" i="3"/>
  <c r="O19" i="3"/>
  <c r="N19" i="3"/>
  <c r="M19" i="3"/>
  <c r="L19" i="3"/>
  <c r="K19" i="3"/>
  <c r="J19" i="3"/>
  <c r="H19" i="3"/>
  <c r="G19" i="3"/>
  <c r="F19" i="3"/>
  <c r="E19" i="3"/>
  <c r="D19" i="3"/>
  <c r="C19" i="3"/>
  <c r="B19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X18" i="3"/>
  <c r="W18" i="3"/>
  <c r="V18" i="3"/>
  <c r="U18" i="3"/>
  <c r="T18" i="3"/>
  <c r="S18" i="3"/>
  <c r="R18" i="3"/>
  <c r="P18" i="3"/>
  <c r="O18" i="3"/>
  <c r="N18" i="3"/>
  <c r="M18" i="3"/>
  <c r="L18" i="3"/>
  <c r="K18" i="3"/>
  <c r="J18" i="3"/>
  <c r="H18" i="3"/>
  <c r="G18" i="3"/>
  <c r="F18" i="3"/>
  <c r="E18" i="3"/>
  <c r="D18" i="3"/>
  <c r="C18" i="3"/>
  <c r="B18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H17" i="3"/>
  <c r="G17" i="3"/>
  <c r="F17" i="3"/>
  <c r="E17" i="3"/>
  <c r="D17" i="3"/>
  <c r="C17" i="3"/>
  <c r="B17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X16" i="3"/>
  <c r="W16" i="3"/>
  <c r="V16" i="3"/>
  <c r="U16" i="3"/>
  <c r="T16" i="3"/>
  <c r="S16" i="3"/>
  <c r="R16" i="3"/>
  <c r="P16" i="3"/>
  <c r="O16" i="3"/>
  <c r="N16" i="3"/>
  <c r="M16" i="3"/>
  <c r="L16" i="3"/>
  <c r="K16" i="3"/>
  <c r="J16" i="3"/>
  <c r="H16" i="3"/>
  <c r="G16" i="3"/>
  <c r="F16" i="3"/>
  <c r="E16" i="3"/>
  <c r="D16" i="3"/>
  <c r="C16" i="3"/>
  <c r="B16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X15" i="3"/>
  <c r="W15" i="3"/>
  <c r="V15" i="3"/>
  <c r="U15" i="3"/>
  <c r="T15" i="3"/>
  <c r="S15" i="3"/>
  <c r="R15" i="3"/>
  <c r="P15" i="3"/>
  <c r="O15" i="3"/>
  <c r="N15" i="3"/>
  <c r="M15" i="3"/>
  <c r="L15" i="3"/>
  <c r="K15" i="3"/>
  <c r="J15" i="3"/>
  <c r="H15" i="3"/>
  <c r="G15" i="3"/>
  <c r="F15" i="3"/>
  <c r="E15" i="3"/>
  <c r="D15" i="3"/>
  <c r="C15" i="3"/>
  <c r="B15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X14" i="3"/>
  <c r="W14" i="3"/>
  <c r="V14" i="3"/>
  <c r="U14" i="3"/>
  <c r="T14" i="3"/>
  <c r="S14" i="3"/>
  <c r="R14" i="3"/>
  <c r="P14" i="3"/>
  <c r="O14" i="3"/>
  <c r="N14" i="3"/>
  <c r="M14" i="3"/>
  <c r="L14" i="3"/>
  <c r="K14" i="3"/>
  <c r="J14" i="3"/>
  <c r="H14" i="3"/>
  <c r="G14" i="3"/>
  <c r="F14" i="3"/>
  <c r="E14" i="3"/>
  <c r="D14" i="3"/>
  <c r="C14" i="3"/>
  <c r="B14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X13" i="3"/>
  <c r="W13" i="3"/>
  <c r="V13" i="3"/>
  <c r="U13" i="3"/>
  <c r="T13" i="3"/>
  <c r="S13" i="3"/>
  <c r="R13" i="3"/>
  <c r="P13" i="3"/>
  <c r="L23" i="9" s="1"/>
  <c r="O13" i="3"/>
  <c r="K23" i="9" s="1"/>
  <c r="N13" i="3"/>
  <c r="J23" i="9" s="1"/>
  <c r="M13" i="3"/>
  <c r="I23" i="9" s="1"/>
  <c r="L13" i="3"/>
  <c r="H23" i="9" s="1"/>
  <c r="K13" i="3"/>
  <c r="J13" i="3"/>
  <c r="H13" i="3"/>
  <c r="G13" i="3"/>
  <c r="F13" i="3"/>
  <c r="E13" i="3"/>
  <c r="D13" i="3"/>
  <c r="C13" i="3"/>
  <c r="B13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X12" i="3"/>
  <c r="W12" i="3"/>
  <c r="V12" i="3"/>
  <c r="U12" i="3"/>
  <c r="T12" i="3"/>
  <c r="S12" i="3"/>
  <c r="R12" i="3"/>
  <c r="P12" i="3"/>
  <c r="O12" i="3"/>
  <c r="N12" i="3"/>
  <c r="M12" i="3"/>
  <c r="L12" i="3"/>
  <c r="K12" i="3"/>
  <c r="J12" i="3"/>
  <c r="H12" i="3"/>
  <c r="G12" i="3"/>
  <c r="F12" i="3"/>
  <c r="E12" i="3"/>
  <c r="D12" i="3"/>
  <c r="C12" i="3"/>
  <c r="B12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X11" i="3"/>
  <c r="W11" i="3"/>
  <c r="V11" i="3"/>
  <c r="U11" i="3"/>
  <c r="T11" i="3"/>
  <c r="S11" i="3"/>
  <c r="R11" i="3"/>
  <c r="P11" i="3"/>
  <c r="L21" i="9" s="1"/>
  <c r="O11" i="3"/>
  <c r="K21" i="9" s="1"/>
  <c r="N11" i="3"/>
  <c r="J21" i="9" s="1"/>
  <c r="M11" i="3"/>
  <c r="I21" i="9" s="1"/>
  <c r="L11" i="3"/>
  <c r="H21" i="9" s="1"/>
  <c r="K11" i="3"/>
  <c r="J11" i="3"/>
  <c r="H11" i="3"/>
  <c r="G11" i="3"/>
  <c r="F11" i="3"/>
  <c r="E11" i="3"/>
  <c r="D11" i="3"/>
  <c r="C11" i="3"/>
  <c r="B11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X10" i="3"/>
  <c r="W10" i="3"/>
  <c r="V10" i="3"/>
  <c r="U10" i="3"/>
  <c r="T10" i="3"/>
  <c r="S10" i="3"/>
  <c r="R10" i="3"/>
  <c r="P10" i="3"/>
  <c r="L20" i="9" s="1"/>
  <c r="O10" i="3"/>
  <c r="K20" i="9" s="1"/>
  <c r="N10" i="3"/>
  <c r="J20" i="9" s="1"/>
  <c r="M10" i="3"/>
  <c r="I20" i="9" s="1"/>
  <c r="L10" i="3"/>
  <c r="H20" i="9" s="1"/>
  <c r="K10" i="3"/>
  <c r="J10" i="3"/>
  <c r="H10" i="3"/>
  <c r="G10" i="3"/>
  <c r="F10" i="3"/>
  <c r="E10" i="3"/>
  <c r="D10" i="3"/>
  <c r="C10" i="3"/>
  <c r="B10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H9" i="3"/>
  <c r="G9" i="3"/>
  <c r="F9" i="3"/>
  <c r="E9" i="3"/>
  <c r="D9" i="3"/>
  <c r="C9" i="3"/>
  <c r="B9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X8" i="3"/>
  <c r="W8" i="3"/>
  <c r="V8" i="3"/>
  <c r="U8" i="3"/>
  <c r="T8" i="3"/>
  <c r="S8" i="3"/>
  <c r="R8" i="3"/>
  <c r="P8" i="3"/>
  <c r="O8" i="3"/>
  <c r="N8" i="3"/>
  <c r="M8" i="3"/>
  <c r="L8" i="3"/>
  <c r="K8" i="3"/>
  <c r="J8" i="3"/>
  <c r="H8" i="3"/>
  <c r="G8" i="3"/>
  <c r="F8" i="3"/>
  <c r="E8" i="3"/>
  <c r="D8" i="3"/>
  <c r="C8" i="3"/>
  <c r="B8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X7" i="3"/>
  <c r="W7" i="3"/>
  <c r="V7" i="3"/>
  <c r="U7" i="3"/>
  <c r="T7" i="3"/>
  <c r="S7" i="3"/>
  <c r="R7" i="3"/>
  <c r="P7" i="3"/>
  <c r="O7" i="3"/>
  <c r="N7" i="3"/>
  <c r="M7" i="3"/>
  <c r="L7" i="3"/>
  <c r="K7" i="3"/>
  <c r="J7" i="3"/>
  <c r="H7" i="3"/>
  <c r="G7" i="3"/>
  <c r="F7" i="3"/>
  <c r="E7" i="3"/>
  <c r="D7" i="3"/>
  <c r="C7" i="3"/>
  <c r="B7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H6" i="3"/>
  <c r="G6" i="3"/>
  <c r="F6" i="3"/>
  <c r="E6" i="3"/>
  <c r="D6" i="3"/>
  <c r="C6" i="3"/>
  <c r="B6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X5" i="3"/>
  <c r="W5" i="3"/>
  <c r="V5" i="3"/>
  <c r="U5" i="3"/>
  <c r="T5" i="3"/>
  <c r="S5" i="3"/>
  <c r="R5" i="3"/>
  <c r="P5" i="3"/>
  <c r="O5" i="3"/>
  <c r="N5" i="3"/>
  <c r="M5" i="3"/>
  <c r="L5" i="3"/>
  <c r="K5" i="3"/>
  <c r="J5" i="3"/>
  <c r="H5" i="3"/>
  <c r="G5" i="3"/>
  <c r="F5" i="3"/>
  <c r="E5" i="3"/>
  <c r="D5" i="3"/>
  <c r="C5" i="3"/>
  <c r="B5" i="3"/>
  <c r="H11" i="9" l="1"/>
  <c r="F23" i="9" l="1"/>
  <c r="E23" i="9"/>
  <c r="D23" i="9"/>
  <c r="C23" i="9"/>
  <c r="B23" i="9"/>
  <c r="A23" i="9"/>
  <c r="L22" i="9"/>
  <c r="K22" i="9"/>
  <c r="J22" i="9"/>
  <c r="I22" i="9"/>
  <c r="H22" i="9"/>
  <c r="F22" i="9"/>
  <c r="E22" i="9"/>
  <c r="D22" i="9"/>
  <c r="C22" i="9"/>
  <c r="B22" i="9"/>
  <c r="A22" i="9"/>
  <c r="F21" i="9"/>
  <c r="E21" i="9"/>
  <c r="D21" i="9"/>
  <c r="C21" i="9"/>
  <c r="B21" i="9"/>
  <c r="A21" i="9"/>
  <c r="F20" i="9"/>
  <c r="E20" i="9"/>
  <c r="D20" i="9"/>
  <c r="C20" i="9"/>
  <c r="B20" i="9"/>
  <c r="A20" i="9"/>
  <c r="L19" i="9"/>
  <c r="K19" i="9"/>
  <c r="J19" i="9"/>
  <c r="I19" i="9"/>
  <c r="H19" i="9"/>
  <c r="F19" i="9"/>
  <c r="E19" i="9"/>
  <c r="D19" i="9"/>
  <c r="C19" i="9"/>
  <c r="B19" i="9"/>
  <c r="A19" i="9"/>
  <c r="L18" i="9"/>
  <c r="K18" i="9"/>
  <c r="J18" i="9"/>
  <c r="I18" i="9"/>
  <c r="H18" i="9"/>
  <c r="F18" i="9"/>
  <c r="E18" i="9"/>
  <c r="D18" i="9"/>
  <c r="C18" i="9"/>
  <c r="B18" i="9"/>
  <c r="A18" i="9"/>
  <c r="L17" i="9"/>
  <c r="K17" i="9"/>
  <c r="J17" i="9"/>
  <c r="I17" i="9"/>
  <c r="H17" i="9"/>
  <c r="F17" i="9"/>
  <c r="E17" i="9"/>
  <c r="D17" i="9"/>
  <c r="C17" i="9"/>
  <c r="B17" i="9"/>
  <c r="A17" i="9"/>
  <c r="L16" i="9"/>
  <c r="K16" i="9"/>
  <c r="J16" i="9"/>
  <c r="I16" i="9"/>
  <c r="H16" i="9"/>
  <c r="F16" i="9"/>
  <c r="E16" i="9"/>
  <c r="D16" i="9"/>
  <c r="C16" i="9"/>
  <c r="B16" i="9"/>
  <c r="A16" i="9"/>
  <c r="F12" i="9"/>
  <c r="E12" i="9"/>
  <c r="D12" i="9"/>
  <c r="C12" i="9"/>
  <c r="B12" i="9"/>
  <c r="A12" i="9"/>
  <c r="L11" i="9"/>
  <c r="K11" i="9"/>
  <c r="J11" i="9"/>
  <c r="I11" i="9"/>
  <c r="F11" i="9"/>
  <c r="E11" i="9"/>
  <c r="D11" i="9"/>
  <c r="C11" i="9"/>
  <c r="B11" i="9"/>
  <c r="A11" i="9"/>
  <c r="F10" i="9"/>
  <c r="E10" i="9"/>
  <c r="D10" i="9"/>
  <c r="C10" i="9"/>
  <c r="B10" i="9"/>
  <c r="A10" i="9"/>
  <c r="F9" i="9"/>
  <c r="E9" i="9"/>
  <c r="D9" i="9"/>
  <c r="C9" i="9"/>
  <c r="B9" i="9"/>
  <c r="A9" i="9"/>
  <c r="L8" i="9"/>
  <c r="K8" i="9"/>
  <c r="J8" i="9"/>
  <c r="I8" i="9"/>
  <c r="H8" i="9"/>
  <c r="F8" i="9"/>
  <c r="E8" i="9"/>
  <c r="D8" i="9"/>
  <c r="C8" i="9"/>
  <c r="B8" i="9"/>
  <c r="A8" i="9"/>
  <c r="L7" i="9"/>
  <c r="K7" i="9"/>
  <c r="J7" i="9"/>
  <c r="I7" i="9"/>
  <c r="H7" i="9"/>
  <c r="F7" i="9"/>
  <c r="E7" i="9"/>
  <c r="D7" i="9"/>
  <c r="C7" i="9"/>
  <c r="B7" i="9"/>
  <c r="A7" i="9"/>
  <c r="L6" i="9"/>
  <c r="K6" i="9"/>
  <c r="J6" i="9"/>
  <c r="I6" i="9"/>
  <c r="H6" i="9"/>
  <c r="F6" i="9"/>
  <c r="E6" i="9"/>
  <c r="D6" i="9"/>
  <c r="C6" i="9"/>
  <c r="B6" i="9"/>
  <c r="A6" i="9"/>
  <c r="L5" i="9"/>
  <c r="K5" i="9"/>
  <c r="J5" i="9"/>
  <c r="I5" i="9"/>
  <c r="H5" i="9"/>
  <c r="F5" i="9"/>
  <c r="E5" i="9"/>
  <c r="D5" i="9"/>
  <c r="C5" i="9"/>
  <c r="B5" i="9"/>
  <c r="A5" i="9"/>
</calcChain>
</file>

<file path=xl/sharedStrings.xml><?xml version="1.0" encoding="utf-8"?>
<sst xmlns="http://schemas.openxmlformats.org/spreadsheetml/2006/main" count="160" uniqueCount="76">
  <si>
    <t>Appendix B, export_result_tax.xlsx, sheet Ineq_FR</t>
  </si>
  <si>
    <t>Inequality indicators : disposable/pretax income and posttax/pretax income for our 4 variants of posttax income</t>
  </si>
  <si>
    <t>Appendix B, export_result_tax.xlsx, sheet Ineq_US</t>
  </si>
  <si>
    <t>Palma ratio (share T10/share B40)</t>
  </si>
  <si>
    <t>p75/p25</t>
  </si>
  <si>
    <t>Lower inequality (M40/B50)</t>
  </si>
  <si>
    <t>Upper inequality (T10/M40)</t>
  </si>
  <si>
    <t>Total inequality (T10/B90)</t>
  </si>
  <si>
    <t>Total inequality (T10/B50)</t>
  </si>
  <si>
    <t>2010-2016</t>
  </si>
  <si>
    <t>2000-2009</t>
  </si>
  <si>
    <t>1990-1999</t>
  </si>
  <si>
    <t>1980-1989</t>
  </si>
  <si>
    <t>1970-1979</t>
  </si>
  <si>
    <t>U.S</t>
  </si>
  <si>
    <r>
      <t xml:space="preserve">Inequality indicators: </t>
    </r>
    <r>
      <rPr>
        <sz val="12"/>
        <color theme="1"/>
        <rFont val="Arial"/>
        <family val="2"/>
      </rPr>
      <t>Post tax/Pretax income</t>
    </r>
  </si>
  <si>
    <t>Pus forte réduction inegalités aux US qu'en France ?</t>
  </si>
  <si>
    <t>France</t>
  </si>
  <si>
    <t>2010-2018</t>
  </si>
  <si>
    <t>TABLEAU A SUPPRIMER UNE FOIS PAPIER REECRIT</t>
  </si>
  <si>
    <t>Reading: Total inequality between pretax and posttax incomes, as measured by the ratio between the average incomes of the top 10% and the bottom 50%, drops by 26% in France and by 31% in the US on average over the 1970-1979 period.</t>
  </si>
  <si>
    <t>Gini (Reynolds–Smolensky index)</t>
  </si>
  <si>
    <t xml:space="preserve">Theil </t>
  </si>
  <si>
    <t>Data to compute Tables TA1</t>
  </si>
  <si>
    <t>Data for Figures AF1a and AF1b</t>
  </si>
  <si>
    <t>Appendix C</t>
  </si>
  <si>
    <t>This database supports our paper "The Contribution of Redistribution to Long-Run Trends in Inequality: France vs the U.S."</t>
  </si>
  <si>
    <t>Appendix table and figures</t>
  </si>
  <si>
    <t>Appendix Tables</t>
  </si>
  <si>
    <t>Appendix Figures</t>
  </si>
  <si>
    <t>Figure A1b. Robustness checks on disposable income inequality: 1900-1969</t>
  </si>
  <si>
    <t>Figure A1a. Robustness checks on disposable income inequality: 1900-1969</t>
  </si>
  <si>
    <t>Changes in post-tax income inequality</t>
  </si>
  <si>
    <t>1983-2018</t>
  </si>
  <si>
    <t>1913-1983</t>
  </si>
  <si>
    <t>1913-2018</t>
  </si>
  <si>
    <t>1900-1983</t>
  </si>
  <si>
    <t>1900-2018</t>
  </si>
  <si>
    <r>
      <rPr>
        <b/>
        <sz val="14"/>
        <color theme="1"/>
        <rFont val="Arial"/>
        <family val="2"/>
      </rPr>
      <t>Post-tax income V3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(health, education and collective expenditures
 proportionnal to disposable income)</t>
    </r>
  </si>
  <si>
    <r>
      <rPr>
        <b/>
        <sz val="14"/>
        <color theme="1"/>
        <rFont val="Arial"/>
        <family val="2"/>
      </rPr>
      <t>Post-tax income V2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(Lump-sum imputation of health, education
  and collective expenditures)</t>
    </r>
  </si>
  <si>
    <r>
      <t xml:space="preserve">Post-tax income V1
</t>
    </r>
    <r>
      <rPr>
        <sz val="10"/>
        <color theme="1"/>
        <rFont val="Arial"/>
        <family val="2"/>
      </rPr>
      <t>(Lump-sum imputation of health expenditures, and imputation of education and collective expenditures proportionnal to disposable income)</t>
    </r>
  </si>
  <si>
    <t xml:space="preserve">Appendix Table 1. Complementary indicators for redistribution:
 France vs. U.S, 1970-2018 </t>
  </si>
  <si>
    <t>Last update: October 26th, 2020 ; Linked to export_resulttax, Appendix B and C</t>
  </si>
  <si>
    <t>Figure A2a. Top 10% post-tax national income shares in France</t>
  </si>
  <si>
    <t>Figure A2b. Middle 40% post-tax national income shares in France</t>
  </si>
  <si>
    <t>Figure A2c. Bottom 50% post-tax national income shares in France</t>
  </si>
  <si>
    <t>Figure A3a. Top 10% post-tax national income shares in the U.S.</t>
  </si>
  <si>
    <t>Figure A3b. Middle 40% post-tax national income shares in the U.S</t>
  </si>
  <si>
    <t>Figure A3c. Bottom 50% post-tax national income shares in the U.S.</t>
  </si>
  <si>
    <t xml:space="preserve">Figure A4a. Top 10% real income (2018 euros PPP): France vs US, 1962-2018 </t>
  </si>
  <si>
    <t xml:space="preserve">Figure A4b. Middle 40% real income (2018 euros PPP): France vs US, 1962-2018 </t>
  </si>
  <si>
    <t>Appendix Table 2. Decomposition of the evolution of post-tax income inequality: France vs. U.S.</t>
  </si>
  <si>
    <t>Table AT1. Complementary indicators for redistribution: France vs. U.S., 1970-2018</t>
  </si>
  <si>
    <t>BOZIO, GARBINTI, GOUPILLE-LEBRET, GUILLOT, PIKETTY 2020</t>
  </si>
  <si>
    <t xml:space="preserve">Figure A5a. Taxes paid by pretax income percentile, France 1984 </t>
  </si>
  <si>
    <t>Figure A5b. Taxes paid by pretax income percentile, France 2010</t>
  </si>
  <si>
    <t xml:space="preserve">Figure A6. Average income and productivity: ratio France/U.S., 1962-2018 </t>
  </si>
  <si>
    <t>Data for Figure AF6</t>
  </si>
  <si>
    <t>year</t>
  </si>
  <si>
    <t>US</t>
  </si>
  <si>
    <t>Data for Figures AF5</t>
  </si>
  <si>
    <t>Real income: France vs. US  (2018 euros PPP)</t>
  </si>
  <si>
    <t>(Appendix C, sheets incomelev and USincomelev)</t>
  </si>
  <si>
    <t>Ratio France/US</t>
  </si>
  <si>
    <t>Average national income per adult</t>
  </si>
  <si>
    <t>Pretax</t>
  </si>
  <si>
    <t>Post-tax</t>
  </si>
  <si>
    <t>Average national income</t>
  </si>
  <si>
    <t>P0-50</t>
  </si>
  <si>
    <t>P50-90</t>
  </si>
  <si>
    <t>P90-100</t>
  </si>
  <si>
    <t>Due to pretax inequality</t>
  </si>
  <si>
    <t>Due to taxes and monetary transfers</t>
  </si>
  <si>
    <t>Due to in-kind and collective expenditures</t>
  </si>
  <si>
    <t>Panel A: T10/B50 indicator</t>
  </si>
  <si>
    <t>Panel B: T10/B90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</si>
</sst>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0.0%"/>
    <numFmt numFmtId="166" formatCode="0.000000000000000%"/>
    <numFmt numFmtId="167" formatCode="0.00000000000000%"/>
    <numFmt numFmtId="168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5F9F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9" fontId="0" fillId="0" borderId="0" xfId="0" applyNumberFormat="1"/>
    <xf numFmtId="9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2" applyFont="1" applyBorder="1"/>
    <xf numFmtId="0" fontId="10" fillId="2" borderId="0" xfId="3" applyFont="1" applyFill="1" applyAlignment="1">
      <alignment horizontal="center" vertical="center" wrapText="1"/>
    </xf>
    <xf numFmtId="0" fontId="11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12" fillId="3" borderId="10" xfId="4" applyFont="1" applyFill="1" applyBorder="1" applyAlignment="1">
      <alignment horizontal="center"/>
    </xf>
    <xf numFmtId="0" fontId="12" fillId="0" borderId="10" xfId="4" applyFont="1" applyBorder="1" applyAlignment="1">
      <alignment horizontal="center"/>
    </xf>
    <xf numFmtId="0" fontId="0" fillId="4" borderId="0" xfId="0" applyFill="1"/>
    <xf numFmtId="0" fontId="14" fillId="2" borderId="0" xfId="3" applyFont="1" applyFill="1" applyBorder="1" applyAlignment="1">
      <alignment horizontal="center" vertical="center" wrapText="1"/>
    </xf>
    <xf numFmtId="165" fontId="5" fillId="0" borderId="0" xfId="2" applyNumberFormat="1" applyFont="1"/>
    <xf numFmtId="166" fontId="5" fillId="0" borderId="0" xfId="0" applyNumberFormat="1" applyFont="1"/>
    <xf numFmtId="0" fontId="5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9" fontId="5" fillId="0" borderId="0" xfId="2" applyFont="1" applyAlignment="1">
      <alignment horizontal="center" vertical="center"/>
    </xf>
    <xf numFmtId="16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9" fontId="5" fillId="0" borderId="0" xfId="0" applyNumberFormat="1" applyFont="1" applyAlignment="1">
      <alignment horizontal="center" vertical="top" wrapText="1"/>
    </xf>
    <xf numFmtId="0" fontId="5" fillId="0" borderId="0" xfId="0" applyFont="1" applyFill="1" applyBorder="1"/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/>
    <xf numFmtId="9" fontId="5" fillId="0" borderId="18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6" borderId="0" xfId="5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0" borderId="13" xfId="0" applyFont="1" applyBorder="1" applyAlignment="1">
      <alignment vertical="center"/>
    </xf>
    <xf numFmtId="0" fontId="4" fillId="0" borderId="0" xfId="1" applyFont="1" applyBorder="1" applyAlignment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168" fontId="0" fillId="0" borderId="0" xfId="6" applyNumberFormat="1" applyFont="1" applyAlignment="1">
      <alignment horizontal="center" vertical="center"/>
    </xf>
    <xf numFmtId="0" fontId="0" fillId="0" borderId="0" xfId="6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/>
    <xf numFmtId="0" fontId="5" fillId="0" borderId="22" xfId="0" applyFont="1" applyFill="1" applyBorder="1" applyAlignment="1">
      <alignment horizontal="center" vertical="center" wrapText="1"/>
    </xf>
    <xf numFmtId="9" fontId="5" fillId="0" borderId="22" xfId="2" applyFont="1" applyFill="1" applyBorder="1" applyAlignment="1">
      <alignment horizontal="center" vertical="center" wrapText="1"/>
    </xf>
    <xf numFmtId="9" fontId="5" fillId="0" borderId="24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9" fillId="0" borderId="27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0" fillId="0" borderId="0" xfId="0" applyAlignment="1">
      <alignment horizontal="center"/>
    </xf>
    <xf numFmtId="0" fontId="18" fillId="1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7">
    <cellStyle name="Lien hypertexte" xfId="5" builtinId="8"/>
    <cellStyle name="Milliers" xfId="6" builtinId="3"/>
    <cellStyle name="Normal" xfId="0" builtinId="0"/>
    <cellStyle name="Normal 12 2" xfId="4"/>
    <cellStyle name="Normal 2" xfId="1"/>
    <cellStyle name="Normal 2 3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worksheet" Target="worksheets/sheet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worksheet" Target="worksheets/sheet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aseline="0"/>
              <a:t>Appendix Figure 1a. Robustness checks on disposable income inequality: 1900-1969</a:t>
            </a:r>
          </a:p>
        </c:rich>
      </c:tx>
      <c:layout>
        <c:manualLayout>
          <c:xMode val="edge"/>
          <c:yMode val="edge"/>
          <c:x val="0.12743383554245694"/>
          <c:y val="1.5126712336044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81758530183723E-2"/>
          <c:y val="7.6903595359322827E-2"/>
          <c:w val="0.90330212694985001"/>
          <c:h val="0.85497534604435232"/>
        </c:manualLayout>
      </c:layout>
      <c:lineChart>
        <c:grouping val="standard"/>
        <c:varyColors val="0"/>
        <c:ser>
          <c:idx val="1"/>
          <c:order val="0"/>
          <c:tx>
            <c:v>Bottom 50% Pretax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DataFigures!$B$9:$B$127</c:f>
              <c:numCache>
                <c:formatCode>General</c:formatCode>
                <c:ptCount val="119"/>
                <c:pt idx="0">
                  <c:v>0.13561486080288887</c:v>
                </c:pt>
                <c:pt idx="10">
                  <c:v>0.13184250565245748</c:v>
                </c:pt>
                <c:pt idx="15">
                  <c:v>0.13869757205247879</c:v>
                </c:pt>
                <c:pt idx="16">
                  <c:v>0.13778793066740036</c:v>
                </c:pt>
                <c:pt idx="17">
                  <c:v>0.13702643034048378</c:v>
                </c:pt>
                <c:pt idx="18">
                  <c:v>0.14448645222000778</c:v>
                </c:pt>
                <c:pt idx="19">
                  <c:v>0.1440792572684586</c:v>
                </c:pt>
                <c:pt idx="20">
                  <c:v>0.14652674412354827</c:v>
                </c:pt>
                <c:pt idx="21">
                  <c:v>0.14949751785025001</c:v>
                </c:pt>
                <c:pt idx="22">
                  <c:v>0.14583521545864642</c:v>
                </c:pt>
                <c:pt idx="23">
                  <c:v>0.14125893427990377</c:v>
                </c:pt>
                <c:pt idx="24">
                  <c:v>0.14597756741568446</c:v>
                </c:pt>
                <c:pt idx="25">
                  <c:v>0.14835429354570806</c:v>
                </c:pt>
                <c:pt idx="26">
                  <c:v>0.15408933209255338</c:v>
                </c:pt>
                <c:pt idx="27">
                  <c:v>0.15132597740739584</c:v>
                </c:pt>
                <c:pt idx="28">
                  <c:v>0.15353822708129883</c:v>
                </c:pt>
                <c:pt idx="29">
                  <c:v>0.15927752247080207</c:v>
                </c:pt>
                <c:pt idx="30">
                  <c:v>0.16544404765591025</c:v>
                </c:pt>
                <c:pt idx="31">
                  <c:v>0.16705095255747437</c:v>
                </c:pt>
                <c:pt idx="32">
                  <c:v>0.16019229311496019</c:v>
                </c:pt>
                <c:pt idx="33">
                  <c:v>0.15472931601107121</c:v>
                </c:pt>
                <c:pt idx="34">
                  <c:v>0.1530326260253787</c:v>
                </c:pt>
                <c:pt idx="35">
                  <c:v>0.15023247199133039</c:v>
                </c:pt>
                <c:pt idx="36">
                  <c:v>0.15814352128654718</c:v>
                </c:pt>
                <c:pt idx="37">
                  <c:v>0.16300511313602328</c:v>
                </c:pt>
                <c:pt idx="38">
                  <c:v>0.16721818735823035</c:v>
                </c:pt>
                <c:pt idx="39">
                  <c:v>0.17813216522336006</c:v>
                </c:pt>
                <c:pt idx="40">
                  <c:v>0.17405828088521957</c:v>
                </c:pt>
                <c:pt idx="41">
                  <c:v>0.17797722574323416</c:v>
                </c:pt>
                <c:pt idx="42">
                  <c:v>0.18969499645754695</c:v>
                </c:pt>
                <c:pt idx="43">
                  <c:v>0.20560522330924869</c:v>
                </c:pt>
                <c:pt idx="44">
                  <c:v>0.2111112792044878</c:v>
                </c:pt>
                <c:pt idx="45">
                  <c:v>0.21478152554482222</c:v>
                </c:pt>
                <c:pt idx="46">
                  <c:v>0.19960156502202153</c:v>
                </c:pt>
                <c:pt idx="47">
                  <c:v>0.194939527194947</c:v>
                </c:pt>
                <c:pt idx="48">
                  <c:v>0.20219899993389845</c:v>
                </c:pt>
                <c:pt idx="49">
                  <c:v>0.20370752643793821</c:v>
                </c:pt>
                <c:pt idx="50">
                  <c:v>0.20570606458932161</c:v>
                </c:pt>
                <c:pt idx="51">
                  <c:v>0.20134726259857416</c:v>
                </c:pt>
                <c:pt idx="52">
                  <c:v>0.19901088438928127</c:v>
                </c:pt>
                <c:pt idx="53">
                  <c:v>0.20171809429302812</c:v>
                </c:pt>
                <c:pt idx="54">
                  <c:v>0.19858079077675939</c:v>
                </c:pt>
                <c:pt idx="55">
                  <c:v>0.19596466701477766</c:v>
                </c:pt>
                <c:pt idx="56">
                  <c:v>0.1978001082316041</c:v>
                </c:pt>
                <c:pt idx="57">
                  <c:v>0.19601673632860184</c:v>
                </c:pt>
                <c:pt idx="58">
                  <c:v>0.19827335234731436</c:v>
                </c:pt>
                <c:pt idx="59">
                  <c:v>0.19242332084104419</c:v>
                </c:pt>
                <c:pt idx="60">
                  <c:v>0.19207698665559292</c:v>
                </c:pt>
                <c:pt idx="61">
                  <c:v>0.19155282899737358</c:v>
                </c:pt>
                <c:pt idx="62">
                  <c:v>0.19366176379844546</c:v>
                </c:pt>
                <c:pt idx="63">
                  <c:v>0.19042800460010767</c:v>
                </c:pt>
                <c:pt idx="64">
                  <c:v>0.19234842248260975</c:v>
                </c:pt>
                <c:pt idx="65">
                  <c:v>0.18827752349898219</c:v>
                </c:pt>
                <c:pt idx="66">
                  <c:v>0.19137989496812224</c:v>
                </c:pt>
                <c:pt idx="67">
                  <c:v>0.19169918028637767</c:v>
                </c:pt>
                <c:pt idx="68">
                  <c:v>0.19865292124450207</c:v>
                </c:pt>
                <c:pt idx="69">
                  <c:v>0.20324630383402109</c:v>
                </c:pt>
                <c:pt idx="70">
                  <c:v>0.20633604330942035</c:v>
                </c:pt>
                <c:pt idx="71">
                  <c:v>0.21079727169126272</c:v>
                </c:pt>
                <c:pt idx="72">
                  <c:v>0.21574548026546836</c:v>
                </c:pt>
                <c:pt idx="73">
                  <c:v>0.21888010855764151</c:v>
                </c:pt>
                <c:pt idx="74">
                  <c:v>0.22267412766814232</c:v>
                </c:pt>
                <c:pt idx="75">
                  <c:v>0.23262690799310803</c:v>
                </c:pt>
                <c:pt idx="76">
                  <c:v>0.2352952747605741</c:v>
                </c:pt>
                <c:pt idx="77">
                  <c:v>0.23662877408787608</c:v>
                </c:pt>
                <c:pt idx="78">
                  <c:v>0.24017290445044637</c:v>
                </c:pt>
                <c:pt idx="79">
                  <c:v>0.24267764901742339</c:v>
                </c:pt>
                <c:pt idx="80">
                  <c:v>0.24196618515998125</c:v>
                </c:pt>
                <c:pt idx="81">
                  <c:v>0.24265373405069113</c:v>
                </c:pt>
                <c:pt idx="82">
                  <c:v>0.24350350303575397</c:v>
                </c:pt>
                <c:pt idx="83">
                  <c:v>0.24268221622332931</c:v>
                </c:pt>
                <c:pt idx="84">
                  <c:v>0.24068803712725639</c:v>
                </c:pt>
                <c:pt idx="85">
                  <c:v>0.24257363006472588</c:v>
                </c:pt>
                <c:pt idx="86">
                  <c:v>0.24156626500189304</c:v>
                </c:pt>
                <c:pt idx="87">
                  <c:v>0.24214303772896528</c:v>
                </c:pt>
                <c:pt idx="88">
                  <c:v>0.24313545878976583</c:v>
                </c:pt>
                <c:pt idx="89">
                  <c:v>0.23830788861960173</c:v>
                </c:pt>
                <c:pt idx="90">
                  <c:v>0.23609353695064783</c:v>
                </c:pt>
                <c:pt idx="91">
                  <c:v>0.23499629087746143</c:v>
                </c:pt>
                <c:pt idx="92">
                  <c:v>0.23416689597070217</c:v>
                </c:pt>
                <c:pt idx="93">
                  <c:v>0.23038014862686396</c:v>
                </c:pt>
                <c:pt idx="94">
                  <c:v>0.22952492069453001</c:v>
                </c:pt>
                <c:pt idx="95">
                  <c:v>0.22999725863337517</c:v>
                </c:pt>
                <c:pt idx="96">
                  <c:v>0.22649219445884228</c:v>
                </c:pt>
                <c:pt idx="97">
                  <c:v>0.22491715382784605</c:v>
                </c:pt>
                <c:pt idx="98">
                  <c:v>0.22303790505975485</c:v>
                </c:pt>
                <c:pt idx="99">
                  <c:v>0.22465360444039106</c:v>
                </c:pt>
                <c:pt idx="100">
                  <c:v>0.22454221732914448</c:v>
                </c:pt>
                <c:pt idx="101">
                  <c:v>0.22511688619852066</c:v>
                </c:pt>
                <c:pt idx="102">
                  <c:v>0.22311729192733765</c:v>
                </c:pt>
                <c:pt idx="103">
                  <c:v>0.21989864949136972</c:v>
                </c:pt>
                <c:pt idx="104">
                  <c:v>0.21753399074077606</c:v>
                </c:pt>
                <c:pt idx="105">
                  <c:v>0.21758478926494718</c:v>
                </c:pt>
                <c:pt idx="106">
                  <c:v>0.2186341667547822</c:v>
                </c:pt>
                <c:pt idx="107">
                  <c:v>0.21507692337036133</c:v>
                </c:pt>
                <c:pt idx="108">
                  <c:v>0.21333250449970365</c:v>
                </c:pt>
                <c:pt idx="109">
                  <c:v>0.2174770119599998</c:v>
                </c:pt>
                <c:pt idx="110">
                  <c:v>0.21691820863634348</c:v>
                </c:pt>
                <c:pt idx="111">
                  <c:v>0.21927607618272305</c:v>
                </c:pt>
                <c:pt idx="112">
                  <c:v>0.22207741299644113</c:v>
                </c:pt>
                <c:pt idx="113">
                  <c:v>0.22235762048512697</c:v>
                </c:pt>
                <c:pt idx="114">
                  <c:v>0.22433123923838139</c:v>
                </c:pt>
                <c:pt idx="115">
                  <c:v>0.21844746777787805</c:v>
                </c:pt>
                <c:pt idx="116">
                  <c:v>0.22004317073151469</c:v>
                </c:pt>
                <c:pt idx="117">
                  <c:v>0.21994711318984628</c:v>
                </c:pt>
                <c:pt idx="118">
                  <c:v>0.21994788106530905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4-4E07-AF3E-497F007B67A7}"/>
            </c:ext>
          </c:extLst>
        </c:ser>
        <c:ser>
          <c:idx val="3"/>
          <c:order val="1"/>
          <c:tx>
            <c:v>Bottom 50% Disposable (baseline method)</c:v>
          </c:tx>
          <c:spPr>
            <a:ln w="3492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DataFigures!$D$9:$D$127</c:f>
              <c:numCache>
                <c:formatCode>General</c:formatCode>
                <c:ptCount val="119"/>
                <c:pt idx="0">
                  <c:v>0.13691024016588926</c:v>
                </c:pt>
                <c:pt idx="10">
                  <c:v>0.13307016203179955</c:v>
                </c:pt>
                <c:pt idx="15">
                  <c:v>0.13991772662848234</c:v>
                </c:pt>
                <c:pt idx="16">
                  <c:v>0.13991463510319591</c:v>
                </c:pt>
                <c:pt idx="17">
                  <c:v>0.14011301612481475</c:v>
                </c:pt>
                <c:pt idx="18">
                  <c:v>0.14740396966226399</c:v>
                </c:pt>
                <c:pt idx="19">
                  <c:v>0.17526200413703918</c:v>
                </c:pt>
                <c:pt idx="20">
                  <c:v>0.17690955009311438</c:v>
                </c:pt>
                <c:pt idx="21">
                  <c:v>0.16191486408933997</c:v>
                </c:pt>
                <c:pt idx="22">
                  <c:v>0.18435662519186735</c:v>
                </c:pt>
                <c:pt idx="23">
                  <c:v>0.15800529671832919</c:v>
                </c:pt>
                <c:pt idx="24">
                  <c:v>0.16592823434621096</c:v>
                </c:pt>
                <c:pt idx="25">
                  <c:v>0.16138809313997626</c:v>
                </c:pt>
                <c:pt idx="26">
                  <c:v>0.15840151952579618</c:v>
                </c:pt>
                <c:pt idx="27">
                  <c:v>0.15548361279070377</c:v>
                </c:pt>
                <c:pt idx="28">
                  <c:v>0.15805562678724527</c:v>
                </c:pt>
                <c:pt idx="29">
                  <c:v>0.16372941853478551</c:v>
                </c:pt>
                <c:pt idx="30">
                  <c:v>0.1700136587023735</c:v>
                </c:pt>
                <c:pt idx="31">
                  <c:v>0.17148151248693466</c:v>
                </c:pt>
                <c:pt idx="32">
                  <c:v>0.16450699372217059</c:v>
                </c:pt>
                <c:pt idx="33">
                  <c:v>0.15875239763408899</c:v>
                </c:pt>
                <c:pt idx="34">
                  <c:v>0.15666842926293612</c:v>
                </c:pt>
                <c:pt idx="35">
                  <c:v>0.15394719946198165</c:v>
                </c:pt>
                <c:pt idx="36">
                  <c:v>0.16284387605264783</c:v>
                </c:pt>
                <c:pt idx="37">
                  <c:v>0.16819648444652557</c:v>
                </c:pt>
                <c:pt idx="38">
                  <c:v>0.17297536879777908</c:v>
                </c:pt>
                <c:pt idx="39">
                  <c:v>0.18501678109169006</c:v>
                </c:pt>
                <c:pt idx="40">
                  <c:v>0.17958093620836735</c:v>
                </c:pt>
                <c:pt idx="41">
                  <c:v>0.18409322295337915</c:v>
                </c:pt>
                <c:pt idx="42">
                  <c:v>0.19540422596037388</c:v>
                </c:pt>
                <c:pt idx="43">
                  <c:v>0.21065663266927004</c:v>
                </c:pt>
                <c:pt idx="44">
                  <c:v>0.2151062791235745</c:v>
                </c:pt>
                <c:pt idx="45">
                  <c:v>0.21932370541617274</c:v>
                </c:pt>
                <c:pt idx="46">
                  <c:v>0.20846939133480191</c:v>
                </c:pt>
                <c:pt idx="47">
                  <c:v>0.20240072812885046</c:v>
                </c:pt>
                <c:pt idx="48">
                  <c:v>0.21082787588238716</c:v>
                </c:pt>
                <c:pt idx="49">
                  <c:v>0.21278282487764955</c:v>
                </c:pt>
                <c:pt idx="50">
                  <c:v>0.21479444671422243</c:v>
                </c:pt>
                <c:pt idx="51">
                  <c:v>0.2088802894577384</c:v>
                </c:pt>
                <c:pt idx="52">
                  <c:v>0.20684781577438116</c:v>
                </c:pt>
                <c:pt idx="53">
                  <c:v>0.20882038772106171</c:v>
                </c:pt>
                <c:pt idx="54">
                  <c:v>0.20540583971887827</c:v>
                </c:pt>
                <c:pt idx="55">
                  <c:v>0.2036061636172235</c:v>
                </c:pt>
                <c:pt idx="56">
                  <c:v>0.20603216998279095</c:v>
                </c:pt>
                <c:pt idx="57">
                  <c:v>0.20644900389015675</c:v>
                </c:pt>
                <c:pt idx="58">
                  <c:v>0.208984000608325</c:v>
                </c:pt>
                <c:pt idx="59">
                  <c:v>0.2038203664124012</c:v>
                </c:pt>
                <c:pt idx="60">
                  <c:v>0.20320941414684057</c:v>
                </c:pt>
                <c:pt idx="61">
                  <c:v>0.20267272274941206</c:v>
                </c:pt>
                <c:pt idx="62">
                  <c:v>0.20514192013069987</c:v>
                </c:pt>
                <c:pt idx="63">
                  <c:v>0.20237533515319228</c:v>
                </c:pt>
                <c:pt idx="64">
                  <c:v>0.20471352245658636</c:v>
                </c:pt>
                <c:pt idx="65">
                  <c:v>0.20043980050832033</c:v>
                </c:pt>
                <c:pt idx="66">
                  <c:v>0.20356241427361965</c:v>
                </c:pt>
                <c:pt idx="67">
                  <c:v>0.20505913533270359</c:v>
                </c:pt>
                <c:pt idx="68">
                  <c:v>0.21271859295666218</c:v>
                </c:pt>
                <c:pt idx="69">
                  <c:v>0.21724102878943086</c:v>
                </c:pt>
                <c:pt idx="70">
                  <c:v>0.22129314439371228</c:v>
                </c:pt>
                <c:pt idx="71">
                  <c:v>0.22614121530205011</c:v>
                </c:pt>
                <c:pt idx="72">
                  <c:v>0.23057395312935114</c:v>
                </c:pt>
                <c:pt idx="73">
                  <c:v>0.23444830719381571</c:v>
                </c:pt>
                <c:pt idx="74">
                  <c:v>0.24268875736743212</c:v>
                </c:pt>
                <c:pt idx="75">
                  <c:v>0.25169513188302517</c:v>
                </c:pt>
                <c:pt idx="76">
                  <c:v>0.25601309072226286</c:v>
                </c:pt>
                <c:pt idx="77">
                  <c:v>0.25912731140851974</c:v>
                </c:pt>
                <c:pt idx="78">
                  <c:v>0.26328991539776325</c:v>
                </c:pt>
                <c:pt idx="79">
                  <c:v>0.26533592212945223</c:v>
                </c:pt>
                <c:pt idx="80">
                  <c:v>0.26669186446815729</c:v>
                </c:pt>
                <c:pt idx="81">
                  <c:v>0.27111585065722466</c:v>
                </c:pt>
                <c:pt idx="82">
                  <c:v>0.27402985654771328</c:v>
                </c:pt>
                <c:pt idx="83">
                  <c:v>0.27427217643707991</c:v>
                </c:pt>
                <c:pt idx="84">
                  <c:v>0.27270732913166285</c:v>
                </c:pt>
                <c:pt idx="85">
                  <c:v>0.2729914840310812</c:v>
                </c:pt>
                <c:pt idx="86">
                  <c:v>0.27036837115883827</c:v>
                </c:pt>
                <c:pt idx="87">
                  <c:v>0.26901807822287083</c:v>
                </c:pt>
                <c:pt idx="88">
                  <c:v>0.26859400048851967</c:v>
                </c:pt>
                <c:pt idx="89">
                  <c:v>0.2657831571996212</c:v>
                </c:pt>
                <c:pt idx="90">
                  <c:v>0.26632218435406685</c:v>
                </c:pt>
                <c:pt idx="91">
                  <c:v>0.26562338322401047</c:v>
                </c:pt>
                <c:pt idx="92">
                  <c:v>0.26365584880113602</c:v>
                </c:pt>
                <c:pt idx="93">
                  <c:v>0.26188874803483486</c:v>
                </c:pt>
                <c:pt idx="94">
                  <c:v>0.26415398716926575</c:v>
                </c:pt>
                <c:pt idx="95">
                  <c:v>0.26475965976715088</c:v>
                </c:pt>
                <c:pt idx="96">
                  <c:v>0.26325009576976299</c:v>
                </c:pt>
                <c:pt idx="97">
                  <c:v>0.26450627110898495</c:v>
                </c:pt>
                <c:pt idx="98">
                  <c:v>0.26179808937013149</c:v>
                </c:pt>
                <c:pt idx="99">
                  <c:v>0.26383709721267223</c:v>
                </c:pt>
                <c:pt idx="100">
                  <c:v>0.26561195217072964</c:v>
                </c:pt>
                <c:pt idx="101">
                  <c:v>0.26644410192966461</c:v>
                </c:pt>
                <c:pt idx="102">
                  <c:v>0.26836132816970348</c:v>
                </c:pt>
                <c:pt idx="103">
                  <c:v>0.26423504576086998</c:v>
                </c:pt>
                <c:pt idx="104">
                  <c:v>0.26250921003520489</c:v>
                </c:pt>
                <c:pt idx="105">
                  <c:v>0.26495296135544777</c:v>
                </c:pt>
                <c:pt idx="106">
                  <c:v>0.26580244675278664</c:v>
                </c:pt>
                <c:pt idx="107">
                  <c:v>0.26207516342401505</c:v>
                </c:pt>
                <c:pt idx="108">
                  <c:v>0.26099701412022114</c:v>
                </c:pt>
                <c:pt idx="109">
                  <c:v>0.2671366985887289</c:v>
                </c:pt>
                <c:pt idx="110">
                  <c:v>0.26561028882861137</c:v>
                </c:pt>
                <c:pt idx="111">
                  <c:v>0.26991879008710384</c:v>
                </c:pt>
                <c:pt idx="112">
                  <c:v>0.2776507418602705</c:v>
                </c:pt>
                <c:pt idx="113">
                  <c:v>0.27981863543391228</c:v>
                </c:pt>
                <c:pt idx="114">
                  <c:v>0.28288437053561211</c:v>
                </c:pt>
                <c:pt idx="115">
                  <c:v>0.27716958895325661</c:v>
                </c:pt>
                <c:pt idx="116">
                  <c:v>0.28012729063630104</c:v>
                </c:pt>
                <c:pt idx="117">
                  <c:v>0.27995119988918304</c:v>
                </c:pt>
                <c:pt idx="118">
                  <c:v>0.27910388447344303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4-4E07-AF3E-497F007B67A7}"/>
            </c:ext>
          </c:extLst>
        </c:ser>
        <c:ser>
          <c:idx val="2"/>
          <c:order val="2"/>
          <c:tx>
            <c:v>Bottom 50% Disposable (simple method)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DataFigures!$F$9:$F$127</c:f>
              <c:numCache>
                <c:formatCode>General</c:formatCode>
                <c:ptCount val="119"/>
                <c:pt idx="0">
                  <c:v>0.13561485474929214</c:v>
                </c:pt>
                <c:pt idx="10">
                  <c:v>0.13184243463911116</c:v>
                </c:pt>
                <c:pt idx="15">
                  <c:v>0.13869789522141218</c:v>
                </c:pt>
                <c:pt idx="16">
                  <c:v>0.13823998859152198</c:v>
                </c:pt>
                <c:pt idx="17">
                  <c:v>0.13791560311801732</c:v>
                </c:pt>
                <c:pt idx="18">
                  <c:v>0.14587410329841077</c:v>
                </c:pt>
                <c:pt idx="19">
                  <c:v>0.14587463205680251</c:v>
                </c:pt>
                <c:pt idx="20">
                  <c:v>0.14875856367871165</c:v>
                </c:pt>
                <c:pt idx="21">
                  <c:v>0.15219763293862343</c:v>
                </c:pt>
                <c:pt idx="22">
                  <c:v>0.14887118502520025</c:v>
                </c:pt>
                <c:pt idx="23">
                  <c:v>0.14458491210825741</c:v>
                </c:pt>
                <c:pt idx="24">
                  <c:v>0.14978033700026572</c:v>
                </c:pt>
                <c:pt idx="25">
                  <c:v>0.15256504877470434</c:v>
                </c:pt>
                <c:pt idx="26">
                  <c:v>0.15877702319994569</c:v>
                </c:pt>
                <c:pt idx="27">
                  <c:v>0.15629768371582031</c:v>
                </c:pt>
                <c:pt idx="28">
                  <c:v>0.15891329990699887</c:v>
                </c:pt>
                <c:pt idx="29">
                  <c:v>0.16512874141335487</c:v>
                </c:pt>
                <c:pt idx="30">
                  <c:v>0.17174924025312066</c:v>
                </c:pt>
                <c:pt idx="31">
                  <c:v>0.17371814418584108</c:v>
                </c:pt>
                <c:pt idx="32">
                  <c:v>0.16696636332198977</c:v>
                </c:pt>
                <c:pt idx="33">
                  <c:v>0.16162443207576871</c:v>
                </c:pt>
                <c:pt idx="34">
                  <c:v>0.1601418643258512</c:v>
                </c:pt>
                <c:pt idx="35">
                  <c:v>0.15750337950885296</c:v>
                </c:pt>
                <c:pt idx="36">
                  <c:v>0.16593970824033022</c:v>
                </c:pt>
                <c:pt idx="37">
                  <c:v>0.17124734539538622</c:v>
                </c:pt>
                <c:pt idx="38">
                  <c:v>0.17584614176303148</c:v>
                </c:pt>
                <c:pt idx="39">
                  <c:v>0.187425481621176</c:v>
                </c:pt>
                <c:pt idx="40">
                  <c:v>0.1834722300991416</c:v>
                </c:pt>
                <c:pt idx="41">
                  <c:v>0.1877043261192739</c:v>
                </c:pt>
                <c:pt idx="42">
                  <c:v>0.20001045055687428</c:v>
                </c:pt>
                <c:pt idx="43">
                  <c:v>0.21643028315156698</c:v>
                </c:pt>
                <c:pt idx="44">
                  <c:v>0.22220190893858671</c:v>
                </c:pt>
                <c:pt idx="45">
                  <c:v>0.22615454811602831</c:v>
                </c:pt>
                <c:pt idx="46">
                  <c:v>0.21081926021724939</c:v>
                </c:pt>
                <c:pt idx="47">
                  <c:v>0.20620190165936947</c:v>
                </c:pt>
                <c:pt idx="48">
                  <c:v>0.21380487736314535</c:v>
                </c:pt>
                <c:pt idx="49">
                  <c:v>0.2156122219748795</c:v>
                </c:pt>
                <c:pt idx="50">
                  <c:v>0.21784641779959202</c:v>
                </c:pt>
                <c:pt idx="51">
                  <c:v>0.21351822325959802</c:v>
                </c:pt>
                <c:pt idx="52">
                  <c:v>0.21124654961749911</c:v>
                </c:pt>
                <c:pt idx="53">
                  <c:v>0.21421585930511355</c:v>
                </c:pt>
                <c:pt idx="54">
                  <c:v>0.21106959087774158</c:v>
                </c:pt>
                <c:pt idx="55">
                  <c:v>0.20846298290416598</c:v>
                </c:pt>
                <c:pt idx="56">
                  <c:v>0.21044039307162166</c:v>
                </c:pt>
                <c:pt idx="57">
                  <c:v>0.20870589837431908</c:v>
                </c:pt>
                <c:pt idx="58">
                  <c:v>0.21109976107254624</c:v>
                </c:pt>
                <c:pt idx="59">
                  <c:v>0.20514532970264554</c:v>
                </c:pt>
                <c:pt idx="60">
                  <c:v>0.20479936571791768</c:v>
                </c:pt>
                <c:pt idx="61">
                  <c:v>0.20439251000061631</c:v>
                </c:pt>
                <c:pt idx="62">
                  <c:v>0.20662303967401385</c:v>
                </c:pt>
                <c:pt idx="63">
                  <c:v>0.20325169246643782</c:v>
                </c:pt>
                <c:pt idx="64">
                  <c:v>0.20537233399227262</c:v>
                </c:pt>
                <c:pt idx="65">
                  <c:v>0.20112956967204809</c:v>
                </c:pt>
                <c:pt idx="66">
                  <c:v>0.20439922390505672</c:v>
                </c:pt>
                <c:pt idx="67">
                  <c:v>0.20478851953521371</c:v>
                </c:pt>
                <c:pt idx="68">
                  <c:v>0.21203629253432155</c:v>
                </c:pt>
                <c:pt idx="69">
                  <c:v>0.21681605139747262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04-4E07-AF3E-497F007B6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1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43652788481222299"/>
          <c:y val="0.60860804413126557"/>
          <c:w val="0.50123018417623888"/>
          <c:h val="0.2422466401739022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i="0" u="none" strike="noStrike" baseline="0">
                <a:effectLst/>
              </a:rPr>
              <a:t>Appendix Figure 4b</a:t>
            </a:r>
            <a:r>
              <a:rPr lang="fr-FR" sz="1500"/>
              <a:t>.</a:t>
            </a:r>
            <a:r>
              <a:rPr lang="fr-FR" sz="1500" baseline="0"/>
              <a:t> </a:t>
            </a:r>
            <a:r>
              <a:rPr lang="fr-FR" sz="1500"/>
              <a:t>Middle 40% real</a:t>
            </a:r>
            <a:r>
              <a:rPr lang="fr-FR" sz="1500" baseline="0"/>
              <a:t> </a:t>
            </a:r>
            <a:r>
              <a:rPr lang="fr-FR" sz="1500"/>
              <a:t>income (2018 euros PPP): France vs US, 1962-2018</a:t>
            </a:r>
          </a:p>
        </c:rich>
      </c:tx>
      <c:layout>
        <c:manualLayout>
          <c:xMode val="edge"/>
          <c:yMode val="edge"/>
          <c:x val="0.1222858472219928"/>
          <c:y val="2.30306357811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9.0421696046153174E-2"/>
          <c:w val="0.90330212694985001"/>
          <c:h val="0.77075174539192248"/>
        </c:manualLayout>
      </c:layout>
      <c:lineChart>
        <c:grouping val="standard"/>
        <c:varyColors val="0"/>
        <c:ser>
          <c:idx val="0"/>
          <c:order val="0"/>
          <c:tx>
            <c:v>France Pretax income</c:v>
          </c:tx>
          <c:spPr>
            <a:ln w="28575"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DataFigures!$K$71:$K$127</c:f>
              <c:numCache>
                <c:formatCode>_-* #\ ##0\ _€_-;\-* #\ ##0\ _€_-;_-* "-"??\ _€_-;_-@_-</c:formatCode>
                <c:ptCount val="57"/>
                <c:pt idx="0">
                  <c:v>16710.70703125</c:v>
                </c:pt>
                <c:pt idx="1">
                  <c:v>17546.81640625</c:v>
                </c:pt>
                <c:pt idx="2">
                  <c:v>18257.998046875</c:v>
                </c:pt>
                <c:pt idx="3">
                  <c:v>19010.3984375</c:v>
                </c:pt>
                <c:pt idx="4">
                  <c:v>20201.568359375</c:v>
                </c:pt>
                <c:pt idx="5">
                  <c:v>21004.03515625</c:v>
                </c:pt>
                <c:pt idx="6">
                  <c:v>21914.314453125</c:v>
                </c:pt>
                <c:pt idx="7">
                  <c:v>23378.34765625</c:v>
                </c:pt>
                <c:pt idx="8">
                  <c:v>24508.876953125</c:v>
                </c:pt>
                <c:pt idx="9">
                  <c:v>25525.052734375</c:v>
                </c:pt>
                <c:pt idx="10">
                  <c:v>26256.404296875</c:v>
                </c:pt>
                <c:pt idx="11">
                  <c:v>27437.16796875</c:v>
                </c:pt>
                <c:pt idx="12">
                  <c:v>28224.095703125</c:v>
                </c:pt>
                <c:pt idx="13">
                  <c:v>28011.19921875</c:v>
                </c:pt>
                <c:pt idx="14">
                  <c:v>29198.236328125</c:v>
                </c:pt>
                <c:pt idx="15">
                  <c:v>29977.439453125</c:v>
                </c:pt>
                <c:pt idx="16">
                  <c:v>30996.53515625</c:v>
                </c:pt>
                <c:pt idx="17">
                  <c:v>31893.763671875</c:v>
                </c:pt>
                <c:pt idx="18">
                  <c:v>32163.40625</c:v>
                </c:pt>
                <c:pt idx="19">
                  <c:v>32144.25390625</c:v>
                </c:pt>
                <c:pt idx="20">
                  <c:v>32572.5390625</c:v>
                </c:pt>
                <c:pt idx="21">
                  <c:v>32511.197265625</c:v>
                </c:pt>
                <c:pt idx="22">
                  <c:v>32733.705078125</c:v>
                </c:pt>
                <c:pt idx="23">
                  <c:v>32908.76953125</c:v>
                </c:pt>
                <c:pt idx="24">
                  <c:v>33221.625</c:v>
                </c:pt>
                <c:pt idx="25">
                  <c:v>33563.44140625</c:v>
                </c:pt>
                <c:pt idx="26">
                  <c:v>34561.46875</c:v>
                </c:pt>
                <c:pt idx="27">
                  <c:v>35555.9375</c:v>
                </c:pt>
                <c:pt idx="28">
                  <c:v>36469.1015625</c:v>
                </c:pt>
                <c:pt idx="29">
                  <c:v>36501.015625</c:v>
                </c:pt>
                <c:pt idx="30">
                  <c:v>37132.125</c:v>
                </c:pt>
                <c:pt idx="31">
                  <c:v>36841.1796875</c:v>
                </c:pt>
                <c:pt idx="32">
                  <c:v>37169.60546875</c:v>
                </c:pt>
                <c:pt idx="33">
                  <c:v>37636.5390625</c:v>
                </c:pt>
                <c:pt idx="34">
                  <c:v>37768.3984375</c:v>
                </c:pt>
                <c:pt idx="35">
                  <c:v>38614.828125</c:v>
                </c:pt>
                <c:pt idx="36">
                  <c:v>39567.58984375</c:v>
                </c:pt>
                <c:pt idx="37">
                  <c:v>40977.671875</c:v>
                </c:pt>
                <c:pt idx="38">
                  <c:v>41781.4609375</c:v>
                </c:pt>
                <c:pt idx="39">
                  <c:v>41789.23828125</c:v>
                </c:pt>
                <c:pt idx="40">
                  <c:v>41763.48046875</c:v>
                </c:pt>
                <c:pt idx="41">
                  <c:v>41891.953125</c:v>
                </c:pt>
                <c:pt idx="42">
                  <c:v>42591.6875</c:v>
                </c:pt>
                <c:pt idx="43">
                  <c:v>42965.66015625</c:v>
                </c:pt>
                <c:pt idx="44">
                  <c:v>43587.05859375</c:v>
                </c:pt>
                <c:pt idx="45">
                  <c:v>43807.03515625</c:v>
                </c:pt>
                <c:pt idx="46">
                  <c:v>43143.546875</c:v>
                </c:pt>
                <c:pt idx="47">
                  <c:v>42213.078125</c:v>
                </c:pt>
                <c:pt idx="48">
                  <c:v>42622.62890625</c:v>
                </c:pt>
                <c:pt idx="49">
                  <c:v>43044.0546875</c:v>
                </c:pt>
                <c:pt idx="50">
                  <c:v>42854.54296875</c:v>
                </c:pt>
                <c:pt idx="51">
                  <c:v>43274.2265625</c:v>
                </c:pt>
                <c:pt idx="52">
                  <c:v>42988.44921875</c:v>
                </c:pt>
                <c:pt idx="53">
                  <c:v>43139.59375</c:v>
                </c:pt>
                <c:pt idx="54">
                  <c:v>43257.1953125</c:v>
                </c:pt>
                <c:pt idx="55">
                  <c:v>43925.61328125</c:v>
                </c:pt>
                <c:pt idx="56">
                  <c:v>44257.015625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15-455C-8FE8-7BF0377FE86B}"/>
            </c:ext>
          </c:extLst>
        </c:ser>
        <c:ser>
          <c:idx val="3"/>
          <c:order val="1"/>
          <c:tx>
            <c:v>France Posttax income (benchmark V1)</c:v>
          </c:tx>
          <c:spPr>
            <a:ln w="28575">
              <a:solidFill>
                <a:srgbClr val="4F81B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4F81B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DataFigures!$N$71:$N$127</c:f>
              <c:numCache>
                <c:formatCode>_-* #\ ##0\ _€_-;\-* #\ ##0\ _€_-;_-* "-"??\ _€_-;_-@_-</c:formatCode>
                <c:ptCount val="57"/>
                <c:pt idx="0">
                  <c:v>16387.25</c:v>
                </c:pt>
                <c:pt idx="1">
                  <c:v>17186.001953125</c:v>
                </c:pt>
                <c:pt idx="2">
                  <c:v>17881.044921875</c:v>
                </c:pt>
                <c:pt idx="3">
                  <c:v>18608.2734375</c:v>
                </c:pt>
                <c:pt idx="4">
                  <c:v>19711.326171875</c:v>
                </c:pt>
                <c:pt idx="5">
                  <c:v>20622.15234375</c:v>
                </c:pt>
                <c:pt idx="6">
                  <c:v>21503.736328125</c:v>
                </c:pt>
                <c:pt idx="7">
                  <c:v>22868.798828125</c:v>
                </c:pt>
                <c:pt idx="8">
                  <c:v>23971.900390625</c:v>
                </c:pt>
                <c:pt idx="9">
                  <c:v>24894.642578125</c:v>
                </c:pt>
                <c:pt idx="10">
                  <c:v>25575.548828125</c:v>
                </c:pt>
                <c:pt idx="11">
                  <c:v>26675.822265625</c:v>
                </c:pt>
                <c:pt idx="12">
                  <c:v>27549.6796875</c:v>
                </c:pt>
                <c:pt idx="13">
                  <c:v>27101.431640625</c:v>
                </c:pt>
                <c:pt idx="14">
                  <c:v>28267.416015625</c:v>
                </c:pt>
                <c:pt idx="15">
                  <c:v>28931.4453125</c:v>
                </c:pt>
                <c:pt idx="16">
                  <c:v>29891.62890625</c:v>
                </c:pt>
                <c:pt idx="17">
                  <c:v>30721.6171875</c:v>
                </c:pt>
                <c:pt idx="18">
                  <c:v>30950.634765625</c:v>
                </c:pt>
                <c:pt idx="19">
                  <c:v>30977.15234375</c:v>
                </c:pt>
                <c:pt idx="20">
                  <c:v>31309.68359375</c:v>
                </c:pt>
                <c:pt idx="21">
                  <c:v>31221.49609375</c:v>
                </c:pt>
                <c:pt idx="22">
                  <c:v>31322.21484375</c:v>
                </c:pt>
                <c:pt idx="23">
                  <c:v>31508.400390625</c:v>
                </c:pt>
                <c:pt idx="24">
                  <c:v>31829.04296875</c:v>
                </c:pt>
                <c:pt idx="25">
                  <c:v>32096.482421875</c:v>
                </c:pt>
                <c:pt idx="26">
                  <c:v>33087.82421875</c:v>
                </c:pt>
                <c:pt idx="27">
                  <c:v>34070.5078125</c:v>
                </c:pt>
                <c:pt idx="28">
                  <c:v>34935.59765625</c:v>
                </c:pt>
                <c:pt idx="29">
                  <c:v>34980.0078125</c:v>
                </c:pt>
                <c:pt idx="30">
                  <c:v>35290.04296875</c:v>
                </c:pt>
                <c:pt idx="31">
                  <c:v>34960.10546875</c:v>
                </c:pt>
                <c:pt idx="32">
                  <c:v>35315.4921875</c:v>
                </c:pt>
                <c:pt idx="33">
                  <c:v>35737.421875</c:v>
                </c:pt>
                <c:pt idx="34">
                  <c:v>35872.93359375</c:v>
                </c:pt>
                <c:pt idx="35">
                  <c:v>36610.0390625</c:v>
                </c:pt>
                <c:pt idx="36">
                  <c:v>37571.7109375</c:v>
                </c:pt>
                <c:pt idx="37">
                  <c:v>38992.375</c:v>
                </c:pt>
                <c:pt idx="38">
                  <c:v>39827.6640625</c:v>
                </c:pt>
                <c:pt idx="39">
                  <c:v>39960.77734375</c:v>
                </c:pt>
                <c:pt idx="40">
                  <c:v>39698.671875</c:v>
                </c:pt>
                <c:pt idx="41">
                  <c:v>39666.58203125</c:v>
                </c:pt>
                <c:pt idx="42">
                  <c:v>40398.76171875</c:v>
                </c:pt>
                <c:pt idx="43">
                  <c:v>40734.109375</c:v>
                </c:pt>
                <c:pt idx="44">
                  <c:v>41494.6953125</c:v>
                </c:pt>
                <c:pt idx="45">
                  <c:v>41714.49609375</c:v>
                </c:pt>
                <c:pt idx="46">
                  <c:v>41138.8125</c:v>
                </c:pt>
                <c:pt idx="47">
                  <c:v>39933.28125</c:v>
                </c:pt>
                <c:pt idx="48">
                  <c:v>40538.83203125</c:v>
                </c:pt>
                <c:pt idx="49">
                  <c:v>41052.80859375</c:v>
                </c:pt>
                <c:pt idx="50">
                  <c:v>41010.71875</c:v>
                </c:pt>
                <c:pt idx="51">
                  <c:v>41286.89453125</c:v>
                </c:pt>
                <c:pt idx="52">
                  <c:v>41186.2265625</c:v>
                </c:pt>
                <c:pt idx="53">
                  <c:v>41442.7890625</c:v>
                </c:pt>
                <c:pt idx="54">
                  <c:v>41626.77734375</c:v>
                </c:pt>
                <c:pt idx="55">
                  <c:v>42247.68359375</c:v>
                </c:pt>
                <c:pt idx="56">
                  <c:v>42473.5546875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5-455C-8FE8-7BF0377FE86B}"/>
            </c:ext>
          </c:extLst>
        </c:ser>
        <c:ser>
          <c:idx val="1"/>
          <c:order val="2"/>
          <c:tx>
            <c:v>U.S. Pretax income</c:v>
          </c:tx>
          <c:spPr>
            <a:ln w="28575"/>
          </c:spPr>
          <c:marker>
            <c:symbol val="square"/>
            <c:size val="6"/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DataFigures!$R$71:$R$127</c:f>
              <c:numCache>
                <c:formatCode>_-* #\ ##0\ _€_-;\-* #\ ##0\ _€_-;_-* "-"??\ _€_-;_-@_-</c:formatCode>
                <c:ptCount val="57"/>
                <c:pt idx="0">
                  <c:v>26862.04296875</c:v>
                </c:pt>
                <c:pt idx="2">
                  <c:v>28941.345703125</c:v>
                </c:pt>
                <c:pt idx="4">
                  <c:v>31561.0390625</c:v>
                </c:pt>
                <c:pt idx="5">
                  <c:v>31978.552734375</c:v>
                </c:pt>
                <c:pt idx="6">
                  <c:v>32914.51953125</c:v>
                </c:pt>
                <c:pt idx="7">
                  <c:v>33792.875</c:v>
                </c:pt>
                <c:pt idx="8">
                  <c:v>33513.3671875</c:v>
                </c:pt>
                <c:pt idx="9">
                  <c:v>33752.5390625</c:v>
                </c:pt>
                <c:pt idx="10">
                  <c:v>34917.76171875</c:v>
                </c:pt>
                <c:pt idx="11">
                  <c:v>36060.95703125</c:v>
                </c:pt>
                <c:pt idx="12">
                  <c:v>35353.609375</c:v>
                </c:pt>
                <c:pt idx="13">
                  <c:v>34431.6328125</c:v>
                </c:pt>
                <c:pt idx="14">
                  <c:v>35632.5</c:v>
                </c:pt>
                <c:pt idx="15">
                  <c:v>36606.9296875</c:v>
                </c:pt>
                <c:pt idx="16">
                  <c:v>38083.99609375</c:v>
                </c:pt>
                <c:pt idx="17">
                  <c:v>37915.078125</c:v>
                </c:pt>
                <c:pt idx="18">
                  <c:v>37448.69140625</c:v>
                </c:pt>
                <c:pt idx="19">
                  <c:v>37672.625</c:v>
                </c:pt>
                <c:pt idx="20">
                  <c:v>36729.46875</c:v>
                </c:pt>
                <c:pt idx="21">
                  <c:v>37350.46875</c:v>
                </c:pt>
                <c:pt idx="22">
                  <c:v>38676.12109375</c:v>
                </c:pt>
                <c:pt idx="23">
                  <c:v>39409.03515625</c:v>
                </c:pt>
                <c:pt idx="24">
                  <c:v>40178.859375</c:v>
                </c:pt>
                <c:pt idx="25">
                  <c:v>41036.70703125</c:v>
                </c:pt>
                <c:pt idx="26">
                  <c:v>41673.77734375</c:v>
                </c:pt>
                <c:pt idx="27">
                  <c:v>42522.515625</c:v>
                </c:pt>
                <c:pt idx="28">
                  <c:v>42570.2734375</c:v>
                </c:pt>
                <c:pt idx="29">
                  <c:v>42048.0859375</c:v>
                </c:pt>
                <c:pt idx="30">
                  <c:v>42528.3203125</c:v>
                </c:pt>
                <c:pt idx="31">
                  <c:v>43017.9375</c:v>
                </c:pt>
                <c:pt idx="32">
                  <c:v>44366.6328125</c:v>
                </c:pt>
                <c:pt idx="33">
                  <c:v>44984.62890625</c:v>
                </c:pt>
                <c:pt idx="34">
                  <c:v>45709.88671875</c:v>
                </c:pt>
                <c:pt idx="35">
                  <c:v>46940.95703125</c:v>
                </c:pt>
                <c:pt idx="36">
                  <c:v>48353.0078125</c:v>
                </c:pt>
                <c:pt idx="37">
                  <c:v>49560.29296875</c:v>
                </c:pt>
                <c:pt idx="38">
                  <c:v>50756.890625</c:v>
                </c:pt>
                <c:pt idx="39">
                  <c:v>51208.953125</c:v>
                </c:pt>
                <c:pt idx="40">
                  <c:v>51471.09375</c:v>
                </c:pt>
                <c:pt idx="41">
                  <c:v>52169.9296875</c:v>
                </c:pt>
                <c:pt idx="42">
                  <c:v>53146.9453125</c:v>
                </c:pt>
                <c:pt idx="43">
                  <c:v>53726.2734375</c:v>
                </c:pt>
                <c:pt idx="44">
                  <c:v>54252.75</c:v>
                </c:pt>
                <c:pt idx="45">
                  <c:v>53482.30078125</c:v>
                </c:pt>
                <c:pt idx="46">
                  <c:v>52538.296875</c:v>
                </c:pt>
                <c:pt idx="47">
                  <c:v>51665.00390625</c:v>
                </c:pt>
                <c:pt idx="48">
                  <c:v>52119.0859375</c:v>
                </c:pt>
                <c:pt idx="49">
                  <c:v>52716.3359375</c:v>
                </c:pt>
                <c:pt idx="50">
                  <c:v>53070.3515625</c:v>
                </c:pt>
                <c:pt idx="51">
                  <c:v>53518.90625</c:v>
                </c:pt>
                <c:pt idx="52">
                  <c:v>54360.8515625</c:v>
                </c:pt>
                <c:pt idx="53">
                  <c:v>55106.0078125</c:v>
                </c:pt>
                <c:pt idx="54">
                  <c:v>55392.0078125</c:v>
                </c:pt>
                <c:pt idx="55">
                  <c:v>55911.8125</c:v>
                </c:pt>
                <c:pt idx="56">
                  <c:v>56607.51953125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15-455C-8FE8-7BF0377FE86B}"/>
            </c:ext>
          </c:extLst>
        </c:ser>
        <c:ser>
          <c:idx val="2"/>
          <c:order val="3"/>
          <c:tx>
            <c:v>U.S. Posttax income (benchmark V1)</c:v>
          </c:tx>
          <c:spPr>
            <a:ln w="28575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504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DataFigures!$U$71:$U$127</c:f>
              <c:numCache>
                <c:formatCode>_-* #\ ##0\ _€_-;\-* #\ ##0\ _€_-;_-* "-"??\ _€_-;_-@_-</c:formatCode>
                <c:ptCount val="57"/>
                <c:pt idx="0">
                  <c:v>27813.70703125</c:v>
                </c:pt>
                <c:pt idx="2">
                  <c:v>30081.1875</c:v>
                </c:pt>
                <c:pt idx="4">
                  <c:v>32743.29296875</c:v>
                </c:pt>
                <c:pt idx="5">
                  <c:v>33063.0390625</c:v>
                </c:pt>
                <c:pt idx="6">
                  <c:v>34121.54296875</c:v>
                </c:pt>
                <c:pt idx="7">
                  <c:v>34739.46875</c:v>
                </c:pt>
                <c:pt idx="8">
                  <c:v>33904.765625</c:v>
                </c:pt>
                <c:pt idx="9">
                  <c:v>34133.12890625</c:v>
                </c:pt>
                <c:pt idx="10">
                  <c:v>35134.453125</c:v>
                </c:pt>
                <c:pt idx="11">
                  <c:v>36186.35546875</c:v>
                </c:pt>
                <c:pt idx="12">
                  <c:v>35270.515625</c:v>
                </c:pt>
                <c:pt idx="13">
                  <c:v>34235.15625</c:v>
                </c:pt>
                <c:pt idx="14">
                  <c:v>35356.27734375</c:v>
                </c:pt>
                <c:pt idx="15">
                  <c:v>36297.73828125</c:v>
                </c:pt>
                <c:pt idx="16">
                  <c:v>37543.5078125</c:v>
                </c:pt>
                <c:pt idx="17">
                  <c:v>37370.921875</c:v>
                </c:pt>
                <c:pt idx="18">
                  <c:v>36755.34375</c:v>
                </c:pt>
                <c:pt idx="19">
                  <c:v>36780.359375</c:v>
                </c:pt>
                <c:pt idx="20">
                  <c:v>35861.98828125</c:v>
                </c:pt>
                <c:pt idx="21">
                  <c:v>36503.45703125</c:v>
                </c:pt>
                <c:pt idx="22">
                  <c:v>37808.8203125</c:v>
                </c:pt>
                <c:pt idx="23">
                  <c:v>38595.4375</c:v>
                </c:pt>
                <c:pt idx="24">
                  <c:v>39597.3984375</c:v>
                </c:pt>
                <c:pt idx="25">
                  <c:v>40505.92578125</c:v>
                </c:pt>
                <c:pt idx="26">
                  <c:v>41214.8828125</c:v>
                </c:pt>
                <c:pt idx="27">
                  <c:v>41993.734375</c:v>
                </c:pt>
                <c:pt idx="28">
                  <c:v>41956.328125</c:v>
                </c:pt>
                <c:pt idx="29">
                  <c:v>41280.375</c:v>
                </c:pt>
                <c:pt idx="30">
                  <c:v>41904.421875</c:v>
                </c:pt>
                <c:pt idx="31">
                  <c:v>42390.1640625</c:v>
                </c:pt>
                <c:pt idx="32">
                  <c:v>43930.0625</c:v>
                </c:pt>
                <c:pt idx="33">
                  <c:v>44632.53515625</c:v>
                </c:pt>
                <c:pt idx="34">
                  <c:v>45596.91015625</c:v>
                </c:pt>
                <c:pt idx="35">
                  <c:v>47001.97265625</c:v>
                </c:pt>
                <c:pt idx="36">
                  <c:v>48767.0390625</c:v>
                </c:pt>
                <c:pt idx="37">
                  <c:v>50260.99609375</c:v>
                </c:pt>
                <c:pt idx="38">
                  <c:v>51690.16015625</c:v>
                </c:pt>
                <c:pt idx="39">
                  <c:v>51590.73046875</c:v>
                </c:pt>
                <c:pt idx="40">
                  <c:v>51584.35546875</c:v>
                </c:pt>
                <c:pt idx="41">
                  <c:v>52232.88671875</c:v>
                </c:pt>
                <c:pt idx="42">
                  <c:v>53628.2421875</c:v>
                </c:pt>
                <c:pt idx="43">
                  <c:v>54606.0703125</c:v>
                </c:pt>
                <c:pt idx="44">
                  <c:v>55635.54296875</c:v>
                </c:pt>
                <c:pt idx="45">
                  <c:v>55187.08203125</c:v>
                </c:pt>
                <c:pt idx="46">
                  <c:v>53853.9765625</c:v>
                </c:pt>
                <c:pt idx="47">
                  <c:v>52421.0390625</c:v>
                </c:pt>
                <c:pt idx="48">
                  <c:v>52875.12109375</c:v>
                </c:pt>
                <c:pt idx="49">
                  <c:v>53395.15234375</c:v>
                </c:pt>
                <c:pt idx="50">
                  <c:v>54353.484375</c:v>
                </c:pt>
                <c:pt idx="51">
                  <c:v>54588.70703125</c:v>
                </c:pt>
                <c:pt idx="52">
                  <c:v>55706.87109375</c:v>
                </c:pt>
                <c:pt idx="53">
                  <c:v>56742.4140625</c:v>
                </c:pt>
                <c:pt idx="54">
                  <c:v>56923.76171875</c:v>
                </c:pt>
                <c:pt idx="55">
                  <c:v>57905.6015625</c:v>
                </c:pt>
                <c:pt idx="56">
                  <c:v>58550.46484375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15-455C-8FE8-7BF0377FE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</c:lineChart>
      <c:catAx>
        <c:axId val="7685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18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685184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0304"/>
        <c:crosses val="autoZero"/>
        <c:crossBetween val="midCat"/>
        <c:majorUnit val="50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1409869515404468"/>
          <c:y val="0.54560567747274324"/>
          <c:w val="0.42954816779289445"/>
          <c:h val="0.21016472887947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300"/>
              <a:t>Appendix Figure 4c.</a:t>
            </a:r>
            <a:r>
              <a:rPr lang="fr-FR" sz="1300" baseline="0"/>
              <a:t> </a:t>
            </a:r>
            <a:r>
              <a:rPr lang="fr-FR" sz="1300"/>
              <a:t>Bottom 50% real</a:t>
            </a:r>
            <a:r>
              <a:rPr lang="fr-FR" sz="1300" baseline="0"/>
              <a:t> </a:t>
            </a:r>
            <a:r>
              <a:rPr lang="fr-FR" sz="1300"/>
              <a:t>income (2018 euros PPP): France vs U.S., 1962-2018 </a:t>
            </a:r>
          </a:p>
        </c:rich>
      </c:tx>
      <c:layout>
        <c:manualLayout>
          <c:xMode val="edge"/>
          <c:yMode val="edge"/>
          <c:x val="0.12228587403673002"/>
          <c:y val="1.1139659681628525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0"/>
          <c:order val="0"/>
          <c:tx>
            <c:v>France Pretax income</c:v>
          </c:tx>
          <c:spPr>
            <a:ln w="28575"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DataFigures!$J$71:$J$127</c:f>
              <c:numCache>
                <c:formatCode>_-* #\ ##0\ _€_-;\-* #\ ##0\ _€_-;_-* "-"??\ _€_-;_-@_-</c:formatCode>
                <c:ptCount val="57"/>
                <c:pt idx="0">
                  <c:v>5705.3505859375</c:v>
                </c:pt>
                <c:pt idx="1">
                  <c:v>5847.18017578125</c:v>
                </c:pt>
                <c:pt idx="2">
                  <c:v>6250.27783203125</c:v>
                </c:pt>
                <c:pt idx="3">
                  <c:v>6360.177734375</c:v>
                </c:pt>
                <c:pt idx="4">
                  <c:v>6757.70703125</c:v>
                </c:pt>
                <c:pt idx="5">
                  <c:v>7007.99072265625</c:v>
                </c:pt>
                <c:pt idx="6">
                  <c:v>7462.6015625</c:v>
                </c:pt>
                <c:pt idx="7">
                  <c:v>8070.73974609375</c:v>
                </c:pt>
                <c:pt idx="8">
                  <c:v>8569.0048828125</c:v>
                </c:pt>
                <c:pt idx="9">
                  <c:v>9112.373046875</c:v>
                </c:pt>
                <c:pt idx="10">
                  <c:v>9625.921875</c:v>
                </c:pt>
                <c:pt idx="11">
                  <c:v>10236.5146484375</c:v>
                </c:pt>
                <c:pt idx="12">
                  <c:v>10717.009765625</c:v>
                </c:pt>
                <c:pt idx="13">
                  <c:v>11001.5791015625</c:v>
                </c:pt>
                <c:pt idx="14">
                  <c:v>11536.1328125</c:v>
                </c:pt>
                <c:pt idx="15">
                  <c:v>11878.857421875</c:v>
                </c:pt>
                <c:pt idx="16">
                  <c:v>12445.7314453125</c:v>
                </c:pt>
                <c:pt idx="17">
                  <c:v>12933.8251953125</c:v>
                </c:pt>
                <c:pt idx="18">
                  <c:v>12942.8642578125</c:v>
                </c:pt>
                <c:pt idx="19">
                  <c:v>12952.3369140625</c:v>
                </c:pt>
                <c:pt idx="20">
                  <c:v>13116.978515625</c:v>
                </c:pt>
                <c:pt idx="21">
                  <c:v>13040.9287109375</c:v>
                </c:pt>
                <c:pt idx="22">
                  <c:v>13012.1943359375</c:v>
                </c:pt>
                <c:pt idx="23">
                  <c:v>13316.19921875</c:v>
                </c:pt>
                <c:pt idx="24">
                  <c:v>13579.1865234375</c:v>
                </c:pt>
                <c:pt idx="25">
                  <c:v>13886.5419921875</c:v>
                </c:pt>
                <c:pt idx="26">
                  <c:v>14485.1669921875</c:v>
                </c:pt>
                <c:pt idx="27">
                  <c:v>14652.9287109375</c:v>
                </c:pt>
                <c:pt idx="28">
                  <c:v>14821.4267578125</c:v>
                </c:pt>
                <c:pt idx="29">
                  <c:v>14660.5556640625</c:v>
                </c:pt>
                <c:pt idx="30">
                  <c:v>14727.5673828125</c:v>
                </c:pt>
                <c:pt idx="31">
                  <c:v>14252.2900390625</c:v>
                </c:pt>
                <c:pt idx="32">
                  <c:v>14408.89453125</c:v>
                </c:pt>
                <c:pt idx="33">
                  <c:v>14672.064453125</c:v>
                </c:pt>
                <c:pt idx="34">
                  <c:v>14659.4599609375</c:v>
                </c:pt>
                <c:pt idx="35">
                  <c:v>14906.087890625</c:v>
                </c:pt>
                <c:pt idx="36">
                  <c:v>15274.109375</c:v>
                </c:pt>
                <c:pt idx="37">
                  <c:v>15944.162109375</c:v>
                </c:pt>
                <c:pt idx="38">
                  <c:v>16363.4912109375</c:v>
                </c:pt>
                <c:pt idx="39">
                  <c:v>16521.228515625</c:v>
                </c:pt>
                <c:pt idx="40">
                  <c:v>16221.451171875</c:v>
                </c:pt>
                <c:pt idx="41">
                  <c:v>15989.5712890625</c:v>
                </c:pt>
                <c:pt idx="42">
                  <c:v>16160.9287109375</c:v>
                </c:pt>
                <c:pt idx="43">
                  <c:v>16283.9619140625</c:v>
                </c:pt>
                <c:pt idx="44">
                  <c:v>16595.75</c:v>
                </c:pt>
                <c:pt idx="45">
                  <c:v>16570.576171875</c:v>
                </c:pt>
                <c:pt idx="46">
                  <c:v>16249.2890625</c:v>
                </c:pt>
                <c:pt idx="47">
                  <c:v>15775.33984375</c:v>
                </c:pt>
                <c:pt idx="48">
                  <c:v>16024.3076171875</c:v>
                </c:pt>
                <c:pt idx="49">
                  <c:v>16465.5078125</c:v>
                </c:pt>
                <c:pt idx="50">
                  <c:v>16388.384765625</c:v>
                </c:pt>
                <c:pt idx="51">
                  <c:v>16409.5703125</c:v>
                </c:pt>
                <c:pt idx="52">
                  <c:v>16595.509765625</c:v>
                </c:pt>
                <c:pt idx="53">
                  <c:v>16304.296875</c:v>
                </c:pt>
                <c:pt idx="54">
                  <c:v>16530.794921875</c:v>
                </c:pt>
                <c:pt idx="55">
                  <c:v>16786.41015625</c:v>
                </c:pt>
                <c:pt idx="56">
                  <c:v>16957.0859375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D2-4341-9CD8-4B976C3030AB}"/>
            </c:ext>
          </c:extLst>
        </c:ser>
        <c:ser>
          <c:idx val="3"/>
          <c:order val="1"/>
          <c:tx>
            <c:v>France Posttax income (benchmark V1)</c:v>
          </c:tx>
          <c:spPr>
            <a:ln w="28575">
              <a:solidFill>
                <a:srgbClr val="4F81B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4F81B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DataFigures!$M$71:$M$127</c:f>
              <c:numCache>
                <c:formatCode>_-* #\ ##0\ _€_-;\-* #\ ##0\ _€_-;_-* "-"??\ _€_-;_-@_-</c:formatCode>
                <c:ptCount val="57"/>
                <c:pt idx="0">
                  <c:v>6832.51953125</c:v>
                </c:pt>
                <c:pt idx="1">
                  <c:v>7052.81689453125</c:v>
                </c:pt>
                <c:pt idx="2">
                  <c:v>7517.07080078125</c:v>
                </c:pt>
                <c:pt idx="3">
                  <c:v>7654.11767578125</c:v>
                </c:pt>
                <c:pt idx="4">
                  <c:v>8067.2578125</c:v>
                </c:pt>
                <c:pt idx="5">
                  <c:v>8375.6552734375</c:v>
                </c:pt>
                <c:pt idx="6">
                  <c:v>8863.6220703125</c:v>
                </c:pt>
                <c:pt idx="7">
                  <c:v>9557.625</c:v>
                </c:pt>
                <c:pt idx="8">
                  <c:v>10178.560546875</c:v>
                </c:pt>
                <c:pt idx="9">
                  <c:v>10834.5693359375</c:v>
                </c:pt>
                <c:pt idx="10">
                  <c:v>11402.3701171875</c:v>
                </c:pt>
                <c:pt idx="11">
                  <c:v>12177.798828125</c:v>
                </c:pt>
                <c:pt idx="12">
                  <c:v>12851.7783203125</c:v>
                </c:pt>
                <c:pt idx="13">
                  <c:v>13044.466796875</c:v>
                </c:pt>
                <c:pt idx="14">
                  <c:v>13778.6162109375</c:v>
                </c:pt>
                <c:pt idx="15">
                  <c:v>14255.3203125</c:v>
                </c:pt>
                <c:pt idx="16">
                  <c:v>14962.1357421875</c:v>
                </c:pt>
                <c:pt idx="17">
                  <c:v>15529.13671875</c:v>
                </c:pt>
                <c:pt idx="18">
                  <c:v>15637.6298828125</c:v>
                </c:pt>
                <c:pt idx="19">
                  <c:v>15733.6123046875</c:v>
                </c:pt>
                <c:pt idx="20">
                  <c:v>15993.0146484375</c:v>
                </c:pt>
                <c:pt idx="21">
                  <c:v>15999.81640625</c:v>
                </c:pt>
                <c:pt idx="22">
                  <c:v>16125.57421875</c:v>
                </c:pt>
                <c:pt idx="23">
                  <c:v>16419.953125</c:v>
                </c:pt>
                <c:pt idx="24">
                  <c:v>16686.9765625</c:v>
                </c:pt>
                <c:pt idx="25">
                  <c:v>16977.513671875</c:v>
                </c:pt>
                <c:pt idx="26">
                  <c:v>17588.28515625</c:v>
                </c:pt>
                <c:pt idx="27">
                  <c:v>18015.962890625</c:v>
                </c:pt>
                <c:pt idx="28">
                  <c:v>18379.72265625</c:v>
                </c:pt>
                <c:pt idx="29">
                  <c:v>18181.919921875</c:v>
                </c:pt>
                <c:pt idx="30">
                  <c:v>18163.728515625</c:v>
                </c:pt>
                <c:pt idx="31">
                  <c:v>17767.2265625</c:v>
                </c:pt>
                <c:pt idx="32">
                  <c:v>18178.158203125</c:v>
                </c:pt>
                <c:pt idx="33">
                  <c:v>18560.841796875</c:v>
                </c:pt>
                <c:pt idx="34">
                  <c:v>18739.61328125</c:v>
                </c:pt>
                <c:pt idx="35">
                  <c:v>19242.49609375</c:v>
                </c:pt>
                <c:pt idx="36">
                  <c:v>19728.388671875</c:v>
                </c:pt>
                <c:pt idx="37">
                  <c:v>20607.30078125</c:v>
                </c:pt>
                <c:pt idx="38">
                  <c:v>21255.236328125</c:v>
                </c:pt>
                <c:pt idx="39">
                  <c:v>21505.193359375</c:v>
                </c:pt>
                <c:pt idx="40">
                  <c:v>21518.85546875</c:v>
                </c:pt>
                <c:pt idx="41">
                  <c:v>21316.1875</c:v>
                </c:pt>
                <c:pt idx="42">
                  <c:v>21654.828125</c:v>
                </c:pt>
                <c:pt idx="43">
                  <c:v>22030.578125</c:v>
                </c:pt>
                <c:pt idx="44">
                  <c:v>22413.9296875</c:v>
                </c:pt>
                <c:pt idx="45">
                  <c:v>22530.08984375</c:v>
                </c:pt>
                <c:pt idx="46">
                  <c:v>22155.80859375</c:v>
                </c:pt>
                <c:pt idx="47">
                  <c:v>21569.2578125</c:v>
                </c:pt>
                <c:pt idx="48">
                  <c:v>21886.037109375</c:v>
                </c:pt>
                <c:pt idx="49">
                  <c:v>22562.5390625</c:v>
                </c:pt>
                <c:pt idx="50">
                  <c:v>22742.435546875</c:v>
                </c:pt>
                <c:pt idx="51">
                  <c:v>22895.951171875</c:v>
                </c:pt>
                <c:pt idx="52">
                  <c:v>23171.943359375</c:v>
                </c:pt>
                <c:pt idx="53">
                  <c:v>23006.142578125</c:v>
                </c:pt>
                <c:pt idx="54">
                  <c:v>23328.4609375</c:v>
                </c:pt>
                <c:pt idx="55">
                  <c:v>23685.791015625</c:v>
                </c:pt>
                <c:pt idx="56">
                  <c:v>23863.837890625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D2-4341-9CD8-4B976C3030AB}"/>
            </c:ext>
          </c:extLst>
        </c:ser>
        <c:ser>
          <c:idx val="1"/>
          <c:order val="2"/>
          <c:tx>
            <c:v>U.S. Pretax income</c:v>
          </c:tx>
          <c:spPr>
            <a:ln w="28575"/>
          </c:spPr>
          <c:marker>
            <c:symbol val="square"/>
            <c:size val="6"/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DataFigures!$Q$71:$Q$127</c:f>
              <c:numCache>
                <c:formatCode>_-* #\ ##0\ _€_-;\-* #\ ##0\ _€_-;_-* "-"??\ _€_-;_-@_-</c:formatCode>
                <c:ptCount val="57"/>
                <c:pt idx="0">
                  <c:v>9756.8974609375</c:v>
                </c:pt>
                <c:pt idx="2">
                  <c:v>10022.4228515625</c:v>
                </c:pt>
                <c:pt idx="4">
                  <c:v>11419.572265625</c:v>
                </c:pt>
                <c:pt idx="5">
                  <c:v>12298.8056640625</c:v>
                </c:pt>
                <c:pt idx="6">
                  <c:v>12653.984375</c:v>
                </c:pt>
                <c:pt idx="7">
                  <c:v>13067.8017578125</c:v>
                </c:pt>
                <c:pt idx="8">
                  <c:v>12672.474609375</c:v>
                </c:pt>
                <c:pt idx="9">
                  <c:v>12372.84765625</c:v>
                </c:pt>
                <c:pt idx="10">
                  <c:v>12675.4169921875</c:v>
                </c:pt>
                <c:pt idx="11">
                  <c:v>13330.2841796875</c:v>
                </c:pt>
                <c:pt idx="12">
                  <c:v>13264.4130859375</c:v>
                </c:pt>
                <c:pt idx="13">
                  <c:v>12579.611328125</c:v>
                </c:pt>
                <c:pt idx="14">
                  <c:v>13081.7734375</c:v>
                </c:pt>
                <c:pt idx="15">
                  <c:v>13317.8125</c:v>
                </c:pt>
                <c:pt idx="16">
                  <c:v>13836.2470703125</c:v>
                </c:pt>
                <c:pt idx="17">
                  <c:v>13983.865234375</c:v>
                </c:pt>
                <c:pt idx="18">
                  <c:v>13345.45703125</c:v>
                </c:pt>
                <c:pt idx="19">
                  <c:v>13208.5029296875</c:v>
                </c:pt>
                <c:pt idx="20">
                  <c:v>12388.5537109375</c:v>
                </c:pt>
                <c:pt idx="21">
                  <c:v>12152.75</c:v>
                </c:pt>
                <c:pt idx="22">
                  <c:v>13085.2529296875</c:v>
                </c:pt>
                <c:pt idx="23">
                  <c:v>13132.59375</c:v>
                </c:pt>
                <c:pt idx="24">
                  <c:v>13080.2783203125</c:v>
                </c:pt>
                <c:pt idx="25">
                  <c:v>13225.99609375</c:v>
                </c:pt>
                <c:pt idx="26">
                  <c:v>13372.1376953125</c:v>
                </c:pt>
                <c:pt idx="27">
                  <c:v>13510.837890625</c:v>
                </c:pt>
                <c:pt idx="28">
                  <c:v>13445.9638671875</c:v>
                </c:pt>
                <c:pt idx="29">
                  <c:v>12969.2236328125</c:v>
                </c:pt>
                <c:pt idx="30">
                  <c:v>12660.0205078125</c:v>
                </c:pt>
                <c:pt idx="31">
                  <c:v>12885.4150390625</c:v>
                </c:pt>
                <c:pt idx="32">
                  <c:v>13321.537109375</c:v>
                </c:pt>
                <c:pt idx="33">
                  <c:v>13289.1416015625</c:v>
                </c:pt>
                <c:pt idx="34">
                  <c:v>13515.822265625</c:v>
                </c:pt>
                <c:pt idx="35">
                  <c:v>13778.076171875</c:v>
                </c:pt>
                <c:pt idx="36">
                  <c:v>14246.3955078125</c:v>
                </c:pt>
                <c:pt idx="37">
                  <c:v>14582.5341796875</c:v>
                </c:pt>
                <c:pt idx="38">
                  <c:v>14901.21484375</c:v>
                </c:pt>
                <c:pt idx="39">
                  <c:v>15035.859375</c:v>
                </c:pt>
                <c:pt idx="40">
                  <c:v>15091.359375</c:v>
                </c:pt>
                <c:pt idx="41">
                  <c:v>15031.62109375</c:v>
                </c:pt>
                <c:pt idx="42">
                  <c:v>15216.294921875</c:v>
                </c:pt>
                <c:pt idx="43">
                  <c:v>15162.076171875</c:v>
                </c:pt>
                <c:pt idx="44">
                  <c:v>15340.001953125</c:v>
                </c:pt>
                <c:pt idx="45">
                  <c:v>15387.9638671875</c:v>
                </c:pt>
                <c:pt idx="46">
                  <c:v>14938.3369140625</c:v>
                </c:pt>
                <c:pt idx="47">
                  <c:v>14143.25390625</c:v>
                </c:pt>
                <c:pt idx="48">
                  <c:v>14379.9306640625</c:v>
                </c:pt>
                <c:pt idx="49">
                  <c:v>14168.8642578125</c:v>
                </c:pt>
                <c:pt idx="50">
                  <c:v>14125.0361328125</c:v>
                </c:pt>
                <c:pt idx="51">
                  <c:v>14493.640625</c:v>
                </c:pt>
                <c:pt idx="52">
                  <c:v>14524.1591796875</c:v>
                </c:pt>
                <c:pt idx="53">
                  <c:v>14760.7548828125</c:v>
                </c:pt>
                <c:pt idx="54">
                  <c:v>14552.7900390625</c:v>
                </c:pt>
                <c:pt idx="55">
                  <c:v>15405.37890625</c:v>
                </c:pt>
                <c:pt idx="56">
                  <c:v>15591.6435546875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D2-4341-9CD8-4B976C3030AB}"/>
            </c:ext>
          </c:extLst>
        </c:ser>
        <c:ser>
          <c:idx val="2"/>
          <c:order val="3"/>
          <c:tx>
            <c:v>U.S. Posttax income (benchmark V1)</c:v>
          </c:tx>
          <c:spPr>
            <a:ln w="28575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504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DataFigures!$T$71:$T$127</c:f>
              <c:numCache>
                <c:formatCode>_-* #\ ##0\ _€_-;\-* #\ ##0\ _€_-;_-* "-"??\ _€_-;_-@_-</c:formatCode>
                <c:ptCount val="57"/>
                <c:pt idx="0">
                  <c:v>11259.5478515625</c:v>
                </c:pt>
                <c:pt idx="2">
                  <c:v>11506.826171875</c:v>
                </c:pt>
                <c:pt idx="4">
                  <c:v>13062.625</c:v>
                </c:pt>
                <c:pt idx="5">
                  <c:v>14289.263671875</c:v>
                </c:pt>
                <c:pt idx="6">
                  <c:v>14898.9765625</c:v>
                </c:pt>
                <c:pt idx="7">
                  <c:v>15359.2373046875</c:v>
                </c:pt>
                <c:pt idx="8">
                  <c:v>15269.455078125</c:v>
                </c:pt>
                <c:pt idx="9">
                  <c:v>15144.2314453125</c:v>
                </c:pt>
                <c:pt idx="10">
                  <c:v>15653.75390625</c:v>
                </c:pt>
                <c:pt idx="11">
                  <c:v>16297.986328125</c:v>
                </c:pt>
                <c:pt idx="12">
                  <c:v>16459.46875</c:v>
                </c:pt>
                <c:pt idx="13">
                  <c:v>15849.8837890625</c:v>
                </c:pt>
                <c:pt idx="14">
                  <c:v>16587.755859375</c:v>
                </c:pt>
                <c:pt idx="15">
                  <c:v>16953.099609375</c:v>
                </c:pt>
                <c:pt idx="16">
                  <c:v>17434.1328125</c:v>
                </c:pt>
                <c:pt idx="17">
                  <c:v>17630.0625</c:v>
                </c:pt>
                <c:pt idx="18">
                  <c:v>17113.8203125</c:v>
                </c:pt>
                <c:pt idx="19">
                  <c:v>16822.55078125</c:v>
                </c:pt>
                <c:pt idx="20">
                  <c:v>15747.14453125</c:v>
                </c:pt>
                <c:pt idx="21">
                  <c:v>15448.9580078125</c:v>
                </c:pt>
                <c:pt idx="22">
                  <c:v>16295.8125</c:v>
                </c:pt>
                <c:pt idx="23">
                  <c:v>16386.4140625</c:v>
                </c:pt>
                <c:pt idx="24">
                  <c:v>16333.5478515625</c:v>
                </c:pt>
                <c:pt idx="25">
                  <c:v>16878.3359375</c:v>
                </c:pt>
                <c:pt idx="26">
                  <c:v>17077.962890625</c:v>
                </c:pt>
                <c:pt idx="27">
                  <c:v>17439.875</c:v>
                </c:pt>
                <c:pt idx="28">
                  <c:v>17511.96875</c:v>
                </c:pt>
                <c:pt idx="29">
                  <c:v>17203.9453125</c:v>
                </c:pt>
                <c:pt idx="30">
                  <c:v>17230.724609375</c:v>
                </c:pt>
                <c:pt idx="31">
                  <c:v>17707.5078125</c:v>
                </c:pt>
                <c:pt idx="32">
                  <c:v>18285.251953125</c:v>
                </c:pt>
                <c:pt idx="33">
                  <c:v>18426.5625</c:v>
                </c:pt>
                <c:pt idx="34">
                  <c:v>18741.83984375</c:v>
                </c:pt>
                <c:pt idx="35">
                  <c:v>19196.14453125</c:v>
                </c:pt>
                <c:pt idx="36">
                  <c:v>19730.40234375</c:v>
                </c:pt>
                <c:pt idx="37">
                  <c:v>20117.376953125</c:v>
                </c:pt>
                <c:pt idx="38">
                  <c:v>20483.921875</c:v>
                </c:pt>
                <c:pt idx="39">
                  <c:v>20649.052734375</c:v>
                </c:pt>
                <c:pt idx="40">
                  <c:v>20637.880859375</c:v>
                </c:pt>
                <c:pt idx="41">
                  <c:v>20665.787109375</c:v>
                </c:pt>
                <c:pt idx="42">
                  <c:v>21037.578125</c:v>
                </c:pt>
                <c:pt idx="43">
                  <c:v>21312.34375</c:v>
                </c:pt>
                <c:pt idx="44">
                  <c:v>21598.82421875</c:v>
                </c:pt>
                <c:pt idx="45">
                  <c:v>21600.353515625</c:v>
                </c:pt>
                <c:pt idx="46">
                  <c:v>21559.34765625</c:v>
                </c:pt>
                <c:pt idx="47">
                  <c:v>20409.986328125</c:v>
                </c:pt>
                <c:pt idx="48">
                  <c:v>20989</c:v>
                </c:pt>
                <c:pt idx="49">
                  <c:v>20916.49609375</c:v>
                </c:pt>
                <c:pt idx="50">
                  <c:v>20534.966796875</c:v>
                </c:pt>
                <c:pt idx="51">
                  <c:v>21320.0546875</c:v>
                </c:pt>
                <c:pt idx="52">
                  <c:v>21483.892578125</c:v>
                </c:pt>
                <c:pt idx="53">
                  <c:v>21924.287109375</c:v>
                </c:pt>
                <c:pt idx="54">
                  <c:v>21623.814453125</c:v>
                </c:pt>
                <c:pt idx="55">
                  <c:v>22133.22265625</c:v>
                </c:pt>
                <c:pt idx="56">
                  <c:v>22129.24609375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D2-4341-9CD8-4B976C30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</c:lineChart>
      <c:catAx>
        <c:axId val="7685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18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6851840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0304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2423985244945259"/>
          <c:y val="0.56946491222634077"/>
          <c:w val="0.39746571112541906"/>
          <c:h val="0.21016472887947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Appendix Figure 5a.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France 1984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98613181948727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[1]DataSeries1970_2018!$U$9:$U$21</c:f>
              <c:numCache>
                <c:formatCode>General</c:formatCode>
                <c:ptCount val="13"/>
                <c:pt idx="0">
                  <c:v>0.10976847561507222</c:v>
                </c:pt>
                <c:pt idx="1">
                  <c:v>0.14015747450224772</c:v>
                </c:pt>
                <c:pt idx="2">
                  <c:v>0.14184510297149486</c:v>
                </c:pt>
                <c:pt idx="3">
                  <c:v>0.16020071345725168</c:v>
                </c:pt>
                <c:pt idx="4">
                  <c:v>0.17125511817894704</c:v>
                </c:pt>
                <c:pt idx="5">
                  <c:v>0.18074777273905229</c:v>
                </c:pt>
                <c:pt idx="6">
                  <c:v>0.18398040578025673</c:v>
                </c:pt>
                <c:pt idx="7">
                  <c:v>0.17235930736137745</c:v>
                </c:pt>
                <c:pt idx="8">
                  <c:v>0.15398107893486657</c:v>
                </c:pt>
                <c:pt idx="9">
                  <c:v>0.12476151901572326</c:v>
                </c:pt>
                <c:pt idx="10">
                  <c:v>0.10476297114491852</c:v>
                </c:pt>
                <c:pt idx="11">
                  <c:v>7.1455499824938817E-2</c:v>
                </c:pt>
                <c:pt idx="12">
                  <c:v>3.1094007027266876E-2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F-4D18-AD32-272621865A72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[1]DataSeries1970_2018!$V$9:$V$21</c:f>
              <c:numCache>
                <c:formatCode>General</c:formatCode>
                <c:ptCount val="13"/>
                <c:pt idx="0">
                  <c:v>2.3913913403450842E-3</c:v>
                </c:pt>
                <c:pt idx="1">
                  <c:v>1.5976805365912491E-3</c:v>
                </c:pt>
                <c:pt idx="2">
                  <c:v>1.4488437824297989E-3</c:v>
                </c:pt>
                <c:pt idx="3">
                  <c:v>1.2491639760608497E-3</c:v>
                </c:pt>
                <c:pt idx="4">
                  <c:v>1.1736012408219028E-3</c:v>
                </c:pt>
                <c:pt idx="5">
                  <c:v>1.1503793348936219E-3</c:v>
                </c:pt>
                <c:pt idx="6">
                  <c:v>1.1362871519883327E-3</c:v>
                </c:pt>
                <c:pt idx="7">
                  <c:v>1.3768629103452605E-3</c:v>
                </c:pt>
                <c:pt idx="8">
                  <c:v>1.8038083477894045E-3</c:v>
                </c:pt>
                <c:pt idx="9">
                  <c:v>2.4398232284879016E-3</c:v>
                </c:pt>
                <c:pt idx="10">
                  <c:v>3.4400574743469014E-3</c:v>
                </c:pt>
                <c:pt idx="11">
                  <c:v>4.4626695335100979E-3</c:v>
                </c:pt>
                <c:pt idx="12">
                  <c:v>1.0701206722112184E-2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F-4D18-AD32-272621865A72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[1]DataSeries1970_2018!$W$9:$W$21</c:f>
              <c:numCache>
                <c:formatCode>General</c:formatCode>
                <c:ptCount val="13"/>
                <c:pt idx="0">
                  <c:v>8.9973513086523526E-3</c:v>
                </c:pt>
                <c:pt idx="1">
                  <c:v>9.3938922886287208E-3</c:v>
                </c:pt>
                <c:pt idx="2">
                  <c:v>1.3048931120022379E-2</c:v>
                </c:pt>
                <c:pt idx="3">
                  <c:v>1.8811067629754961E-2</c:v>
                </c:pt>
                <c:pt idx="4">
                  <c:v>2.7103579552982683E-2</c:v>
                </c:pt>
                <c:pt idx="5">
                  <c:v>3.4664794012062863E-2</c:v>
                </c:pt>
                <c:pt idx="6">
                  <c:v>4.3961173016954472E-2</c:v>
                </c:pt>
                <c:pt idx="7">
                  <c:v>5.8437325131528828E-2</c:v>
                </c:pt>
                <c:pt idx="8">
                  <c:v>7.8003683325641962E-2</c:v>
                </c:pt>
                <c:pt idx="9">
                  <c:v>0.1119854812113338</c:v>
                </c:pt>
                <c:pt idx="10">
                  <c:v>0.14735693738576777</c:v>
                </c:pt>
                <c:pt idx="11">
                  <c:v>0.20831592231077564</c:v>
                </c:pt>
                <c:pt idx="12">
                  <c:v>0.20909749721580401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F-4D18-AD32-272621865A72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[1]DataSeries1970_2018!$X$9:$X$21</c:f>
              <c:numCache>
                <c:formatCode>General</c:formatCode>
                <c:ptCount val="13"/>
                <c:pt idx="0">
                  <c:v>1.82954956411478E-2</c:v>
                </c:pt>
                <c:pt idx="1">
                  <c:v>1.3829504371653131E-2</c:v>
                </c:pt>
                <c:pt idx="2">
                  <c:v>1.4501381049623908E-2</c:v>
                </c:pt>
                <c:pt idx="3">
                  <c:v>1.3263576955887512E-2</c:v>
                </c:pt>
                <c:pt idx="4">
                  <c:v>1.3368521793465142E-2</c:v>
                </c:pt>
                <c:pt idx="5">
                  <c:v>1.3974219019518244E-2</c:v>
                </c:pt>
                <c:pt idx="6">
                  <c:v>1.4789509107589237E-2</c:v>
                </c:pt>
                <c:pt idx="7">
                  <c:v>1.8722821416797684E-2</c:v>
                </c:pt>
                <c:pt idx="8">
                  <c:v>2.4573446189708293E-2</c:v>
                </c:pt>
                <c:pt idx="9">
                  <c:v>3.5091657697890646E-2</c:v>
                </c:pt>
                <c:pt idx="10">
                  <c:v>5.2430309415381487E-2</c:v>
                </c:pt>
                <c:pt idx="11">
                  <c:v>6.2511102593267781E-2</c:v>
                </c:pt>
                <c:pt idx="12">
                  <c:v>0.11964118598234559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1F-4D18-AD32-272621865A72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[1]DataSeries1970_2018!$Y$9:$Y$21</c:f>
              <c:numCache>
                <c:formatCode>General</c:formatCode>
                <c:ptCount val="13"/>
                <c:pt idx="0">
                  <c:v>0.18417110518434462</c:v>
                </c:pt>
                <c:pt idx="1">
                  <c:v>0.17173465474328634</c:v>
                </c:pt>
                <c:pt idx="2">
                  <c:v>0.17110339364907434</c:v>
                </c:pt>
                <c:pt idx="3">
                  <c:v>0.16314664939638171</c:v>
                </c:pt>
                <c:pt idx="4">
                  <c:v>0.15636202302214833</c:v>
                </c:pt>
                <c:pt idx="5">
                  <c:v>0.14904713135612571</c:v>
                </c:pt>
                <c:pt idx="6">
                  <c:v>0.14205613061172842</c:v>
                </c:pt>
                <c:pt idx="7">
                  <c:v>0.13679238132710053</c:v>
                </c:pt>
                <c:pt idx="8">
                  <c:v>0.13270334518984064</c:v>
                </c:pt>
                <c:pt idx="9">
                  <c:v>0.12509365087832627</c:v>
                </c:pt>
                <c:pt idx="10">
                  <c:v>0.11440784155179062</c:v>
                </c:pt>
                <c:pt idx="11">
                  <c:v>0.10426633409523896</c:v>
                </c:pt>
                <c:pt idx="12">
                  <c:v>9.3679352091199999E-2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1F-4D18-AD32-272621865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69504"/>
        <c:axId val="118083584"/>
      </c:areaChart>
      <c:catAx>
        <c:axId val="1180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083584"/>
        <c:crossesAt val="0"/>
        <c:auto val="1"/>
        <c:lblAlgn val="ctr"/>
        <c:lblOffset val="100"/>
        <c:tickLblSkip val="1"/>
        <c:noMultiLvlLbl val="0"/>
      </c:catAx>
      <c:valAx>
        <c:axId val="118083584"/>
        <c:scaling>
          <c:orientation val="minMax"/>
          <c:max val="0.55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069504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Appendix Figure 5b.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France 2010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707808321894492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[1]DataSeries1970_2018!$AE$9:$AE$21</c:f>
              <c:numCache>
                <c:formatCode>General</c:formatCode>
                <c:ptCount val="13"/>
                <c:pt idx="0">
                  <c:v>4.7288610484140105E-2</c:v>
                </c:pt>
                <c:pt idx="1">
                  <c:v>5.4901257556002378E-2</c:v>
                </c:pt>
                <c:pt idx="2">
                  <c:v>6.2520937279966979E-2</c:v>
                </c:pt>
                <c:pt idx="3">
                  <c:v>8.4934186794338423E-2</c:v>
                </c:pt>
                <c:pt idx="4">
                  <c:v>0.10792372483238372</c:v>
                </c:pt>
                <c:pt idx="5">
                  <c:v>0.13122044058737409</c:v>
                </c:pt>
                <c:pt idx="6">
                  <c:v>0.1441094204413372</c:v>
                </c:pt>
                <c:pt idx="7">
                  <c:v>0.14734935761402543</c:v>
                </c:pt>
                <c:pt idx="8">
                  <c:v>0.15177472214187321</c:v>
                </c:pt>
                <c:pt idx="9">
                  <c:v>0.14147561412425513</c:v>
                </c:pt>
                <c:pt idx="10">
                  <c:v>9.7352868477618384E-2</c:v>
                </c:pt>
                <c:pt idx="11">
                  <c:v>6.6127573302251719E-2</c:v>
                </c:pt>
                <c:pt idx="12">
                  <c:v>2.672169308728432E-2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CAA-9414-309898373E3C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[1]DataSeries1970_2018!$AF$9:$AF$21</c:f>
              <c:numCache>
                <c:formatCode>General</c:formatCode>
                <c:ptCount val="13"/>
                <c:pt idx="0">
                  <c:v>3.4489240974106841E-2</c:v>
                </c:pt>
                <c:pt idx="1">
                  <c:v>4.2269609587307348E-2</c:v>
                </c:pt>
                <c:pt idx="2">
                  <c:v>4.8517364398960837E-2</c:v>
                </c:pt>
                <c:pt idx="3">
                  <c:v>5.3619157350750846E-2</c:v>
                </c:pt>
                <c:pt idx="4">
                  <c:v>5.5850001659799475E-2</c:v>
                </c:pt>
                <c:pt idx="5">
                  <c:v>5.6845912259790285E-2</c:v>
                </c:pt>
                <c:pt idx="6">
                  <c:v>5.7654241200184676E-2</c:v>
                </c:pt>
                <c:pt idx="7">
                  <c:v>5.8601462198200505E-2</c:v>
                </c:pt>
                <c:pt idx="8">
                  <c:v>6.0296470200605148E-2</c:v>
                </c:pt>
                <c:pt idx="9">
                  <c:v>6.2467100156855256E-2</c:v>
                </c:pt>
                <c:pt idx="10">
                  <c:v>6.1790676442118248E-2</c:v>
                </c:pt>
                <c:pt idx="11">
                  <c:v>5.61041583148549E-2</c:v>
                </c:pt>
                <c:pt idx="12">
                  <c:v>3.4645394497731907E-2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5-4CAA-9414-309898373E3C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[1]DataSeries1970_2018!$AG$9:$AG$21</c:f>
              <c:numCache>
                <c:formatCode>General</c:formatCode>
                <c:ptCount val="13"/>
                <c:pt idx="0">
                  <c:v>4.4713970201226646E-5</c:v>
                </c:pt>
                <c:pt idx="1">
                  <c:v>1.3830874058347881E-4</c:v>
                </c:pt>
                <c:pt idx="2">
                  <c:v>3.5912402483641681E-3</c:v>
                </c:pt>
                <c:pt idx="3">
                  <c:v>9.3123081199054207E-3</c:v>
                </c:pt>
                <c:pt idx="4">
                  <c:v>1.4191153526928816E-2</c:v>
                </c:pt>
                <c:pt idx="5">
                  <c:v>1.8298864133435899E-2</c:v>
                </c:pt>
                <c:pt idx="6">
                  <c:v>2.4708674969315111E-2</c:v>
                </c:pt>
                <c:pt idx="7">
                  <c:v>3.3503224600353765E-2</c:v>
                </c:pt>
                <c:pt idx="8">
                  <c:v>4.824897029113983E-2</c:v>
                </c:pt>
                <c:pt idx="9">
                  <c:v>7.1917734816701245E-2</c:v>
                </c:pt>
                <c:pt idx="10">
                  <c:v>9.2173509542367985E-2</c:v>
                </c:pt>
                <c:pt idx="11">
                  <c:v>9.6836092631561219E-2</c:v>
                </c:pt>
                <c:pt idx="12">
                  <c:v>7.96710340582127E-2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5-4CAA-9414-309898373E3C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[1]DataSeries1970_2018!$AH$9:$AH$21</c:f>
              <c:numCache>
                <c:formatCode>General</c:formatCode>
                <c:ptCount val="13"/>
                <c:pt idx="0">
                  <c:v>1.3389740180252871E-2</c:v>
                </c:pt>
                <c:pt idx="1">
                  <c:v>1.2922964247392711E-2</c:v>
                </c:pt>
                <c:pt idx="2">
                  <c:v>1.4299397792385947E-2</c:v>
                </c:pt>
                <c:pt idx="3">
                  <c:v>1.5622590689818904E-2</c:v>
                </c:pt>
                <c:pt idx="4">
                  <c:v>1.6469040302235404E-2</c:v>
                </c:pt>
                <c:pt idx="5">
                  <c:v>1.7402702474465782E-2</c:v>
                </c:pt>
                <c:pt idx="6">
                  <c:v>1.8611811516509816E-2</c:v>
                </c:pt>
                <c:pt idx="7">
                  <c:v>2.294535030150311E-2</c:v>
                </c:pt>
                <c:pt idx="8">
                  <c:v>2.8590101078370303E-2</c:v>
                </c:pt>
                <c:pt idx="9">
                  <c:v>4.5512779669039341E-2</c:v>
                </c:pt>
                <c:pt idx="10">
                  <c:v>9.43524731150472E-2</c:v>
                </c:pt>
                <c:pt idx="11">
                  <c:v>0.12508053085135035</c:v>
                </c:pt>
                <c:pt idx="12">
                  <c:v>0.18088122898244716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5-4CAA-9414-309898373E3C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[1]DataSeries1970_2018!$O$9:$O$21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[1]DataSeries1970_2018!$AI$9:$AI$21</c:f>
              <c:numCache>
                <c:formatCode>General</c:formatCode>
                <c:ptCount val="13"/>
                <c:pt idx="0">
                  <c:v>0.17052095642780812</c:v>
                </c:pt>
                <c:pt idx="1">
                  <c:v>0.16819281198707939</c:v>
                </c:pt>
                <c:pt idx="2">
                  <c:v>0.18099902578483501</c:v>
                </c:pt>
                <c:pt idx="3">
                  <c:v>0.17134328498120374</c:v>
                </c:pt>
                <c:pt idx="4">
                  <c:v>0.16072102884014663</c:v>
                </c:pt>
                <c:pt idx="5">
                  <c:v>0.15417213324770337</c:v>
                </c:pt>
                <c:pt idx="6">
                  <c:v>0.14624787610493745</c:v>
                </c:pt>
                <c:pt idx="7">
                  <c:v>0.13795672761538486</c:v>
                </c:pt>
                <c:pt idx="8">
                  <c:v>0.12429853617167254</c:v>
                </c:pt>
                <c:pt idx="9">
                  <c:v>0.10929580820557683</c:v>
                </c:pt>
                <c:pt idx="10">
                  <c:v>9.2314760120993794E-2</c:v>
                </c:pt>
                <c:pt idx="11">
                  <c:v>8.493992486227156E-2</c:v>
                </c:pt>
                <c:pt idx="12">
                  <c:v>7.5850352424912337E-2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35-4CAA-9414-30989837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8720"/>
        <c:axId val="76000256"/>
      </c:areaChart>
      <c:catAx>
        <c:axId val="7599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000256"/>
        <c:crossesAt val="0"/>
        <c:auto val="1"/>
        <c:lblAlgn val="ctr"/>
        <c:lblOffset val="100"/>
        <c:tickLblSkip val="1"/>
        <c:noMultiLvlLbl val="0"/>
      </c:catAx>
      <c:valAx>
        <c:axId val="7600025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998720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Appendix Figure 1b. Robustness checks on disposable income inequality: 1900-1969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2743383554245694"/>
          <c:y val="1.5126712336044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7.2412538843881435E-2"/>
          <c:w val="0.90330212694985001"/>
          <c:h val="0.85272812080969529"/>
        </c:manualLayout>
      </c:layout>
      <c:lineChart>
        <c:grouping val="standard"/>
        <c:varyColors val="0"/>
        <c:ser>
          <c:idx val="1"/>
          <c:order val="0"/>
          <c:tx>
            <c:v>Top 10% Pretax</c:v>
          </c:tx>
          <c:spPr>
            <a:ln w="31750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DataFigures!$C$9:$C$127</c:f>
              <c:numCache>
                <c:formatCode>General</c:formatCode>
                <c:ptCount val="119"/>
                <c:pt idx="0">
                  <c:v>0.50028019398450851</c:v>
                </c:pt>
                <c:pt idx="10">
                  <c:v>0.51679228618741035</c:v>
                </c:pt>
                <c:pt idx="15">
                  <c:v>0.4850972443819046</c:v>
                </c:pt>
                <c:pt idx="16">
                  <c:v>0.50409282371401787</c:v>
                </c:pt>
                <c:pt idx="17">
                  <c:v>0.50213681906461716</c:v>
                </c:pt>
                <c:pt idx="18">
                  <c:v>0.47280945628881454</c:v>
                </c:pt>
                <c:pt idx="19">
                  <c:v>0.4811793640255928</c:v>
                </c:pt>
                <c:pt idx="20">
                  <c:v>0.47068093344569206</c:v>
                </c:pt>
                <c:pt idx="21">
                  <c:v>0.45907591842114925</c:v>
                </c:pt>
                <c:pt idx="22">
                  <c:v>0.47369816526770592</c:v>
                </c:pt>
                <c:pt idx="23">
                  <c:v>0.491318479180336</c:v>
                </c:pt>
                <c:pt idx="24">
                  <c:v>0.47360413894057274</c:v>
                </c:pt>
                <c:pt idx="25">
                  <c:v>0.4662756659090519</c:v>
                </c:pt>
                <c:pt idx="26">
                  <c:v>0.44955573230981827</c:v>
                </c:pt>
                <c:pt idx="27">
                  <c:v>0.4620990939438343</c:v>
                </c:pt>
                <c:pt idx="28">
                  <c:v>0.46063520759344101</c:v>
                </c:pt>
                <c:pt idx="29">
                  <c:v>0.44605193845927715</c:v>
                </c:pt>
                <c:pt idx="30">
                  <c:v>0.42334563843905926</c:v>
                </c:pt>
                <c:pt idx="31">
                  <c:v>0.41963814944028854</c:v>
                </c:pt>
                <c:pt idx="32">
                  <c:v>0.44101899489760399</c:v>
                </c:pt>
                <c:pt idx="33">
                  <c:v>0.45900008641183376</c:v>
                </c:pt>
                <c:pt idx="34">
                  <c:v>0.46495911292731762</c:v>
                </c:pt>
                <c:pt idx="35">
                  <c:v>0.47452913783490658</c:v>
                </c:pt>
                <c:pt idx="36">
                  <c:v>0.44790627434849739</c:v>
                </c:pt>
                <c:pt idx="37">
                  <c:v>0.44021319225430489</c:v>
                </c:pt>
                <c:pt idx="38">
                  <c:v>0.42769691161811352</c:v>
                </c:pt>
                <c:pt idx="39">
                  <c:v>0.40134931914508343</c:v>
                </c:pt>
                <c:pt idx="40">
                  <c:v>0.41173349320888519</c:v>
                </c:pt>
                <c:pt idx="41">
                  <c:v>0.39940685965120792</c:v>
                </c:pt>
                <c:pt idx="42">
                  <c:v>0.37215415947139263</c:v>
                </c:pt>
                <c:pt idx="43">
                  <c:v>0.33459443692117929</c:v>
                </c:pt>
                <c:pt idx="44">
                  <c:v>0.31281517166644335</c:v>
                </c:pt>
                <c:pt idx="45">
                  <c:v>0.3010634439997375</c:v>
                </c:pt>
                <c:pt idx="46">
                  <c:v>0.33336457144469023</c:v>
                </c:pt>
                <c:pt idx="47">
                  <c:v>0.34553485736250877</c:v>
                </c:pt>
                <c:pt idx="48">
                  <c:v>0.32568882592022419</c:v>
                </c:pt>
                <c:pt idx="49">
                  <c:v>0.32743086572736502</c:v>
                </c:pt>
                <c:pt idx="50">
                  <c:v>0.32538168970495462</c:v>
                </c:pt>
                <c:pt idx="51">
                  <c:v>0.33314366731792688</c:v>
                </c:pt>
                <c:pt idx="52">
                  <c:v>0.34010649472475052</c:v>
                </c:pt>
                <c:pt idx="53">
                  <c:v>0.33706317655742168</c:v>
                </c:pt>
                <c:pt idx="54">
                  <c:v>0.34332822542637587</c:v>
                </c:pt>
                <c:pt idx="55">
                  <c:v>0.34955840744078159</c:v>
                </c:pt>
                <c:pt idx="56">
                  <c:v>0.3446211339905858</c:v>
                </c:pt>
                <c:pt idx="57">
                  <c:v>0.34900298621505499</c:v>
                </c:pt>
                <c:pt idx="58">
                  <c:v>0.34008702170103788</c:v>
                </c:pt>
                <c:pt idx="59">
                  <c:v>0.35984927788376808</c:v>
                </c:pt>
                <c:pt idx="60">
                  <c:v>0.36052446812391281</c:v>
                </c:pt>
                <c:pt idx="61">
                  <c:v>0.36436402797698975</c:v>
                </c:pt>
                <c:pt idx="62">
                  <c:v>0.35255720093846321</c:v>
                </c:pt>
                <c:pt idx="63">
                  <c:v>0.35240732133388519</c:v>
                </c:pt>
                <c:pt idx="64">
                  <c:v>0.35814870148897171</c:v>
                </c:pt>
                <c:pt idx="65">
                  <c:v>0.36151737906038761</c:v>
                </c:pt>
                <c:pt idx="66">
                  <c:v>0.35092943627387285</c:v>
                </c:pt>
                <c:pt idx="67">
                  <c:v>0.34865906368941069</c:v>
                </c:pt>
                <c:pt idx="68">
                  <c:v>0.33466343674808741</c:v>
                </c:pt>
                <c:pt idx="69">
                  <c:v>0.32576212659478188</c:v>
                </c:pt>
                <c:pt idx="70">
                  <c:v>0.32153774704784155</c:v>
                </c:pt>
                <c:pt idx="71">
                  <c:v>0.31682696752250195</c:v>
                </c:pt>
                <c:pt idx="72">
                  <c:v>0.31346879061311483</c:v>
                </c:pt>
                <c:pt idx="73">
                  <c:v>0.31178488954901695</c:v>
                </c:pt>
                <c:pt idx="74">
                  <c:v>0.30818127188831568</c:v>
                </c:pt>
                <c:pt idx="75">
                  <c:v>0.29353866539895535</c:v>
                </c:pt>
                <c:pt idx="76">
                  <c:v>0.28827553847804666</c:v>
                </c:pt>
                <c:pt idx="77">
                  <c:v>0.28564737923443317</c:v>
                </c:pt>
                <c:pt idx="78">
                  <c:v>0.28130115009844303</c:v>
                </c:pt>
                <c:pt idx="79">
                  <c:v>0.27858366351574659</c:v>
                </c:pt>
                <c:pt idx="80">
                  <c:v>0.27699924167245626</c:v>
                </c:pt>
                <c:pt idx="81">
                  <c:v>0.27558469120413065</c:v>
                </c:pt>
                <c:pt idx="82">
                  <c:v>0.2727558477781713</c:v>
                </c:pt>
                <c:pt idx="83">
                  <c:v>0.27330969506874681</c:v>
                </c:pt>
                <c:pt idx="84">
                  <c:v>0.27492868527770042</c:v>
                </c:pt>
                <c:pt idx="85">
                  <c:v>0.2778423554264009</c:v>
                </c:pt>
                <c:pt idx="86">
                  <c:v>0.28563886322081089</c:v>
                </c:pt>
                <c:pt idx="87">
                  <c:v>0.28965390287339687</c:v>
                </c:pt>
                <c:pt idx="88">
                  <c:v>0.2927694721147418</c:v>
                </c:pt>
                <c:pt idx="89">
                  <c:v>0.29908108431845903</c:v>
                </c:pt>
                <c:pt idx="90">
                  <c:v>0.29916745331138372</c:v>
                </c:pt>
                <c:pt idx="91">
                  <c:v>0.29693937674164772</c:v>
                </c:pt>
                <c:pt idx="92">
                  <c:v>0.29351539816707373</c:v>
                </c:pt>
                <c:pt idx="93">
                  <c:v>0.29320648871362209</c:v>
                </c:pt>
                <c:pt idx="94">
                  <c:v>0.29680373799055815</c:v>
                </c:pt>
                <c:pt idx="95">
                  <c:v>0.29801456909626722</c:v>
                </c:pt>
                <c:pt idx="96">
                  <c:v>0.30668308027088642</c:v>
                </c:pt>
                <c:pt idx="97">
                  <c:v>0.30895720701664686</c:v>
                </c:pt>
                <c:pt idx="98">
                  <c:v>0.31473826803267002</c:v>
                </c:pt>
                <c:pt idx="99">
                  <c:v>0.31344528589397669</c:v>
                </c:pt>
                <c:pt idx="100">
                  <c:v>0.31679269019514322</c:v>
                </c:pt>
                <c:pt idx="101">
                  <c:v>0.31934975832700729</c:v>
                </c:pt>
                <c:pt idx="102">
                  <c:v>0.31733544729650021</c:v>
                </c:pt>
                <c:pt idx="103">
                  <c:v>0.3192017562687397</c:v>
                </c:pt>
                <c:pt idx="104">
                  <c:v>0.32382210716605186</c:v>
                </c:pt>
                <c:pt idx="105">
                  <c:v>0.32313262857496738</c:v>
                </c:pt>
                <c:pt idx="106">
                  <c:v>0.32198944035917521</c:v>
                </c:pt>
                <c:pt idx="107">
                  <c:v>0.33005012292414904</c:v>
                </c:pt>
                <c:pt idx="108">
                  <c:v>0.33353155199438334</c:v>
                </c:pt>
                <c:pt idx="109">
                  <c:v>0.3169673141092062</c:v>
                </c:pt>
                <c:pt idx="110">
                  <c:v>0.32150183711200953</c:v>
                </c:pt>
                <c:pt idx="111">
                  <c:v>0.32213951274752617</c:v>
                </c:pt>
                <c:pt idx="112">
                  <c:v>0.31334834452718496</c:v>
                </c:pt>
                <c:pt idx="113">
                  <c:v>0.30853297375142574</c:v>
                </c:pt>
                <c:pt idx="114">
                  <c:v>0.31078868545591831</c:v>
                </c:pt>
                <c:pt idx="115">
                  <c:v>0.3191597843542695</c:v>
                </c:pt>
                <c:pt idx="116">
                  <c:v>0.31931597832590342</c:v>
                </c:pt>
                <c:pt idx="117">
                  <c:v>0.31961801648139954</c:v>
                </c:pt>
                <c:pt idx="118">
                  <c:v>0.32081112079322338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7-4422-93BB-1831DBF4E877}"/>
            </c:ext>
          </c:extLst>
        </c:ser>
        <c:ser>
          <c:idx val="3"/>
          <c:order val="1"/>
          <c:tx>
            <c:v>Top 10% Disposable (baseline)</c:v>
          </c:tx>
          <c:spPr>
            <a:ln w="3492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DataFigures!$E$9:$E$127</c:f>
              <c:numCache>
                <c:formatCode>General</c:formatCode>
                <c:ptCount val="119"/>
                <c:pt idx="0">
                  <c:v>0.4971500039100647</c:v>
                </c:pt>
                <c:pt idx="10">
                  <c:v>0.51391582563519478</c:v>
                </c:pt>
                <c:pt idx="15">
                  <c:v>0.48175779543817043</c:v>
                </c:pt>
                <c:pt idx="16">
                  <c:v>0.49874817579984665</c:v>
                </c:pt>
                <c:pt idx="17">
                  <c:v>0.49416200816631317</c:v>
                </c:pt>
                <c:pt idx="18">
                  <c:v>0.46606834791600704</c:v>
                </c:pt>
                <c:pt idx="19">
                  <c:v>0.44259745068848133</c:v>
                </c:pt>
                <c:pt idx="20">
                  <c:v>0.43475334532558918</c:v>
                </c:pt>
                <c:pt idx="21">
                  <c:v>0.44357247464358807</c:v>
                </c:pt>
                <c:pt idx="22">
                  <c:v>0.43087188526988029</c:v>
                </c:pt>
                <c:pt idx="23">
                  <c:v>0.47000910900533199</c:v>
                </c:pt>
                <c:pt idx="24">
                  <c:v>0.44856981188058853</c:v>
                </c:pt>
                <c:pt idx="25">
                  <c:v>0.45031002163887024</c:v>
                </c:pt>
                <c:pt idx="26">
                  <c:v>0.44656658917665482</c:v>
                </c:pt>
                <c:pt idx="27">
                  <c:v>0.46024936437606812</c:v>
                </c:pt>
                <c:pt idx="28">
                  <c:v>0.45902298018336296</c:v>
                </c:pt>
                <c:pt idx="29">
                  <c:v>0.44511337950825691</c:v>
                </c:pt>
                <c:pt idx="30">
                  <c:v>0.42213745974004269</c:v>
                </c:pt>
                <c:pt idx="31">
                  <c:v>0.41920401342213154</c:v>
                </c:pt>
                <c:pt idx="32">
                  <c:v>0.44045476987957954</c:v>
                </c:pt>
                <c:pt idx="33">
                  <c:v>0.46012617647647858</c:v>
                </c:pt>
                <c:pt idx="34">
                  <c:v>0.46719960309565067</c:v>
                </c:pt>
                <c:pt idx="35">
                  <c:v>0.4772533942013979</c:v>
                </c:pt>
                <c:pt idx="36">
                  <c:v>0.4495774544775486</c:v>
                </c:pt>
                <c:pt idx="37">
                  <c:v>0.44093886204063892</c:v>
                </c:pt>
                <c:pt idx="38">
                  <c:v>0.42834394238889217</c:v>
                </c:pt>
                <c:pt idx="39">
                  <c:v>0.40410222671926022</c:v>
                </c:pt>
                <c:pt idx="40">
                  <c:v>0.41556414216756821</c:v>
                </c:pt>
                <c:pt idx="41">
                  <c:v>0.399064801633358</c:v>
                </c:pt>
                <c:pt idx="42">
                  <c:v>0.36969402804970741</c:v>
                </c:pt>
                <c:pt idx="43">
                  <c:v>0.33150881808251143</c:v>
                </c:pt>
                <c:pt idx="44">
                  <c:v>0.30942395702004433</c:v>
                </c:pt>
                <c:pt idx="45">
                  <c:v>0.29816113552078605</c:v>
                </c:pt>
                <c:pt idx="46">
                  <c:v>0.32864142581820488</c:v>
                </c:pt>
                <c:pt idx="47">
                  <c:v>0.34583390969783068</c:v>
                </c:pt>
                <c:pt idx="48">
                  <c:v>0.32603923324495554</c:v>
                </c:pt>
                <c:pt idx="49">
                  <c:v>0.32370641175657511</c:v>
                </c:pt>
                <c:pt idx="50">
                  <c:v>0.32175066135823727</c:v>
                </c:pt>
                <c:pt idx="51">
                  <c:v>0.33245038613677025</c:v>
                </c:pt>
                <c:pt idx="52">
                  <c:v>0.33845068980008364</c:v>
                </c:pt>
                <c:pt idx="53">
                  <c:v>0.3372891191393137</c:v>
                </c:pt>
                <c:pt idx="54">
                  <c:v>0.34410980716347694</c:v>
                </c:pt>
                <c:pt idx="55">
                  <c:v>0.34833961818367243</c:v>
                </c:pt>
                <c:pt idx="56">
                  <c:v>0.34224640298634768</c:v>
                </c:pt>
                <c:pt idx="57">
                  <c:v>0.34150818642228842</c:v>
                </c:pt>
                <c:pt idx="58">
                  <c:v>0.33283790247514844</c:v>
                </c:pt>
                <c:pt idx="59">
                  <c:v>0.35064589790999889</c:v>
                </c:pt>
                <c:pt idx="60">
                  <c:v>0.35324256308376789</c:v>
                </c:pt>
                <c:pt idx="61">
                  <c:v>0.35764794889837503</c:v>
                </c:pt>
                <c:pt idx="62">
                  <c:v>0.34536539390683174</c:v>
                </c:pt>
                <c:pt idx="63">
                  <c:v>0.34503358043730259</c:v>
                </c:pt>
                <c:pt idx="64">
                  <c:v>0.35107877058908343</c:v>
                </c:pt>
                <c:pt idx="65">
                  <c:v>0.35498861689120531</c:v>
                </c:pt>
                <c:pt idx="66">
                  <c:v>0.34558145701885223</c:v>
                </c:pt>
                <c:pt idx="67">
                  <c:v>0.33910261234268546</c:v>
                </c:pt>
                <c:pt idx="68">
                  <c:v>0.32424428593367338</c:v>
                </c:pt>
                <c:pt idx="69">
                  <c:v>0.31654149712994695</c:v>
                </c:pt>
                <c:pt idx="70">
                  <c:v>0.31158162420615554</c:v>
                </c:pt>
                <c:pt idx="71">
                  <c:v>0.30764404777437449</c:v>
                </c:pt>
                <c:pt idx="72">
                  <c:v>0.3057520012371242</c:v>
                </c:pt>
                <c:pt idx="73">
                  <c:v>0.30445237830281258</c:v>
                </c:pt>
                <c:pt idx="74">
                  <c:v>0.29389886045828462</c:v>
                </c:pt>
                <c:pt idx="75">
                  <c:v>0.28361950255930424</c:v>
                </c:pt>
                <c:pt idx="76">
                  <c:v>0.27481371629983187</c:v>
                </c:pt>
                <c:pt idx="77">
                  <c:v>0.27255066437646747</c:v>
                </c:pt>
                <c:pt idx="78">
                  <c:v>0.26787509769201279</c:v>
                </c:pt>
                <c:pt idx="79">
                  <c:v>0.2659071022644639</c:v>
                </c:pt>
                <c:pt idx="80">
                  <c:v>0.261581149417907</c:v>
                </c:pt>
                <c:pt idx="81">
                  <c:v>0.2571939816698432</c:v>
                </c:pt>
                <c:pt idx="82">
                  <c:v>0.25361520145088434</c:v>
                </c:pt>
                <c:pt idx="83">
                  <c:v>0.25329818809404969</c:v>
                </c:pt>
                <c:pt idx="84">
                  <c:v>0.25576549442484975</c:v>
                </c:pt>
                <c:pt idx="85">
                  <c:v>0.2598720514215529</c:v>
                </c:pt>
                <c:pt idx="86">
                  <c:v>0.27010913891717792</c:v>
                </c:pt>
                <c:pt idx="87">
                  <c:v>0.27736471220850945</c:v>
                </c:pt>
                <c:pt idx="88">
                  <c:v>0.28139465302228928</c:v>
                </c:pt>
                <c:pt idx="89">
                  <c:v>0.28571978397667408</c:v>
                </c:pt>
                <c:pt idx="90">
                  <c:v>0.2826004521921277</c:v>
                </c:pt>
                <c:pt idx="91">
                  <c:v>0.27976965345442295</c:v>
                </c:pt>
                <c:pt idx="92">
                  <c:v>0.28162622917443514</c:v>
                </c:pt>
                <c:pt idx="93">
                  <c:v>0.27978115435689688</c:v>
                </c:pt>
                <c:pt idx="94">
                  <c:v>0.27973254676908255</c:v>
                </c:pt>
                <c:pt idx="95">
                  <c:v>0.28103382047265768</c:v>
                </c:pt>
                <c:pt idx="96">
                  <c:v>0.28794171381741762</c:v>
                </c:pt>
                <c:pt idx="97">
                  <c:v>0.28840564284473658</c:v>
                </c:pt>
                <c:pt idx="98">
                  <c:v>0.29447303526103497</c:v>
                </c:pt>
                <c:pt idx="99">
                  <c:v>0.29158356226980686</c:v>
                </c:pt>
                <c:pt idx="100">
                  <c:v>0.29246559273451567</c:v>
                </c:pt>
                <c:pt idx="101">
                  <c:v>0.29329923819750547</c:v>
                </c:pt>
                <c:pt idx="102">
                  <c:v>0.28982020728290081</c:v>
                </c:pt>
                <c:pt idx="103">
                  <c:v>0.29423685558140278</c:v>
                </c:pt>
                <c:pt idx="104">
                  <c:v>0.29759051185101271</c:v>
                </c:pt>
                <c:pt idx="105">
                  <c:v>0.29455337766557932</c:v>
                </c:pt>
                <c:pt idx="106">
                  <c:v>0.29146852903068066</c:v>
                </c:pt>
                <c:pt idx="107">
                  <c:v>0.29991296771913767</c:v>
                </c:pt>
                <c:pt idx="108">
                  <c:v>0.30235243868082762</c:v>
                </c:pt>
                <c:pt idx="109">
                  <c:v>0.28652851097285748</c:v>
                </c:pt>
                <c:pt idx="110">
                  <c:v>0.28969187941402197</c:v>
                </c:pt>
                <c:pt idx="111">
                  <c:v>0.28712442703545094</c:v>
                </c:pt>
                <c:pt idx="112">
                  <c:v>0.2709477199241519</c:v>
                </c:pt>
                <c:pt idx="113">
                  <c:v>0.26521530048921704</c:v>
                </c:pt>
                <c:pt idx="114">
                  <c:v>0.26464670896530151</c:v>
                </c:pt>
                <c:pt idx="115">
                  <c:v>0.27166429162025452</c:v>
                </c:pt>
                <c:pt idx="116">
                  <c:v>0.2698597377166152</c:v>
                </c:pt>
                <c:pt idx="117">
                  <c:v>0.27054417785257101</c:v>
                </c:pt>
                <c:pt idx="118">
                  <c:v>0.27388135809451342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7-4422-93BB-1831DBF4E877}"/>
            </c:ext>
          </c:extLst>
        </c:ser>
        <c:ser>
          <c:idx val="2"/>
          <c:order val="2"/>
          <c:tx>
            <c:v>Top 10% Disposable (simple method)</c:v>
          </c:tx>
          <c:spPr>
            <a:ln w="34925"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DataFigures!$A$9:$A$127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DataFigures!$G$9:$G$127</c:f>
              <c:numCache>
                <c:formatCode>General</c:formatCode>
                <c:ptCount val="119"/>
                <c:pt idx="0">
                  <c:v>0.50028026476502419</c:v>
                </c:pt>
                <c:pt idx="10">
                  <c:v>0.5167924091219902</c:v>
                </c:pt>
                <c:pt idx="15">
                  <c:v>0.48509705066680908</c:v>
                </c:pt>
                <c:pt idx="16">
                  <c:v>0.50377774983644485</c:v>
                </c:pt>
                <c:pt idx="17">
                  <c:v>0.50150094553828239</c:v>
                </c:pt>
                <c:pt idx="18">
                  <c:v>0.47184271737933159</c:v>
                </c:pt>
                <c:pt idx="19">
                  <c:v>0.47989942133426666</c:v>
                </c:pt>
                <c:pt idx="20">
                  <c:v>0.46908542886376381</c:v>
                </c:pt>
                <c:pt idx="21">
                  <c:v>0.45714519545435905</c:v>
                </c:pt>
                <c:pt idx="22">
                  <c:v>0.47143333405256271</c:v>
                </c:pt>
                <c:pt idx="23">
                  <c:v>0.48871884867548943</c:v>
                </c:pt>
                <c:pt idx="24">
                  <c:v>0.47070194780826569</c:v>
                </c:pt>
                <c:pt idx="25">
                  <c:v>0.46308225393295288</c:v>
                </c:pt>
                <c:pt idx="26">
                  <c:v>0.44602848961949348</c:v>
                </c:pt>
                <c:pt idx="27">
                  <c:v>0.45819408074021339</c:v>
                </c:pt>
                <c:pt idx="28">
                  <c:v>0.45636487379670143</c:v>
                </c:pt>
                <c:pt idx="29">
                  <c:v>0.44148653373122215</c:v>
                </c:pt>
                <c:pt idx="30">
                  <c:v>0.41866104118525982</c:v>
                </c:pt>
                <c:pt idx="31">
                  <c:v>0.41471618600189686</c:v>
                </c:pt>
                <c:pt idx="32">
                  <c:v>0.43581916950643063</c:v>
                </c:pt>
                <c:pt idx="33">
                  <c:v>0.45351695455610752</c:v>
                </c:pt>
                <c:pt idx="34">
                  <c:v>0.45918821543455124</c:v>
                </c:pt>
                <c:pt idx="35">
                  <c:v>0.46845378167927265</c:v>
                </c:pt>
                <c:pt idx="36">
                  <c:v>0.44154921174049377</c:v>
                </c:pt>
                <c:pt idx="37">
                  <c:v>0.43350757285952568</c:v>
                </c:pt>
                <c:pt idx="38">
                  <c:v>0.42084045149385929</c:v>
                </c:pt>
                <c:pt idx="39">
                  <c:v>0.39402909390628338</c:v>
                </c:pt>
                <c:pt idx="40">
                  <c:v>0.40404963120818138</c:v>
                </c:pt>
                <c:pt idx="41">
                  <c:v>0.39170131646096706</c:v>
                </c:pt>
                <c:pt idx="42">
                  <c:v>0.36434435192495584</c:v>
                </c:pt>
                <c:pt idx="43">
                  <c:v>0.3270199978724122</c:v>
                </c:pt>
                <c:pt idx="44">
                  <c:v>0.30543739162385464</c:v>
                </c:pt>
                <c:pt idx="45">
                  <c:v>0.29411688819527626</c:v>
                </c:pt>
                <c:pt idx="46">
                  <c:v>0.32579591684043407</c:v>
                </c:pt>
                <c:pt idx="47">
                  <c:v>0.3377431919798255</c:v>
                </c:pt>
                <c:pt idx="48">
                  <c:v>0.31791974231600761</c:v>
                </c:pt>
                <c:pt idx="49">
                  <c:v>0.31935534812510014</c:v>
                </c:pt>
                <c:pt idx="50">
                  <c:v>0.3170841857790947</c:v>
                </c:pt>
                <c:pt idx="51">
                  <c:v>0.32469218224287033</c:v>
                </c:pt>
                <c:pt idx="52">
                  <c:v>0.33143964689224958</c:v>
                </c:pt>
                <c:pt idx="53">
                  <c:v>0.32824282627552748</c:v>
                </c:pt>
                <c:pt idx="54">
                  <c:v>0.33434780687093735</c:v>
                </c:pt>
                <c:pt idx="55">
                  <c:v>0.34037408791482449</c:v>
                </c:pt>
                <c:pt idx="56">
                  <c:v>0.33540443237870932</c:v>
                </c:pt>
                <c:pt idx="57">
                  <c:v>0.33956079743802547</c:v>
                </c:pt>
                <c:pt idx="58">
                  <c:v>0.33089664485305548</c:v>
                </c:pt>
                <c:pt idx="59">
                  <c:v>0.35017260070890188</c:v>
                </c:pt>
                <c:pt idx="60">
                  <c:v>0.35066183097660542</c:v>
                </c:pt>
                <c:pt idx="61">
                  <c:v>0.35432061646133661</c:v>
                </c:pt>
                <c:pt idx="62">
                  <c:v>0.34268968645483255</c:v>
                </c:pt>
                <c:pt idx="63">
                  <c:v>0.34265354741364717</c:v>
                </c:pt>
                <c:pt idx="64">
                  <c:v>0.34807999432086945</c:v>
                </c:pt>
                <c:pt idx="65">
                  <c:v>0.35149606876075268</c:v>
                </c:pt>
                <c:pt idx="66">
                  <c:v>0.34088639263063669</c:v>
                </c:pt>
                <c:pt idx="67">
                  <c:v>0.33845677878707647</c:v>
                </c:pt>
                <c:pt idx="68">
                  <c:v>0.32450157776474953</c:v>
                </c:pt>
                <c:pt idx="69">
                  <c:v>0.31554931495338678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7-4422-93BB-1831DBF4E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1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10969024005866998"/>
          <c:y val="0.59055768728116564"/>
          <c:w val="0.40411601121660379"/>
          <c:h val="0.1449497464478257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Appendix Figure 2a. Top 10% post-tax</a:t>
            </a:r>
            <a:r>
              <a:rPr lang="fr-FR" sz="1400" baseline="0"/>
              <a:t> national income shares in France</a:t>
            </a:r>
            <a:endParaRPr lang="fr-FR" sz="1400"/>
          </a:p>
        </c:rich>
      </c:tx>
      <c:layout>
        <c:manualLayout>
          <c:xMode val="edge"/>
          <c:yMode val="edge"/>
          <c:x val="0.24754418197725284"/>
          <c:y val="4.507269689868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[1]DataSeries1900_2018!$J$9:$J$127</c:f>
              <c:numCache>
                <c:formatCode>General</c:formatCode>
                <c:ptCount val="119"/>
                <c:pt idx="0">
                  <c:v>0.48433596268296242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0.49904822185635567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0.41711935587227345</c:v>
                </c:pt>
                <c:pt idx="16">
                  <c:v>0.44620421156287193</c:v>
                </c:pt>
                <c:pt idx="17">
                  <c:v>0.43313652649521828</c:v>
                </c:pt>
                <c:pt idx="18">
                  <c:v>0.40499875135719776</c:v>
                </c:pt>
                <c:pt idx="19">
                  <c:v>0.40256744064390659</c:v>
                </c:pt>
                <c:pt idx="20">
                  <c:v>0.41511108353734016</c:v>
                </c:pt>
                <c:pt idx="21">
                  <c:v>0.4197537861764431</c:v>
                </c:pt>
                <c:pt idx="22">
                  <c:v>0.42020930908620358</c:v>
                </c:pt>
                <c:pt idx="23">
                  <c:v>0.43431982770562172</c:v>
                </c:pt>
                <c:pt idx="24">
                  <c:v>0.42336604371666908</c:v>
                </c:pt>
                <c:pt idx="25">
                  <c:v>0.42799331620335579</c:v>
                </c:pt>
                <c:pt idx="26">
                  <c:v>0.41323875822126865</c:v>
                </c:pt>
                <c:pt idx="27">
                  <c:v>0.42520626820623875</c:v>
                </c:pt>
                <c:pt idx="28">
                  <c:v>0.43843615427613258</c:v>
                </c:pt>
                <c:pt idx="29">
                  <c:v>0.42052313126623631</c:v>
                </c:pt>
                <c:pt idx="30">
                  <c:v>0.39737661182880402</c:v>
                </c:pt>
                <c:pt idx="31">
                  <c:v>0.39578776247799397</c:v>
                </c:pt>
                <c:pt idx="32">
                  <c:v>0.41615328565239906</c:v>
                </c:pt>
                <c:pt idx="33">
                  <c:v>0.43358899839222431</c:v>
                </c:pt>
                <c:pt idx="34">
                  <c:v>0.43980296142399311</c:v>
                </c:pt>
                <c:pt idx="35">
                  <c:v>0.45275828987360001</c:v>
                </c:pt>
                <c:pt idx="36">
                  <c:v>0.42887141928076744</c:v>
                </c:pt>
                <c:pt idx="37">
                  <c:v>0.41477490402758121</c:v>
                </c:pt>
                <c:pt idx="38">
                  <c:v>0.40263421833515167</c:v>
                </c:pt>
                <c:pt idx="39">
                  <c:v>0.3824133425951004</c:v>
                </c:pt>
                <c:pt idx="40">
                  <c:v>0.39531561732292175</c:v>
                </c:pt>
                <c:pt idx="41">
                  <c:v>0.37455091811716557</c:v>
                </c:pt>
                <c:pt idx="42">
                  <c:v>0.34629961289465427</c:v>
                </c:pt>
                <c:pt idx="43">
                  <c:v>0.31062978971749544</c:v>
                </c:pt>
                <c:pt idx="44">
                  <c:v>0.29247139347717166</c:v>
                </c:pt>
                <c:pt idx="45">
                  <c:v>0.28086571581661701</c:v>
                </c:pt>
                <c:pt idx="46">
                  <c:v>0.30721046030521393</c:v>
                </c:pt>
                <c:pt idx="47">
                  <c:v>0.32257839385420084</c:v>
                </c:pt>
                <c:pt idx="48">
                  <c:v>0.30481543345376849</c:v>
                </c:pt>
                <c:pt idx="49">
                  <c:v>0.30120026273652911</c:v>
                </c:pt>
                <c:pt idx="50">
                  <c:v>0.29963880404829979</c:v>
                </c:pt>
                <c:pt idx="51">
                  <c:v>0.30910423677414656</c:v>
                </c:pt>
                <c:pt idx="52">
                  <c:v>0.31319418083876371</c:v>
                </c:pt>
                <c:pt idx="53">
                  <c:v>0.31162357330322266</c:v>
                </c:pt>
                <c:pt idx="54">
                  <c:v>0.31860833801329136</c:v>
                </c:pt>
                <c:pt idx="55">
                  <c:v>0.32293905969709158</c:v>
                </c:pt>
                <c:pt idx="56">
                  <c:v>0.31756459642201662</c:v>
                </c:pt>
                <c:pt idx="57">
                  <c:v>0.31790038663893938</c:v>
                </c:pt>
                <c:pt idx="58">
                  <c:v>0.31103156507015228</c:v>
                </c:pt>
                <c:pt idx="59">
                  <c:v>0.32701792614534497</c:v>
                </c:pt>
                <c:pt idx="60">
                  <c:v>0.33060686243698001</c:v>
                </c:pt>
                <c:pt idx="61">
                  <c:v>0.33439804054796696</c:v>
                </c:pt>
                <c:pt idx="62">
                  <c:v>0.32308021234348416</c:v>
                </c:pt>
                <c:pt idx="63">
                  <c:v>0.32254338404163718</c:v>
                </c:pt>
                <c:pt idx="64">
                  <c:v>0.32844436122104526</c:v>
                </c:pt>
                <c:pt idx="65">
                  <c:v>0.33273656526580453</c:v>
                </c:pt>
                <c:pt idx="66">
                  <c:v>0.32494971062988043</c:v>
                </c:pt>
                <c:pt idx="67">
                  <c:v>0.31960442010313272</c:v>
                </c:pt>
                <c:pt idx="68">
                  <c:v>0.3061121953651309</c:v>
                </c:pt>
                <c:pt idx="69">
                  <c:v>0.29858333524316549</c:v>
                </c:pt>
                <c:pt idx="70">
                  <c:v>0.29312476143240929</c:v>
                </c:pt>
                <c:pt idx="71">
                  <c:v>0.28869094047695398</c:v>
                </c:pt>
                <c:pt idx="72">
                  <c:v>0.28589901048690081</c:v>
                </c:pt>
                <c:pt idx="73">
                  <c:v>0.28334091510623693</c:v>
                </c:pt>
                <c:pt idx="74">
                  <c:v>0.2750773704610765</c:v>
                </c:pt>
                <c:pt idx="75">
                  <c:v>0.26573163084685802</c:v>
                </c:pt>
                <c:pt idx="76">
                  <c:v>0.25778176868334413</c:v>
                </c:pt>
                <c:pt idx="77">
                  <c:v>0.25504158344119787</c:v>
                </c:pt>
                <c:pt idx="78">
                  <c:v>0.24987332848832011</c:v>
                </c:pt>
                <c:pt idx="79">
                  <c:v>0.24748218804597855</c:v>
                </c:pt>
                <c:pt idx="80">
                  <c:v>0.24425398372113705</c:v>
                </c:pt>
                <c:pt idx="81">
                  <c:v>0.24104860937222838</c:v>
                </c:pt>
                <c:pt idx="82">
                  <c:v>0.23818802461028099</c:v>
                </c:pt>
                <c:pt idx="83">
                  <c:v>0.23751145275309682</c:v>
                </c:pt>
                <c:pt idx="84">
                  <c:v>0.23822694458067417</c:v>
                </c:pt>
                <c:pt idx="85">
                  <c:v>0.24176193168386817</c:v>
                </c:pt>
                <c:pt idx="86">
                  <c:v>0.25021700095385313</c:v>
                </c:pt>
                <c:pt idx="87">
                  <c:v>0.25626105256378651</c:v>
                </c:pt>
                <c:pt idx="88">
                  <c:v>0.2604714659973979</c:v>
                </c:pt>
                <c:pt idx="89">
                  <c:v>0.26376224961131811</c:v>
                </c:pt>
                <c:pt idx="90">
                  <c:v>0.26202861592173576</c:v>
                </c:pt>
                <c:pt idx="91">
                  <c:v>0.25999929197132587</c:v>
                </c:pt>
                <c:pt idx="92">
                  <c:v>0.26231189258396626</c:v>
                </c:pt>
                <c:pt idx="93">
                  <c:v>0.26071474142372608</c:v>
                </c:pt>
                <c:pt idx="94">
                  <c:v>0.26038961205631495</c:v>
                </c:pt>
                <c:pt idx="95">
                  <c:v>0.26087087485939264</c:v>
                </c:pt>
                <c:pt idx="96">
                  <c:v>0.26707208063453436</c:v>
                </c:pt>
                <c:pt idx="97">
                  <c:v>0.26772550586611032</c:v>
                </c:pt>
                <c:pt idx="98">
                  <c:v>0.27301094960421324</c:v>
                </c:pt>
                <c:pt idx="99">
                  <c:v>0.27011981513351202</c:v>
                </c:pt>
                <c:pt idx="100">
                  <c:v>0.27111564762890339</c:v>
                </c:pt>
                <c:pt idx="101">
                  <c:v>0.27137028239667416</c:v>
                </c:pt>
                <c:pt idx="102">
                  <c:v>0.26719281543046236</c:v>
                </c:pt>
                <c:pt idx="103">
                  <c:v>0.27043056488037109</c:v>
                </c:pt>
                <c:pt idx="104">
                  <c:v>0.27348580397665501</c:v>
                </c:pt>
                <c:pt idx="105">
                  <c:v>0.27020109724253416</c:v>
                </c:pt>
                <c:pt idx="106">
                  <c:v>0.26739211566746235</c:v>
                </c:pt>
                <c:pt idx="107">
                  <c:v>0.27442693058401346</c:v>
                </c:pt>
                <c:pt idx="108">
                  <c:v>0.27704214304685593</c:v>
                </c:pt>
                <c:pt idx="109">
                  <c:v>0.26223627850413322</c:v>
                </c:pt>
                <c:pt idx="110">
                  <c:v>0.2647190410643816</c:v>
                </c:pt>
                <c:pt idx="111">
                  <c:v>0.2621579822152853</c:v>
                </c:pt>
                <c:pt idx="112">
                  <c:v>0.24723360780626535</c:v>
                </c:pt>
                <c:pt idx="113">
                  <c:v>0.24218282708898187</c:v>
                </c:pt>
                <c:pt idx="114">
                  <c:v>0.24138051830232143</c:v>
                </c:pt>
                <c:pt idx="115">
                  <c:v>0.24755468592047691</c:v>
                </c:pt>
                <c:pt idx="116">
                  <c:v>0.24619366228580475</c:v>
                </c:pt>
                <c:pt idx="117">
                  <c:v>0.24680588487535715</c:v>
                </c:pt>
                <c:pt idx="118">
                  <c:v>0.24973110016435385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1-4AF3-8AD3-395B39B8AE00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[1]DataSeries1900_2018!$Q$9:$Q$127</c:f>
              <c:numCache>
                <c:formatCode>General</c:formatCode>
                <c:ptCount val="119"/>
                <c:pt idx="0">
                  <c:v>0.46989670768380165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0.48439520597457886</c:v>
                </c:pt>
                <c:pt idx="11">
                  <c:v>1911</c:v>
                </c:pt>
                <c:pt idx="12">
                  <c:v>1912</c:v>
                </c:pt>
                <c:pt idx="13">
                  <c:v>0.41272974014282227</c:v>
                </c:pt>
                <c:pt idx="14">
                  <c:v>0.41634225845336914</c:v>
                </c:pt>
                <c:pt idx="15">
                  <c:v>0.36964713968336582</c:v>
                </c:pt>
                <c:pt idx="16">
                  <c:v>0.3789683748036623</c:v>
                </c:pt>
                <c:pt idx="17">
                  <c:v>0.36970265582203865</c:v>
                </c:pt>
                <c:pt idx="18">
                  <c:v>0.34931212477385998</c:v>
                </c:pt>
                <c:pt idx="19">
                  <c:v>0.38022543676197529</c:v>
                </c:pt>
                <c:pt idx="20">
                  <c:v>0.39974290132522583</c:v>
                </c:pt>
                <c:pt idx="21">
                  <c:v>0.40575863793492317</c:v>
                </c:pt>
                <c:pt idx="22">
                  <c:v>0.40775254741311073</c:v>
                </c:pt>
                <c:pt idx="23">
                  <c:v>0.42400075308978558</c:v>
                </c:pt>
                <c:pt idx="24">
                  <c:v>0.413023691624403</c:v>
                </c:pt>
                <c:pt idx="25">
                  <c:v>0.41799204237759113</c:v>
                </c:pt>
                <c:pt idx="26">
                  <c:v>0.40390628390014172</c:v>
                </c:pt>
                <c:pt idx="27">
                  <c:v>0.41509411670267582</c:v>
                </c:pt>
                <c:pt idx="28">
                  <c:v>0.42710408940911293</c:v>
                </c:pt>
                <c:pt idx="29">
                  <c:v>0.40872601792216301</c:v>
                </c:pt>
                <c:pt idx="30">
                  <c:v>0.38444064185023308</c:v>
                </c:pt>
                <c:pt idx="31">
                  <c:v>0.37918986566364765</c:v>
                </c:pt>
                <c:pt idx="32">
                  <c:v>0.39628154598176479</c:v>
                </c:pt>
                <c:pt idx="33">
                  <c:v>0.41305976733565331</c:v>
                </c:pt>
                <c:pt idx="34">
                  <c:v>0.4181117732077837</c:v>
                </c:pt>
                <c:pt idx="35">
                  <c:v>0.42717739194631577</c:v>
                </c:pt>
                <c:pt idx="36">
                  <c:v>0.40548927150666714</c:v>
                </c:pt>
                <c:pt idx="37">
                  <c:v>0.38940505310893059</c:v>
                </c:pt>
                <c:pt idx="38">
                  <c:v>0.37641814909875393</c:v>
                </c:pt>
                <c:pt idx="39">
                  <c:v>0.3258425984531641</c:v>
                </c:pt>
                <c:pt idx="40">
                  <c:v>0.3100657407194376</c:v>
                </c:pt>
                <c:pt idx="41">
                  <c:v>0.34509443119168282</c:v>
                </c:pt>
                <c:pt idx="42">
                  <c:v>0.32472407910972834</c:v>
                </c:pt>
                <c:pt idx="43">
                  <c:v>0.29395323805510998</c:v>
                </c:pt>
                <c:pt idx="44">
                  <c:v>0.25182768609374762</c:v>
                </c:pt>
                <c:pt idx="45">
                  <c:v>0.25220167823135853</c:v>
                </c:pt>
                <c:pt idx="46">
                  <c:v>0.28428537817671895</c:v>
                </c:pt>
                <c:pt idx="47">
                  <c:v>0.29742933623492718</c:v>
                </c:pt>
                <c:pt idx="48">
                  <c:v>0.28158742096275091</c:v>
                </c:pt>
                <c:pt idx="49">
                  <c:v>0.27693109400570393</c:v>
                </c:pt>
                <c:pt idx="50">
                  <c:v>0.27545961225405335</c:v>
                </c:pt>
                <c:pt idx="51">
                  <c:v>0.28360751317813993</c:v>
                </c:pt>
                <c:pt idx="52">
                  <c:v>0.28511337749660015</c:v>
                </c:pt>
                <c:pt idx="53">
                  <c:v>0.28286025254055858</c:v>
                </c:pt>
                <c:pt idx="54">
                  <c:v>0.28983008302748203</c:v>
                </c:pt>
                <c:pt idx="55">
                  <c:v>0.29450885020196438</c:v>
                </c:pt>
                <c:pt idx="56">
                  <c:v>0.28806945774704218</c:v>
                </c:pt>
                <c:pt idx="57">
                  <c:v>0.28827569121494889</c:v>
                </c:pt>
                <c:pt idx="58">
                  <c:v>0.28189923800528049</c:v>
                </c:pt>
                <c:pt idx="59">
                  <c:v>0.29466761229559779</c:v>
                </c:pt>
                <c:pt idx="60">
                  <c:v>0.29897092515602708</c:v>
                </c:pt>
                <c:pt idx="61">
                  <c:v>0.30116326175630093</c:v>
                </c:pt>
                <c:pt idx="62">
                  <c:v>0.29053997667506337</c:v>
                </c:pt>
                <c:pt idx="63">
                  <c:v>0.288795065600425</c:v>
                </c:pt>
                <c:pt idx="64">
                  <c:v>0.29330627433955669</c:v>
                </c:pt>
                <c:pt idx="65">
                  <c:v>0.29686700878664851</c:v>
                </c:pt>
                <c:pt idx="66">
                  <c:v>0.29007347067818046</c:v>
                </c:pt>
                <c:pt idx="67">
                  <c:v>0.28480979893356562</c:v>
                </c:pt>
                <c:pt idx="68">
                  <c:v>0.27247858885675669</c:v>
                </c:pt>
                <c:pt idx="69">
                  <c:v>0.26588634448125958</c:v>
                </c:pt>
                <c:pt idx="70">
                  <c:v>0.25903533725067973</c:v>
                </c:pt>
                <c:pt idx="71">
                  <c:v>0.25548286363482475</c:v>
                </c:pt>
                <c:pt idx="72">
                  <c:v>0.25406720023602247</c:v>
                </c:pt>
                <c:pt idx="73">
                  <c:v>0.25272758863866329</c:v>
                </c:pt>
                <c:pt idx="74">
                  <c:v>0.24459275882691145</c:v>
                </c:pt>
                <c:pt idx="75">
                  <c:v>0.23598443157970905</c:v>
                </c:pt>
                <c:pt idx="76">
                  <c:v>0.22749755578115582</c:v>
                </c:pt>
                <c:pt idx="77">
                  <c:v>0.22613625787198544</c:v>
                </c:pt>
                <c:pt idx="78">
                  <c:v>0.22248957026749849</c:v>
                </c:pt>
                <c:pt idx="79">
                  <c:v>0.22010609274730086</c:v>
                </c:pt>
                <c:pt idx="80">
                  <c:v>0.21669799881055951</c:v>
                </c:pt>
                <c:pt idx="81">
                  <c:v>0.21393275633454323</c:v>
                </c:pt>
                <c:pt idx="82">
                  <c:v>0.21106526162475348</c:v>
                </c:pt>
                <c:pt idx="83">
                  <c:v>0.21015384048223495</c:v>
                </c:pt>
                <c:pt idx="84">
                  <c:v>0.21089289337396622</c:v>
                </c:pt>
                <c:pt idx="85">
                  <c:v>0.21331030130386353</c:v>
                </c:pt>
                <c:pt idx="86">
                  <c:v>0.22100185928866267</c:v>
                </c:pt>
                <c:pt idx="87">
                  <c:v>0.22601525159552693</c:v>
                </c:pt>
                <c:pt idx="88">
                  <c:v>0.22906700940802693</c:v>
                </c:pt>
                <c:pt idx="89">
                  <c:v>0.23293786868453026</c:v>
                </c:pt>
                <c:pt idx="90">
                  <c:v>0.23118793126195669</c:v>
                </c:pt>
                <c:pt idx="91">
                  <c:v>0.2291164118796587</c:v>
                </c:pt>
                <c:pt idx="92">
                  <c:v>0.23067930154502392</c:v>
                </c:pt>
                <c:pt idx="93">
                  <c:v>0.22889816947281361</c:v>
                </c:pt>
                <c:pt idx="94">
                  <c:v>0.2282892195507884</c:v>
                </c:pt>
                <c:pt idx="95">
                  <c:v>0.22913395240902901</c:v>
                </c:pt>
                <c:pt idx="96">
                  <c:v>0.23377657774835825</c:v>
                </c:pt>
                <c:pt idx="97">
                  <c:v>0.23381251189857721</c:v>
                </c:pt>
                <c:pt idx="98">
                  <c:v>0.2387058986350894</c:v>
                </c:pt>
                <c:pt idx="99">
                  <c:v>0.23605640791356564</c:v>
                </c:pt>
                <c:pt idx="100">
                  <c:v>0.23770518600940704</c:v>
                </c:pt>
                <c:pt idx="101">
                  <c:v>0.2386214230209589</c:v>
                </c:pt>
                <c:pt idx="102">
                  <c:v>0.23569702450186014</c:v>
                </c:pt>
                <c:pt idx="103">
                  <c:v>0.23886127863079309</c:v>
                </c:pt>
                <c:pt idx="104">
                  <c:v>0.24148511234670877</c:v>
                </c:pt>
                <c:pt idx="105">
                  <c:v>0.23869005963206291</c:v>
                </c:pt>
                <c:pt idx="106">
                  <c:v>0.23648905847221613</c:v>
                </c:pt>
                <c:pt idx="107">
                  <c:v>0.24296715389937162</c:v>
                </c:pt>
                <c:pt idx="108">
                  <c:v>0.24558032583445311</c:v>
                </c:pt>
                <c:pt idx="109">
                  <c:v>0.23246489418670535</c:v>
                </c:pt>
                <c:pt idx="110">
                  <c:v>0.23467485886067152</c:v>
                </c:pt>
                <c:pt idx="111">
                  <c:v>0.23232468124479055</c:v>
                </c:pt>
                <c:pt idx="112">
                  <c:v>0.21957195037975907</c:v>
                </c:pt>
                <c:pt idx="113">
                  <c:v>0.21503587206825614</c:v>
                </c:pt>
                <c:pt idx="114">
                  <c:v>0.21458686469122767</c:v>
                </c:pt>
                <c:pt idx="115">
                  <c:v>0.21995445527136326</c:v>
                </c:pt>
                <c:pt idx="116">
                  <c:v>0.2190199620090425</c:v>
                </c:pt>
                <c:pt idx="117">
                  <c:v>0.21952280588448048</c:v>
                </c:pt>
                <c:pt idx="118">
                  <c:v>0.22203116258606315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1-4AF3-8AD3-395B39B8AE00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[1]DataSeries1900_2018!$W$9:$W$127</c:f>
              <c:numCache>
                <c:formatCode>General</c:formatCode>
                <c:ptCount val="119"/>
                <c:pt idx="0">
                  <c:v>0.49715001508593559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0.5139157734811306</c:v>
                </c:pt>
                <c:pt idx="11">
                  <c:v>1911</c:v>
                </c:pt>
                <c:pt idx="12">
                  <c:v>1912</c:v>
                </c:pt>
                <c:pt idx="13">
                  <c:v>0.40856552124023438</c:v>
                </c:pt>
                <c:pt idx="14">
                  <c:v>0.41087198257446289</c:v>
                </c:pt>
                <c:pt idx="15">
                  <c:v>0.48175778985023499</c:v>
                </c:pt>
                <c:pt idx="16">
                  <c:v>0.49874820560216904</c:v>
                </c:pt>
                <c:pt idx="17">
                  <c:v>0.49416202306747437</c:v>
                </c:pt>
                <c:pt idx="18">
                  <c:v>0.4660683199763298</c:v>
                </c:pt>
                <c:pt idx="19">
                  <c:v>0.44259745441377163</c:v>
                </c:pt>
                <c:pt idx="20">
                  <c:v>0.43475333228707314</c:v>
                </c:pt>
                <c:pt idx="21">
                  <c:v>0.44357246533036232</c:v>
                </c:pt>
                <c:pt idx="22">
                  <c:v>0.43087193556129932</c:v>
                </c:pt>
                <c:pt idx="23">
                  <c:v>0.47000910714268684</c:v>
                </c:pt>
                <c:pt idx="24">
                  <c:v>0.44856982678174973</c:v>
                </c:pt>
                <c:pt idx="25">
                  <c:v>0.45031001418828964</c:v>
                </c:pt>
                <c:pt idx="26">
                  <c:v>0.44656659662723541</c:v>
                </c:pt>
                <c:pt idx="27">
                  <c:v>0.46024934761226177</c:v>
                </c:pt>
                <c:pt idx="28">
                  <c:v>0.45902299508452415</c:v>
                </c:pt>
                <c:pt idx="29">
                  <c:v>0.44511341862380505</c:v>
                </c:pt>
                <c:pt idx="30">
                  <c:v>0.42213744856417179</c:v>
                </c:pt>
                <c:pt idx="31">
                  <c:v>0.41920405440032482</c:v>
                </c:pt>
                <c:pt idx="32">
                  <c:v>0.4404547493904829</c:v>
                </c:pt>
                <c:pt idx="33">
                  <c:v>0.46012619324028492</c:v>
                </c:pt>
                <c:pt idx="34">
                  <c:v>0.46719962172210217</c:v>
                </c:pt>
                <c:pt idx="35">
                  <c:v>0.47725339792668819</c:v>
                </c:pt>
                <c:pt idx="36">
                  <c:v>0.4495774507522583</c:v>
                </c:pt>
                <c:pt idx="37">
                  <c:v>0.44093886204063892</c:v>
                </c:pt>
                <c:pt idx="38">
                  <c:v>0.42834393493831158</c:v>
                </c:pt>
                <c:pt idx="39">
                  <c:v>0.40410220809280872</c:v>
                </c:pt>
                <c:pt idx="40">
                  <c:v>0.41556417383253574</c:v>
                </c:pt>
                <c:pt idx="41">
                  <c:v>0.39906478673219681</c:v>
                </c:pt>
                <c:pt idx="42">
                  <c:v>0.36969402804970741</c:v>
                </c:pt>
                <c:pt idx="43">
                  <c:v>0.33150881621986628</c:v>
                </c:pt>
                <c:pt idx="44">
                  <c:v>0.30942393420264125</c:v>
                </c:pt>
                <c:pt idx="45">
                  <c:v>0.2981611262075603</c:v>
                </c:pt>
                <c:pt idx="46">
                  <c:v>0.32864142581820488</c:v>
                </c:pt>
                <c:pt idx="47">
                  <c:v>0.34583390969783068</c:v>
                </c:pt>
                <c:pt idx="48">
                  <c:v>0.32603925932198763</c:v>
                </c:pt>
                <c:pt idx="49">
                  <c:v>0.32370641361922026</c:v>
                </c:pt>
                <c:pt idx="50">
                  <c:v>0.32175062969326973</c:v>
                </c:pt>
                <c:pt idx="51">
                  <c:v>0.33245037402957678</c:v>
                </c:pt>
                <c:pt idx="52">
                  <c:v>0.33845071773976088</c:v>
                </c:pt>
                <c:pt idx="53">
                  <c:v>0.33728910610079765</c:v>
                </c:pt>
                <c:pt idx="54">
                  <c:v>0.34410983324050903</c:v>
                </c:pt>
                <c:pt idx="55">
                  <c:v>0.34833960887044668</c:v>
                </c:pt>
                <c:pt idx="56">
                  <c:v>0.34224640112370253</c:v>
                </c:pt>
                <c:pt idx="57">
                  <c:v>0.34150817897170782</c:v>
                </c:pt>
                <c:pt idx="58">
                  <c:v>0.33283790620043874</c:v>
                </c:pt>
                <c:pt idx="59">
                  <c:v>0.35064592026174068</c:v>
                </c:pt>
                <c:pt idx="60">
                  <c:v>0.35324258543550968</c:v>
                </c:pt>
                <c:pt idx="61">
                  <c:v>0.35764793772250414</c:v>
                </c:pt>
                <c:pt idx="62">
                  <c:v>0.34536539390683174</c:v>
                </c:pt>
                <c:pt idx="63">
                  <c:v>0.34503359533846378</c:v>
                </c:pt>
                <c:pt idx="64">
                  <c:v>0.35107876686379313</c:v>
                </c:pt>
                <c:pt idx="65">
                  <c:v>0.35498860012739897</c:v>
                </c:pt>
                <c:pt idx="66">
                  <c:v>0.34558147238567472</c:v>
                </c:pt>
                <c:pt idx="67">
                  <c:v>0.33910260861739516</c:v>
                </c:pt>
                <c:pt idx="68">
                  <c:v>0.32424427103251219</c:v>
                </c:pt>
                <c:pt idx="69">
                  <c:v>0.31654150644317269</c:v>
                </c:pt>
                <c:pt idx="70">
                  <c:v>0.31100032245740294</c:v>
                </c:pt>
                <c:pt idx="71">
                  <c:v>0.30668247723951936</c:v>
                </c:pt>
                <c:pt idx="72">
                  <c:v>0.30378917045891285</c:v>
                </c:pt>
                <c:pt idx="73">
                  <c:v>0.30134561844170094</c:v>
                </c:pt>
                <c:pt idx="74">
                  <c:v>0.29221937619149685</c:v>
                </c:pt>
                <c:pt idx="75">
                  <c:v>0.28348324866965413</c:v>
                </c:pt>
                <c:pt idx="76">
                  <c:v>0.27584164403378963</c:v>
                </c:pt>
                <c:pt idx="77">
                  <c:v>0.27302889293059707</c:v>
                </c:pt>
                <c:pt idx="78">
                  <c:v>0.26846107235178351</c:v>
                </c:pt>
                <c:pt idx="79">
                  <c:v>0.26570802927017212</c:v>
                </c:pt>
                <c:pt idx="80">
                  <c:v>0.26210276782512665</c:v>
                </c:pt>
                <c:pt idx="81">
                  <c:v>0.25840173568576574</c:v>
                </c:pt>
                <c:pt idx="82">
                  <c:v>0.25525183789432049</c:v>
                </c:pt>
                <c:pt idx="83">
                  <c:v>0.25451204460114241</c:v>
                </c:pt>
                <c:pt idx="84">
                  <c:v>0.25576853938400745</c:v>
                </c:pt>
                <c:pt idx="85">
                  <c:v>0.26055470714345574</c:v>
                </c:pt>
                <c:pt idx="86">
                  <c:v>0.26962089678272605</c:v>
                </c:pt>
                <c:pt idx="87">
                  <c:v>0.27650523092597723</c:v>
                </c:pt>
                <c:pt idx="88">
                  <c:v>0.28105351887643337</c:v>
                </c:pt>
                <c:pt idx="89">
                  <c:v>0.28423160593956709</c:v>
                </c:pt>
                <c:pt idx="90">
                  <c:v>0.28233556821942329</c:v>
                </c:pt>
                <c:pt idx="91">
                  <c:v>0.27967395726591349</c:v>
                </c:pt>
                <c:pt idx="92">
                  <c:v>0.28166777733713388</c:v>
                </c:pt>
                <c:pt idx="93">
                  <c:v>0.28019986301660538</c:v>
                </c:pt>
                <c:pt idx="94">
                  <c:v>0.27990899886935949</c:v>
                </c:pt>
                <c:pt idx="95">
                  <c:v>0.28118669241666794</c:v>
                </c:pt>
                <c:pt idx="96">
                  <c:v>0.28804457187652588</c:v>
                </c:pt>
                <c:pt idx="97">
                  <c:v>0.28842136543244123</c:v>
                </c:pt>
                <c:pt idx="98">
                  <c:v>0.2943755192682147</c:v>
                </c:pt>
                <c:pt idx="99">
                  <c:v>0.29151493590325117</c:v>
                </c:pt>
                <c:pt idx="100">
                  <c:v>0.2924879714846611</c:v>
                </c:pt>
                <c:pt idx="101">
                  <c:v>0.29335679113864899</c:v>
                </c:pt>
                <c:pt idx="102">
                  <c:v>0.28982262033969164</c:v>
                </c:pt>
                <c:pt idx="103">
                  <c:v>0.29421046748757362</c:v>
                </c:pt>
                <c:pt idx="104">
                  <c:v>0.29756343271583319</c:v>
                </c:pt>
                <c:pt idx="105">
                  <c:v>0.29456252045929432</c:v>
                </c:pt>
                <c:pt idx="106">
                  <c:v>0.29156155325472355</c:v>
                </c:pt>
                <c:pt idx="107">
                  <c:v>0.29999914206564426</c:v>
                </c:pt>
                <c:pt idx="108">
                  <c:v>0.30229217745363712</c:v>
                </c:pt>
                <c:pt idx="109">
                  <c:v>0.28611191548407078</c:v>
                </c:pt>
                <c:pt idx="110">
                  <c:v>0.2892158254981041</c:v>
                </c:pt>
                <c:pt idx="111">
                  <c:v>0.28682310692965984</c:v>
                </c:pt>
                <c:pt idx="112">
                  <c:v>0.27047228254377842</c:v>
                </c:pt>
                <c:pt idx="113">
                  <c:v>0.26483036996796727</c:v>
                </c:pt>
                <c:pt idx="114">
                  <c:v>0.26415524631738663</c:v>
                </c:pt>
                <c:pt idx="115">
                  <c:v>0.27132587693631649</c:v>
                </c:pt>
                <c:pt idx="116">
                  <c:v>0.26951014902442694</c:v>
                </c:pt>
                <c:pt idx="117">
                  <c:v>0.27018836792558432</c:v>
                </c:pt>
                <c:pt idx="118">
                  <c:v>0.27346821408718824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1-4AF3-8AD3-395B39B8A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9160064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9012445319335081"/>
          <c:y val="0.60963797183487622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Appendix Figure 2b. Middle 40% post-tax</a:t>
            </a:r>
            <a:r>
              <a:rPr lang="fr-FR" sz="1400" baseline="0"/>
              <a:t> national income shares in France</a:t>
            </a:r>
            <a:endParaRPr lang="fr-FR" sz="1400"/>
          </a:p>
        </c:rich>
      </c:tx>
      <c:layout>
        <c:manualLayout>
          <c:xMode val="edge"/>
          <c:yMode val="edge"/>
          <c:x val="0.14476640419947506"/>
          <c:y val="2.25859255829518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81758530183723E-2"/>
          <c:y val="5.4413028870712574E-2"/>
          <c:w val="0.90330212694985001"/>
          <c:h val="0.80892886710322442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[1]DataSeries1900_2018!$I$9:$I$127</c:f>
              <c:numCache>
                <c:formatCode>General</c:formatCode>
                <c:ptCount val="119"/>
                <c:pt idx="0">
                  <c:v>0.36703870445489883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0.35470175743103027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0.38199455291032791</c:v>
                </c:pt>
                <c:pt idx="16">
                  <c:v>0.36643186956644058</c:v>
                </c:pt>
                <c:pt idx="17">
                  <c:v>0.37103156000375748</c:v>
                </c:pt>
                <c:pt idx="18">
                  <c:v>0.38877522945404053</c:v>
                </c:pt>
                <c:pt idx="19">
                  <c:v>0.38422729820013046</c:v>
                </c:pt>
                <c:pt idx="20">
                  <c:v>0.38902148604393005</c:v>
                </c:pt>
                <c:pt idx="21">
                  <c:v>0.3948931023478508</c:v>
                </c:pt>
                <c:pt idx="22">
                  <c:v>0.38526224344968796</c:v>
                </c:pt>
                <c:pt idx="23">
                  <c:v>0.37468772381544113</c:v>
                </c:pt>
                <c:pt idx="24">
                  <c:v>0.38655025511980057</c:v>
                </c:pt>
                <c:pt idx="25">
                  <c:v>0.38904713094234467</c:v>
                </c:pt>
                <c:pt idx="26">
                  <c:v>0.39550966024398804</c:v>
                </c:pt>
                <c:pt idx="27">
                  <c:v>0.38579742610454559</c:v>
                </c:pt>
                <c:pt idx="28">
                  <c:v>0.3839007169008255</c:v>
                </c:pt>
                <c:pt idx="29">
                  <c:v>0.39178726077079773</c:v>
                </c:pt>
                <c:pt idx="30">
                  <c:v>0.40724561363458633</c:v>
                </c:pt>
                <c:pt idx="31">
                  <c:v>0.40863114595413208</c:v>
                </c:pt>
                <c:pt idx="32">
                  <c:v>0.39539238065481186</c:v>
                </c:pt>
                <c:pt idx="33">
                  <c:v>0.38251258432865143</c:v>
                </c:pt>
                <c:pt idx="34">
                  <c:v>0.377912737429142</c:v>
                </c:pt>
                <c:pt idx="35">
                  <c:v>0.37082527577877045</c:v>
                </c:pt>
                <c:pt idx="36">
                  <c:v>0.38831444084644318</c:v>
                </c:pt>
                <c:pt idx="37">
                  <c:v>0.3915657177567482</c:v>
                </c:pt>
                <c:pt idx="38">
                  <c:v>0.39878399670124054</c:v>
                </c:pt>
                <c:pt idx="39">
                  <c:v>0.41010496020317078</c:v>
                </c:pt>
                <c:pt idx="40">
                  <c:v>0.40454338490962982</c:v>
                </c:pt>
                <c:pt idx="41">
                  <c:v>0.41546148061752319</c:v>
                </c:pt>
                <c:pt idx="42">
                  <c:v>0.43187423795461655</c:v>
                </c:pt>
                <c:pt idx="43">
                  <c:v>0.45261864364147186</c:v>
                </c:pt>
                <c:pt idx="44">
                  <c:v>0.46936061233282089</c:v>
                </c:pt>
                <c:pt idx="45">
                  <c:v>0.47531323879957199</c:v>
                </c:pt>
                <c:pt idx="46">
                  <c:v>0.45699446648359299</c:v>
                </c:pt>
                <c:pt idx="47">
                  <c:v>0.44686844944953918</c:v>
                </c:pt>
                <c:pt idx="48">
                  <c:v>0.45720503479242325</c:v>
                </c:pt>
                <c:pt idx="49">
                  <c:v>0.45712123066186905</c:v>
                </c:pt>
                <c:pt idx="50">
                  <c:v>0.45712753385305405</c:v>
                </c:pt>
                <c:pt idx="51">
                  <c:v>0.45277687162160873</c:v>
                </c:pt>
                <c:pt idx="52">
                  <c:v>0.44890753924846649</c:v>
                </c:pt>
                <c:pt idx="53">
                  <c:v>0.44806159287691116</c:v>
                </c:pt>
                <c:pt idx="54">
                  <c:v>0.44521037489175797</c:v>
                </c:pt>
                <c:pt idx="55">
                  <c:v>0.44313916563987732</c:v>
                </c:pt>
                <c:pt idx="56">
                  <c:v>0.44645170867443085</c:v>
                </c:pt>
                <c:pt idx="57">
                  <c:v>0.44695553183555603</c:v>
                </c:pt>
                <c:pt idx="58">
                  <c:v>0.45272943377494812</c:v>
                </c:pt>
                <c:pt idx="59">
                  <c:v>0.44124133139848709</c:v>
                </c:pt>
                <c:pt idx="60">
                  <c:v>0.43965551257133484</c:v>
                </c:pt>
                <c:pt idx="61">
                  <c:v>0.43609868735074997</c:v>
                </c:pt>
                <c:pt idx="62">
                  <c:v>0.44499755650758743</c:v>
                </c:pt>
                <c:pt idx="63">
                  <c:v>0.44776403158903122</c:v>
                </c:pt>
                <c:pt idx="64">
                  <c:v>0.44022246450185776</c:v>
                </c:pt>
                <c:pt idx="65">
                  <c:v>0.44068196415901184</c:v>
                </c:pt>
                <c:pt idx="66">
                  <c:v>0.44658362865447998</c:v>
                </c:pt>
                <c:pt idx="67">
                  <c:v>0.45128479599952698</c:v>
                </c:pt>
                <c:pt idx="68">
                  <c:v>0.45794004946947098</c:v>
                </c:pt>
                <c:pt idx="69">
                  <c:v>0.46072594076395035</c:v>
                </c:pt>
                <c:pt idx="70">
                  <c:v>0.46178216487169266</c:v>
                </c:pt>
                <c:pt idx="71">
                  <c:v>0.46071182191371918</c:v>
                </c:pt>
                <c:pt idx="72">
                  <c:v>0.45857919752597809</c:v>
                </c:pt>
                <c:pt idx="73">
                  <c:v>0.45631210505962372</c:v>
                </c:pt>
                <c:pt idx="74">
                  <c:v>0.45793381333351135</c:v>
                </c:pt>
                <c:pt idx="75">
                  <c:v>0.45844488590955734</c:v>
                </c:pt>
                <c:pt idx="76">
                  <c:v>0.4612421989440918</c:v>
                </c:pt>
                <c:pt idx="77">
                  <c:v>0.46105525642633438</c:v>
                </c:pt>
                <c:pt idx="78">
                  <c:v>0.46146968007087708</c:v>
                </c:pt>
                <c:pt idx="79">
                  <c:v>0.46114432066679001</c:v>
                </c:pt>
                <c:pt idx="80">
                  <c:v>0.46289642155170441</c:v>
                </c:pt>
                <c:pt idx="81">
                  <c:v>0.46426969021558762</c:v>
                </c:pt>
                <c:pt idx="82">
                  <c:v>0.46498622000217438</c:v>
                </c:pt>
                <c:pt idx="83">
                  <c:v>0.46480750292539597</c:v>
                </c:pt>
                <c:pt idx="84">
                  <c:v>0.46349647641181946</c:v>
                </c:pt>
                <c:pt idx="85">
                  <c:v>0.45917650312185287</c:v>
                </c:pt>
                <c:pt idx="86">
                  <c:v>0.45297696441411972</c:v>
                </c:pt>
                <c:pt idx="87">
                  <c:v>0.44773939251899719</c:v>
                </c:pt>
                <c:pt idx="88">
                  <c:v>0.44430684298276901</c:v>
                </c:pt>
                <c:pt idx="89">
                  <c:v>0.4432845264673233</c:v>
                </c:pt>
                <c:pt idx="90">
                  <c:v>0.44519704580307007</c:v>
                </c:pt>
                <c:pt idx="91">
                  <c:v>0.44855991005897522</c:v>
                </c:pt>
                <c:pt idx="92">
                  <c:v>0.44888660311698914</c:v>
                </c:pt>
                <c:pt idx="93">
                  <c:v>0.4520881399512291</c:v>
                </c:pt>
                <c:pt idx="94">
                  <c:v>0.45004341006278992</c:v>
                </c:pt>
                <c:pt idx="95">
                  <c:v>0.44817192107439041</c:v>
                </c:pt>
                <c:pt idx="96">
                  <c:v>0.44339638948440552</c:v>
                </c:pt>
                <c:pt idx="97">
                  <c:v>0.4419255331158638</c:v>
                </c:pt>
                <c:pt idx="98">
                  <c:v>0.43890825659036636</c:v>
                </c:pt>
                <c:pt idx="99">
                  <c:v>0.43952278047800064</c:v>
                </c:pt>
                <c:pt idx="100">
                  <c:v>0.43721684068441391</c:v>
                </c:pt>
                <c:pt idx="101">
                  <c:v>0.43560176342725754</c:v>
                </c:pt>
                <c:pt idx="102">
                  <c:v>0.43682700395584106</c:v>
                </c:pt>
                <c:pt idx="103">
                  <c:v>0.43641582876443863</c:v>
                </c:pt>
                <c:pt idx="104">
                  <c:v>0.43502965569496155</c:v>
                </c:pt>
                <c:pt idx="105">
                  <c:v>0.43542834371328354</c:v>
                </c:pt>
                <c:pt idx="106">
                  <c:v>0.43732441961765289</c:v>
                </c:pt>
                <c:pt idx="107">
                  <c:v>0.43314489722251892</c:v>
                </c:pt>
                <c:pt idx="108">
                  <c:v>0.43208027631044388</c:v>
                </c:pt>
                <c:pt idx="109">
                  <c:v>0.44041246175765991</c:v>
                </c:pt>
                <c:pt idx="110">
                  <c:v>0.43901358544826508</c:v>
                </c:pt>
                <c:pt idx="111">
                  <c:v>0.43736997246742249</c:v>
                </c:pt>
                <c:pt idx="112">
                  <c:v>0.44458582997322083</c:v>
                </c:pt>
                <c:pt idx="113">
                  <c:v>0.44756594300270081</c:v>
                </c:pt>
                <c:pt idx="114">
                  <c:v>0.44539070874452591</c:v>
                </c:pt>
                <c:pt idx="115">
                  <c:v>0.44420549273490906</c:v>
                </c:pt>
                <c:pt idx="116">
                  <c:v>0.44327876716852188</c:v>
                </c:pt>
                <c:pt idx="117">
                  <c:v>0.44284660369157791</c:v>
                </c:pt>
                <c:pt idx="118">
                  <c:v>0.44073458760976791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1-495A-9737-72B770A85F8A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[1]DataSeries1900_2018!$P$9:$P$127</c:f>
              <c:numCache>
                <c:formatCode>General</c:formatCode>
                <c:ptCount val="119"/>
                <c:pt idx="0">
                  <c:v>0.36827703565359116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0.35636511817574501</c:v>
                </c:pt>
                <c:pt idx="11">
                  <c:v>1911</c:v>
                </c:pt>
                <c:pt idx="12">
                  <c:v>1912</c:v>
                </c:pt>
                <c:pt idx="13">
                  <c:v>0.41272974014282227</c:v>
                </c:pt>
                <c:pt idx="14">
                  <c:v>0.41634225845336914</c:v>
                </c:pt>
                <c:pt idx="15">
                  <c:v>0.38468993455171585</c:v>
                </c:pt>
                <c:pt idx="16">
                  <c:v>0.37295109033584595</c:v>
                </c:pt>
                <c:pt idx="17">
                  <c:v>0.37654755264520645</c:v>
                </c:pt>
                <c:pt idx="18">
                  <c:v>0.39082462340593338</c:v>
                </c:pt>
                <c:pt idx="19">
                  <c:v>0.38539198786020279</c:v>
                </c:pt>
                <c:pt idx="20">
                  <c:v>0.38955691456794739</c:v>
                </c:pt>
                <c:pt idx="21">
                  <c:v>0.39511662721633911</c:v>
                </c:pt>
                <c:pt idx="22">
                  <c:v>0.38583556562662125</c:v>
                </c:pt>
                <c:pt idx="23">
                  <c:v>0.37546902149915695</c:v>
                </c:pt>
                <c:pt idx="24">
                  <c:v>0.38698042929172516</c:v>
                </c:pt>
                <c:pt idx="25">
                  <c:v>0.38938111066818237</c:v>
                </c:pt>
                <c:pt idx="26">
                  <c:v>0.3956434577703476</c:v>
                </c:pt>
                <c:pt idx="27">
                  <c:v>0.38623905181884766</c:v>
                </c:pt>
                <c:pt idx="28">
                  <c:v>0.38443978130817413</c:v>
                </c:pt>
                <c:pt idx="29">
                  <c:v>0.39208953082561493</c:v>
                </c:pt>
                <c:pt idx="30">
                  <c:v>0.40693041682243347</c:v>
                </c:pt>
                <c:pt idx="31">
                  <c:v>0.40814679861068726</c:v>
                </c:pt>
                <c:pt idx="32">
                  <c:v>0.39568202942609787</c:v>
                </c:pt>
                <c:pt idx="33">
                  <c:v>0.3835887610912323</c:v>
                </c:pt>
                <c:pt idx="34">
                  <c:v>0.37932266294956207</c:v>
                </c:pt>
                <c:pt idx="35">
                  <c:v>0.37294094264507294</c:v>
                </c:pt>
                <c:pt idx="36">
                  <c:v>0.38914525508880615</c:v>
                </c:pt>
                <c:pt idx="37">
                  <c:v>0.39224550127983093</c:v>
                </c:pt>
                <c:pt idx="38">
                  <c:v>0.39888934046030045</c:v>
                </c:pt>
                <c:pt idx="39">
                  <c:v>0.4080808088183403</c:v>
                </c:pt>
                <c:pt idx="40">
                  <c:v>0.40323182195425034</c:v>
                </c:pt>
                <c:pt idx="41">
                  <c:v>0.4138026162981987</c:v>
                </c:pt>
                <c:pt idx="42">
                  <c:v>0.42908208072185516</c:v>
                </c:pt>
                <c:pt idx="43">
                  <c:v>0.44845255464315414</c:v>
                </c:pt>
                <c:pt idx="44">
                  <c:v>0.45471389591693878</c:v>
                </c:pt>
                <c:pt idx="45">
                  <c:v>0.46337741613388062</c:v>
                </c:pt>
                <c:pt idx="46">
                  <c:v>0.45068880170583725</c:v>
                </c:pt>
                <c:pt idx="47">
                  <c:v>0.44157281517982483</c:v>
                </c:pt>
                <c:pt idx="48">
                  <c:v>0.45071744173765182</c:v>
                </c:pt>
                <c:pt idx="49">
                  <c:v>0.45023117214441299</c:v>
                </c:pt>
                <c:pt idx="50">
                  <c:v>0.45020853728055954</c:v>
                </c:pt>
                <c:pt idx="51">
                  <c:v>0.4463416188955307</c:v>
                </c:pt>
                <c:pt idx="52">
                  <c:v>0.44246570765972137</c:v>
                </c:pt>
                <c:pt idx="53">
                  <c:v>0.44152918457984924</c:v>
                </c:pt>
                <c:pt idx="54">
                  <c:v>0.43925874680280685</c:v>
                </c:pt>
                <c:pt idx="55">
                  <c:v>0.43763787299394608</c:v>
                </c:pt>
                <c:pt idx="56">
                  <c:v>0.44015427678823471</c:v>
                </c:pt>
                <c:pt idx="57">
                  <c:v>0.44057168811559677</c:v>
                </c:pt>
                <c:pt idx="58">
                  <c:v>0.44545028358697891</c:v>
                </c:pt>
                <c:pt idx="59">
                  <c:v>0.43536440283060074</c:v>
                </c:pt>
                <c:pt idx="60">
                  <c:v>0.43421533703804016</c:v>
                </c:pt>
                <c:pt idx="61">
                  <c:v>0.43098035454750061</c:v>
                </c:pt>
                <c:pt idx="62">
                  <c:v>0.43843387067317963</c:v>
                </c:pt>
                <c:pt idx="63">
                  <c:v>0.44052071124315262</c:v>
                </c:pt>
                <c:pt idx="64">
                  <c:v>0.43403565138578415</c:v>
                </c:pt>
                <c:pt idx="65">
                  <c:v>0.43441203981637955</c:v>
                </c:pt>
                <c:pt idx="66">
                  <c:v>0.43936127424240112</c:v>
                </c:pt>
                <c:pt idx="67">
                  <c:v>0.44315911084413528</c:v>
                </c:pt>
                <c:pt idx="68">
                  <c:v>0.44848532974720001</c:v>
                </c:pt>
                <c:pt idx="69">
                  <c:v>0.45072733610868454</c:v>
                </c:pt>
                <c:pt idx="70">
                  <c:v>0.45097192376852036</c:v>
                </c:pt>
                <c:pt idx="71">
                  <c:v>0.44996950775384903</c:v>
                </c:pt>
                <c:pt idx="72">
                  <c:v>0.44806899130344391</c:v>
                </c:pt>
                <c:pt idx="73">
                  <c:v>0.44599268585443497</c:v>
                </c:pt>
                <c:pt idx="74">
                  <c:v>0.44743288308382034</c:v>
                </c:pt>
                <c:pt idx="75">
                  <c:v>0.44796467572450638</c:v>
                </c:pt>
                <c:pt idx="76">
                  <c:v>0.45014254748821259</c:v>
                </c:pt>
                <c:pt idx="77">
                  <c:v>0.45002704858779907</c:v>
                </c:pt>
                <c:pt idx="78">
                  <c:v>0.45059098303318024</c:v>
                </c:pt>
                <c:pt idx="79">
                  <c:v>0.44981357455253601</c:v>
                </c:pt>
                <c:pt idx="80">
                  <c:v>0.45125585049390793</c:v>
                </c:pt>
                <c:pt idx="81">
                  <c:v>0.45257627218961716</c:v>
                </c:pt>
                <c:pt idx="82">
                  <c:v>0.45304300636053085</c:v>
                </c:pt>
                <c:pt idx="83">
                  <c:v>0.45250604301691055</c:v>
                </c:pt>
                <c:pt idx="84">
                  <c:v>0.45095677673816681</c:v>
                </c:pt>
                <c:pt idx="85">
                  <c:v>0.44756839424371719</c:v>
                </c:pt>
                <c:pt idx="86">
                  <c:v>0.44244185835123062</c:v>
                </c:pt>
                <c:pt idx="87">
                  <c:v>0.43816243857145309</c:v>
                </c:pt>
                <c:pt idx="88">
                  <c:v>0.43564701080322266</c:v>
                </c:pt>
                <c:pt idx="89">
                  <c:v>0.43472262471914291</c:v>
                </c:pt>
                <c:pt idx="90">
                  <c:v>0.4365810751914978</c:v>
                </c:pt>
                <c:pt idx="91">
                  <c:v>0.43921801447868347</c:v>
                </c:pt>
                <c:pt idx="92">
                  <c:v>0.43935251981019974</c:v>
                </c:pt>
                <c:pt idx="93">
                  <c:v>0.44180113822221756</c:v>
                </c:pt>
                <c:pt idx="94">
                  <c:v>0.44013363122940063</c:v>
                </c:pt>
                <c:pt idx="95">
                  <c:v>0.43867233395576477</c:v>
                </c:pt>
                <c:pt idx="96">
                  <c:v>0.43475805222988129</c:v>
                </c:pt>
                <c:pt idx="97">
                  <c:v>0.43345537781715393</c:v>
                </c:pt>
                <c:pt idx="98">
                  <c:v>0.4312240332365036</c:v>
                </c:pt>
                <c:pt idx="99">
                  <c:v>0.43159656226634979</c:v>
                </c:pt>
                <c:pt idx="100">
                  <c:v>0.42993650585412979</c:v>
                </c:pt>
                <c:pt idx="101">
                  <c:v>0.42878202348947525</c:v>
                </c:pt>
                <c:pt idx="102">
                  <c:v>0.42989066988229752</c:v>
                </c:pt>
                <c:pt idx="103">
                  <c:v>0.42966806888580322</c:v>
                </c:pt>
                <c:pt idx="104">
                  <c:v>0.42856608331203461</c:v>
                </c:pt>
                <c:pt idx="105">
                  <c:v>0.42886669933795929</c:v>
                </c:pt>
                <c:pt idx="106">
                  <c:v>0.43042794615030289</c:v>
                </c:pt>
                <c:pt idx="107">
                  <c:v>0.42716535180807114</c:v>
                </c:pt>
                <c:pt idx="108">
                  <c:v>0.42638689279556274</c:v>
                </c:pt>
                <c:pt idx="109">
                  <c:v>0.43301878869533539</c:v>
                </c:pt>
                <c:pt idx="110">
                  <c:v>0.43193429708480835</c:v>
                </c:pt>
                <c:pt idx="111">
                  <c:v>0.43052138388156891</c:v>
                </c:pt>
                <c:pt idx="112">
                  <c:v>0.436270572245121</c:v>
                </c:pt>
                <c:pt idx="113">
                  <c:v>0.4385358989238739</c:v>
                </c:pt>
                <c:pt idx="114">
                  <c:v>0.43685591965913773</c:v>
                </c:pt>
                <c:pt idx="115">
                  <c:v>0.4359799325466156</c:v>
                </c:pt>
                <c:pt idx="116">
                  <c:v>0.43527432531118393</c:v>
                </c:pt>
                <c:pt idx="117">
                  <c:v>0.43492602556943893</c:v>
                </c:pt>
                <c:pt idx="118">
                  <c:v>0.43324442207813263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1-495A-9737-72B770A85F8A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[1]DataSeries1900_2018!$V$9:$V$127</c:f>
              <c:numCache>
                <c:formatCode>General</c:formatCode>
                <c:ptCount val="119"/>
                <c:pt idx="0">
                  <c:v>0.36593974754214287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0.353014025837183</c:v>
                </c:pt>
                <c:pt idx="11">
                  <c:v>1911</c:v>
                </c:pt>
                <c:pt idx="12">
                  <c:v>1912</c:v>
                </c:pt>
                <c:pt idx="13">
                  <c:v>0.40856552124023438</c:v>
                </c:pt>
                <c:pt idx="14">
                  <c:v>0.41087198257446289</c:v>
                </c:pt>
                <c:pt idx="15">
                  <c:v>0.37832450121641159</c:v>
                </c:pt>
                <c:pt idx="16">
                  <c:v>0.36133717000484467</c:v>
                </c:pt>
                <c:pt idx="17">
                  <c:v>0.36572498455643654</c:v>
                </c:pt>
                <c:pt idx="18">
                  <c:v>0.38652768358588219</c:v>
                </c:pt>
                <c:pt idx="19">
                  <c:v>0.38214053958654404</c:v>
                </c:pt>
                <c:pt idx="20">
                  <c:v>0.388337142765522</c:v>
                </c:pt>
                <c:pt idx="21">
                  <c:v>0.39451268315315247</c:v>
                </c:pt>
                <c:pt idx="22">
                  <c:v>0.38477145880460739</c:v>
                </c:pt>
                <c:pt idx="23">
                  <c:v>0.37198559939861298</c:v>
                </c:pt>
                <c:pt idx="24">
                  <c:v>0.38550195097923279</c:v>
                </c:pt>
                <c:pt idx="25">
                  <c:v>0.38830188661813736</c:v>
                </c:pt>
                <c:pt idx="26">
                  <c:v>0.39503189921379089</c:v>
                </c:pt>
                <c:pt idx="27">
                  <c:v>0.38426701724529266</c:v>
                </c:pt>
                <c:pt idx="28">
                  <c:v>0.38292140513658524</c:v>
                </c:pt>
                <c:pt idx="29">
                  <c:v>0.39115720242261887</c:v>
                </c:pt>
                <c:pt idx="30">
                  <c:v>0.40784890949726105</c:v>
                </c:pt>
                <c:pt idx="31">
                  <c:v>0.40931446850299835</c:v>
                </c:pt>
                <c:pt idx="32">
                  <c:v>0.39503820985555649</c:v>
                </c:pt>
                <c:pt idx="33">
                  <c:v>0.3811214342713356</c:v>
                </c:pt>
                <c:pt idx="34">
                  <c:v>0.37613195553421974</c:v>
                </c:pt>
                <c:pt idx="35">
                  <c:v>0.36879942193627357</c:v>
                </c:pt>
                <c:pt idx="36">
                  <c:v>0.38757869601249695</c:v>
                </c:pt>
                <c:pt idx="37">
                  <c:v>0.39086470752954483</c:v>
                </c:pt>
                <c:pt idx="38">
                  <c:v>0.39868071675300598</c:v>
                </c:pt>
                <c:pt idx="39">
                  <c:v>0.41088099032640457</c:v>
                </c:pt>
                <c:pt idx="40">
                  <c:v>0.4048549085855484</c:v>
                </c:pt>
                <c:pt idx="41">
                  <c:v>0.41684199869632721</c:v>
                </c:pt>
                <c:pt idx="42">
                  <c:v>0.43490175902843475</c:v>
                </c:pt>
                <c:pt idx="43">
                  <c:v>0.45783454924821854</c:v>
                </c:pt>
                <c:pt idx="44">
                  <c:v>0.47546979039907455</c:v>
                </c:pt>
                <c:pt idx="45">
                  <c:v>0.4825151264667511</c:v>
                </c:pt>
                <c:pt idx="46">
                  <c:v>0.46288918703794479</c:v>
                </c:pt>
                <c:pt idx="47">
                  <c:v>0.45176538079977036</c:v>
                </c:pt>
                <c:pt idx="48">
                  <c:v>0.46313288062810898</c:v>
                </c:pt>
                <c:pt idx="49">
                  <c:v>0.46351075917482376</c:v>
                </c:pt>
                <c:pt idx="50">
                  <c:v>0.46345490217208862</c:v>
                </c:pt>
                <c:pt idx="51">
                  <c:v>0.45866931229829788</c:v>
                </c:pt>
                <c:pt idx="52">
                  <c:v>0.45470146834850311</c:v>
                </c:pt>
                <c:pt idx="53">
                  <c:v>0.45389046519994736</c:v>
                </c:pt>
                <c:pt idx="54">
                  <c:v>0.45048433542251587</c:v>
                </c:pt>
                <c:pt idx="55">
                  <c:v>0.44805422425270081</c:v>
                </c:pt>
                <c:pt idx="56">
                  <c:v>0.45172146707773209</c:v>
                </c:pt>
                <c:pt idx="57">
                  <c:v>0.45204281061887741</c:v>
                </c:pt>
                <c:pt idx="58">
                  <c:v>0.45817806571722031</c:v>
                </c:pt>
                <c:pt idx="59">
                  <c:v>0.44553373008966446</c:v>
                </c:pt>
                <c:pt idx="60">
                  <c:v>0.44354797154664993</c:v>
                </c:pt>
                <c:pt idx="61">
                  <c:v>0.43967932462692261</c:v>
                </c:pt>
                <c:pt idx="62">
                  <c:v>0.44949272274971008</c:v>
                </c:pt>
                <c:pt idx="63">
                  <c:v>0.45259107649326324</c:v>
                </c:pt>
                <c:pt idx="64">
                  <c:v>0.44420772790908813</c:v>
                </c:pt>
                <c:pt idx="65">
                  <c:v>0.4445715993642807</c:v>
                </c:pt>
                <c:pt idx="66">
                  <c:v>0.45085614919662476</c:v>
                </c:pt>
                <c:pt idx="67">
                  <c:v>0.45583826303482056</c:v>
                </c:pt>
                <c:pt idx="68">
                  <c:v>0.46303711086511612</c:v>
                </c:pt>
                <c:pt idx="69">
                  <c:v>0.46621750295162201</c:v>
                </c:pt>
                <c:pt idx="70">
                  <c:v>0.46744439750909805</c:v>
                </c:pt>
                <c:pt idx="71">
                  <c:v>0.46653129905462265</c:v>
                </c:pt>
                <c:pt idx="72">
                  <c:v>0.46448439359664917</c:v>
                </c:pt>
                <c:pt idx="73">
                  <c:v>0.46238008886575699</c:v>
                </c:pt>
                <c:pt idx="74">
                  <c:v>0.46383718401193619</c:v>
                </c:pt>
                <c:pt idx="75">
                  <c:v>0.46469726413488388</c:v>
                </c:pt>
                <c:pt idx="76">
                  <c:v>0.46786356717348099</c:v>
                </c:pt>
                <c:pt idx="77">
                  <c:v>0.46792174130678177</c:v>
                </c:pt>
                <c:pt idx="78">
                  <c:v>0.46885962784290314</c:v>
                </c:pt>
                <c:pt idx="79">
                  <c:v>0.46869476139545441</c:v>
                </c:pt>
                <c:pt idx="80">
                  <c:v>0.47044281661510468</c:v>
                </c:pt>
                <c:pt idx="81">
                  <c:v>0.47175835818052292</c:v>
                </c:pt>
                <c:pt idx="82">
                  <c:v>0.47250320762395859</c:v>
                </c:pt>
                <c:pt idx="83">
                  <c:v>0.47245299071073532</c:v>
                </c:pt>
                <c:pt idx="84">
                  <c:v>0.47153947502374649</c:v>
                </c:pt>
                <c:pt idx="85">
                  <c:v>0.46683848649263382</c:v>
                </c:pt>
                <c:pt idx="86">
                  <c:v>0.45996687561273575</c:v>
                </c:pt>
                <c:pt idx="87">
                  <c:v>0.45414212346076965</c:v>
                </c:pt>
                <c:pt idx="88">
                  <c:v>0.44997629523277283</c:v>
                </c:pt>
                <c:pt idx="89">
                  <c:v>0.44896912574768066</c:v>
                </c:pt>
                <c:pt idx="90">
                  <c:v>0.45087039470672607</c:v>
                </c:pt>
                <c:pt idx="91">
                  <c:v>0.45452664792537689</c:v>
                </c:pt>
                <c:pt idx="92">
                  <c:v>0.45475506782531738</c:v>
                </c:pt>
                <c:pt idx="93">
                  <c:v>0.4583854079246521</c:v>
                </c:pt>
                <c:pt idx="94">
                  <c:v>0.45619143545627594</c:v>
                </c:pt>
                <c:pt idx="95">
                  <c:v>0.45423099398612976</c:v>
                </c:pt>
                <c:pt idx="96">
                  <c:v>0.4488513395190239</c:v>
                </c:pt>
                <c:pt idx="97">
                  <c:v>0.44709505885839462</c:v>
                </c:pt>
                <c:pt idx="98">
                  <c:v>0.44373556971549988</c:v>
                </c:pt>
                <c:pt idx="99">
                  <c:v>0.44450139999389648</c:v>
                </c:pt>
                <c:pt idx="100">
                  <c:v>0.44186609238386154</c:v>
                </c:pt>
                <c:pt idx="101">
                  <c:v>0.44017887860536575</c:v>
                </c:pt>
                <c:pt idx="102">
                  <c:v>0.44181396812200546</c:v>
                </c:pt>
                <c:pt idx="103">
                  <c:v>0.44150052964687347</c:v>
                </c:pt>
                <c:pt idx="104">
                  <c:v>0.43988697230815887</c:v>
                </c:pt>
                <c:pt idx="105">
                  <c:v>0.44049432128667831</c:v>
                </c:pt>
                <c:pt idx="106">
                  <c:v>0.44271610677242279</c:v>
                </c:pt>
                <c:pt idx="107">
                  <c:v>0.43800270557403564</c:v>
                </c:pt>
                <c:pt idx="108">
                  <c:v>0.43666041642427444</c:v>
                </c:pt>
                <c:pt idx="109">
                  <c:v>0.44633632153272629</c:v>
                </c:pt>
                <c:pt idx="110">
                  <c:v>0.44478806853294373</c:v>
                </c:pt>
                <c:pt idx="111">
                  <c:v>0.4430256187915802</c:v>
                </c:pt>
                <c:pt idx="112">
                  <c:v>0.45156762003898621</c:v>
                </c:pt>
                <c:pt idx="113">
                  <c:v>0.45510362833738327</c:v>
                </c:pt>
                <c:pt idx="114">
                  <c:v>0.45264928042888641</c:v>
                </c:pt>
                <c:pt idx="115">
                  <c:v>0.4512883648276329</c:v>
                </c:pt>
                <c:pt idx="116">
                  <c:v>0.45014336705207825</c:v>
                </c:pt>
                <c:pt idx="117">
                  <c:v>0.44962964206933975</c:v>
                </c:pt>
                <c:pt idx="118">
                  <c:v>0.44714631885290146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1-495A-9737-72B770A85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916006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804022309711286"/>
          <c:y val="0.40275967573013394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Appendix Figure 2c. Bottom 50% post-tax</a:t>
            </a:r>
            <a:r>
              <a:rPr lang="fr-FR" sz="1400" baseline="0"/>
              <a:t> national income shares in France</a:t>
            </a:r>
            <a:endParaRPr lang="fr-FR" sz="1400"/>
          </a:p>
        </c:rich>
      </c:tx>
      <c:layout>
        <c:manualLayout>
          <c:xMode val="edge"/>
          <c:yMode val="edge"/>
          <c:x val="0.22115529308836399"/>
          <c:y val="2.25859255829518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[1]DataSeries1900_2018!$H$9:$H$127</c:f>
              <c:numCache>
                <c:formatCode>General</c:formatCode>
                <c:ptCount val="119"/>
                <c:pt idx="0">
                  <c:v>0.14862533193081617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0.14625006774440408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0.2008860856294632</c:v>
                </c:pt>
                <c:pt idx="16">
                  <c:v>0.18736392445862293</c:v>
                </c:pt>
                <c:pt idx="17">
                  <c:v>0.19583194144070148</c:v>
                </c:pt>
                <c:pt idx="18">
                  <c:v>0.2062260527163744</c:v>
                </c:pt>
                <c:pt idx="19">
                  <c:v>0.2132052555680275</c:v>
                </c:pt>
                <c:pt idx="20">
                  <c:v>0.19586743786931038</c:v>
                </c:pt>
                <c:pt idx="21">
                  <c:v>0.18535311426967382</c:v>
                </c:pt>
                <c:pt idx="22">
                  <c:v>0.19452851079404354</c:v>
                </c:pt>
                <c:pt idx="23">
                  <c:v>0.190992446616292</c:v>
                </c:pt>
                <c:pt idx="24">
                  <c:v>0.1900837067514658</c:v>
                </c:pt>
                <c:pt idx="25">
                  <c:v>0.18295956123620272</c:v>
                </c:pt>
                <c:pt idx="26">
                  <c:v>0.191251615062356</c:v>
                </c:pt>
                <c:pt idx="27">
                  <c:v>0.18899625353515148</c:v>
                </c:pt>
                <c:pt idx="28">
                  <c:v>0.17766316793859005</c:v>
                </c:pt>
                <c:pt idx="29">
                  <c:v>0.1876896396279335</c:v>
                </c:pt>
                <c:pt idx="30">
                  <c:v>0.1953777801245451</c:v>
                </c:pt>
                <c:pt idx="31">
                  <c:v>0.19558105710893869</c:v>
                </c:pt>
                <c:pt idx="32">
                  <c:v>0.18845428805798292</c:v>
                </c:pt>
                <c:pt idx="33">
                  <c:v>0.18389847688376904</c:v>
                </c:pt>
                <c:pt idx="34">
                  <c:v>0.18228426296263933</c:v>
                </c:pt>
                <c:pt idx="35">
                  <c:v>0.17641642410308123</c:v>
                </c:pt>
                <c:pt idx="36">
                  <c:v>0.18281417340040207</c:v>
                </c:pt>
                <c:pt idx="37">
                  <c:v>0.19365933910012245</c:v>
                </c:pt>
                <c:pt idx="38">
                  <c:v>0.19858176726847887</c:v>
                </c:pt>
                <c:pt idx="39">
                  <c:v>0.20748171210289001</c:v>
                </c:pt>
                <c:pt idx="40">
                  <c:v>0.20014101918786764</c:v>
                </c:pt>
                <c:pt idx="41">
                  <c:v>0.20998759940266609</c:v>
                </c:pt>
                <c:pt idx="42">
                  <c:v>0.2218261631205678</c:v>
                </c:pt>
                <c:pt idx="43">
                  <c:v>0.23675155267119408</c:v>
                </c:pt>
                <c:pt idx="44">
                  <c:v>0.23816797696053982</c:v>
                </c:pt>
                <c:pt idx="45">
                  <c:v>0.24382098764181137</c:v>
                </c:pt>
                <c:pt idx="46">
                  <c:v>0.23579507786780596</c:v>
                </c:pt>
                <c:pt idx="47">
                  <c:v>0.23055316600948572</c:v>
                </c:pt>
                <c:pt idx="48">
                  <c:v>0.2379795154556632</c:v>
                </c:pt>
                <c:pt idx="49">
                  <c:v>0.24167850334197283</c:v>
                </c:pt>
                <c:pt idx="50">
                  <c:v>0.24323370214551687</c:v>
                </c:pt>
                <c:pt idx="51">
                  <c:v>0.23811888322234154</c:v>
                </c:pt>
                <c:pt idx="52">
                  <c:v>0.23789829481393099</c:v>
                </c:pt>
                <c:pt idx="53">
                  <c:v>0.2403147965669632</c:v>
                </c:pt>
                <c:pt idx="54">
                  <c:v>0.23618128336966038</c:v>
                </c:pt>
                <c:pt idx="55">
                  <c:v>0.23392176162451506</c:v>
                </c:pt>
                <c:pt idx="56">
                  <c:v>0.23598370794206858</c:v>
                </c:pt>
                <c:pt idx="57">
                  <c:v>0.23514404706656933</c:v>
                </c:pt>
                <c:pt idx="58">
                  <c:v>0.23623899277299643</c:v>
                </c:pt>
                <c:pt idx="59">
                  <c:v>0.23174073453992605</c:v>
                </c:pt>
                <c:pt idx="60">
                  <c:v>0.2297376012429595</c:v>
                </c:pt>
                <c:pt idx="61">
                  <c:v>0.22950323764234781</c:v>
                </c:pt>
                <c:pt idx="62">
                  <c:v>0.23192224930971861</c:v>
                </c:pt>
                <c:pt idx="63">
                  <c:v>0.22969257552176714</c:v>
                </c:pt>
                <c:pt idx="64">
                  <c:v>0.23133318684995174</c:v>
                </c:pt>
                <c:pt idx="65">
                  <c:v>0.22658144310116768</c:v>
                </c:pt>
                <c:pt idx="66">
                  <c:v>0.22846669144928455</c:v>
                </c:pt>
                <c:pt idx="67">
                  <c:v>0.22911077737808228</c:v>
                </c:pt>
                <c:pt idx="68">
                  <c:v>0.23594780266284943</c:v>
                </c:pt>
                <c:pt idx="69">
                  <c:v>0.24069070070981979</c:v>
                </c:pt>
                <c:pt idx="70">
                  <c:v>0.24509309232234955</c:v>
                </c:pt>
                <c:pt idx="71">
                  <c:v>0.25063696876168251</c:v>
                </c:pt>
                <c:pt idx="72">
                  <c:v>0.25556096807122231</c:v>
                </c:pt>
                <c:pt idx="73">
                  <c:v>0.26038920506834984</c:v>
                </c:pt>
                <c:pt idx="74">
                  <c:v>0.26702958717942238</c:v>
                </c:pt>
                <c:pt idx="75">
                  <c:v>0.27582348510622978</c:v>
                </c:pt>
                <c:pt idx="76">
                  <c:v>0.28103380091488361</c:v>
                </c:pt>
                <c:pt idx="77">
                  <c:v>0.28396829403936863</c:v>
                </c:pt>
                <c:pt idx="78">
                  <c:v>0.28873350471258163</c:v>
                </c:pt>
                <c:pt idx="79">
                  <c:v>0.29137353412806988</c:v>
                </c:pt>
                <c:pt idx="80">
                  <c:v>0.29234468564391136</c:v>
                </c:pt>
                <c:pt idx="81">
                  <c:v>0.29475914873182774</c:v>
                </c:pt>
                <c:pt idx="82">
                  <c:v>0.29689421132206917</c:v>
                </c:pt>
                <c:pt idx="83">
                  <c:v>0.29774496704339981</c:v>
                </c:pt>
                <c:pt idx="84">
                  <c:v>0.29827658459544182</c:v>
                </c:pt>
                <c:pt idx="85">
                  <c:v>0.2991129606962204</c:v>
                </c:pt>
                <c:pt idx="86">
                  <c:v>0.29685215651988983</c:v>
                </c:pt>
                <c:pt idx="87">
                  <c:v>0.29604106768965721</c:v>
                </c:pt>
                <c:pt idx="88">
                  <c:v>0.29522170126438141</c:v>
                </c:pt>
                <c:pt idx="89">
                  <c:v>0.29300258867442608</c:v>
                </c:pt>
                <c:pt idx="90">
                  <c:v>0.29277437925338745</c:v>
                </c:pt>
                <c:pt idx="91">
                  <c:v>0.29144078306853771</c:v>
                </c:pt>
                <c:pt idx="92">
                  <c:v>0.2888015378266573</c:v>
                </c:pt>
                <c:pt idx="93">
                  <c:v>0.28719709999859333</c:v>
                </c:pt>
                <c:pt idx="94">
                  <c:v>0.28956698253750801</c:v>
                </c:pt>
                <c:pt idx="95">
                  <c:v>0.29095719568431377</c:v>
                </c:pt>
                <c:pt idx="96">
                  <c:v>0.28953153640031815</c:v>
                </c:pt>
                <c:pt idx="97">
                  <c:v>0.2903489675372839</c:v>
                </c:pt>
                <c:pt idx="98">
                  <c:v>0.288080845028162</c:v>
                </c:pt>
                <c:pt idx="99">
                  <c:v>0.29035734571516514</c:v>
                </c:pt>
                <c:pt idx="100">
                  <c:v>0.29166746325790882</c:v>
                </c:pt>
                <c:pt idx="101">
                  <c:v>0.29302795603871346</c:v>
                </c:pt>
                <c:pt idx="102">
                  <c:v>0.29598021693527699</c:v>
                </c:pt>
                <c:pt idx="103">
                  <c:v>0.29315361939370632</c:v>
                </c:pt>
                <c:pt idx="104">
                  <c:v>0.29148455150425434</c:v>
                </c:pt>
                <c:pt idx="105">
                  <c:v>0.29437053948640823</c:v>
                </c:pt>
                <c:pt idx="106">
                  <c:v>0.29528348706662655</c:v>
                </c:pt>
                <c:pt idx="107">
                  <c:v>0.29242813214659691</c:v>
                </c:pt>
                <c:pt idx="108">
                  <c:v>0.29087760671973228</c:v>
                </c:pt>
                <c:pt idx="109">
                  <c:v>0.2973512802273035</c:v>
                </c:pt>
                <c:pt idx="110">
                  <c:v>0.29626739770174026</c:v>
                </c:pt>
                <c:pt idx="111">
                  <c:v>0.30047203972935677</c:v>
                </c:pt>
                <c:pt idx="112">
                  <c:v>0.3081805519759655</c:v>
                </c:pt>
                <c:pt idx="113">
                  <c:v>0.31025122478604317</c:v>
                </c:pt>
                <c:pt idx="114">
                  <c:v>0.31322874501347542</c:v>
                </c:pt>
                <c:pt idx="115">
                  <c:v>0.30823983624577522</c:v>
                </c:pt>
                <c:pt idx="116">
                  <c:v>0.31052760407328606</c:v>
                </c:pt>
                <c:pt idx="117">
                  <c:v>0.3103475384414196</c:v>
                </c:pt>
                <c:pt idx="118">
                  <c:v>0.30953433737158775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7-4976-BB30-8DF435ECEBFA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[1]DataSeries1900_2018!$O$9:$O$127</c:f>
              <c:numCache>
                <c:formatCode>General</c:formatCode>
                <c:ptCount val="119"/>
                <c:pt idx="0">
                  <c:v>0.16182625479996204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0.15923973638564348</c:v>
                </c:pt>
                <c:pt idx="11">
                  <c:v>1911</c:v>
                </c:pt>
                <c:pt idx="12">
                  <c:v>1912</c:v>
                </c:pt>
                <c:pt idx="13">
                  <c:v>0.41272974014282227</c:v>
                </c:pt>
                <c:pt idx="14">
                  <c:v>0.41634225845336914</c:v>
                </c:pt>
                <c:pt idx="15">
                  <c:v>0.24566292762756348</c:v>
                </c:pt>
                <c:pt idx="16">
                  <c:v>0.24808055907487869</c:v>
                </c:pt>
                <c:pt idx="17">
                  <c:v>0.25374981388449669</c:v>
                </c:pt>
                <c:pt idx="18">
                  <c:v>0.25986320897936821</c:v>
                </c:pt>
                <c:pt idx="19">
                  <c:v>0.23438258469104767</c:v>
                </c:pt>
                <c:pt idx="20">
                  <c:v>0.21070019528269768</c:v>
                </c:pt>
                <c:pt idx="21">
                  <c:v>0.19912473857402802</c:v>
                </c:pt>
                <c:pt idx="22">
                  <c:v>0.2064119428396225</c:v>
                </c:pt>
                <c:pt idx="23">
                  <c:v>0.20053024031221867</c:v>
                </c:pt>
                <c:pt idx="24">
                  <c:v>0.19999589771032333</c:v>
                </c:pt>
                <c:pt idx="25">
                  <c:v>0.19262686837464571</c:v>
                </c:pt>
                <c:pt idx="26">
                  <c:v>0.20045028254389763</c:v>
                </c:pt>
                <c:pt idx="27">
                  <c:v>0.19866678677499294</c:v>
                </c:pt>
                <c:pt idx="28">
                  <c:v>0.18845616281032562</c:v>
                </c:pt>
                <c:pt idx="29">
                  <c:v>0.19918447267264128</c:v>
                </c:pt>
                <c:pt idx="30">
                  <c:v>0.20862892083823681</c:v>
                </c:pt>
                <c:pt idx="31">
                  <c:v>0.21266329288482666</c:v>
                </c:pt>
                <c:pt idx="32">
                  <c:v>0.20803647488355637</c:v>
                </c:pt>
                <c:pt idx="33">
                  <c:v>0.20335152186453342</c:v>
                </c:pt>
                <c:pt idx="34">
                  <c:v>0.20256554894149303</c:v>
                </c:pt>
                <c:pt idx="35">
                  <c:v>0.19988166727125645</c:v>
                </c:pt>
                <c:pt idx="36">
                  <c:v>0.20536547899246216</c:v>
                </c:pt>
                <c:pt idx="37">
                  <c:v>0.21834939531981945</c:v>
                </c:pt>
                <c:pt idx="38">
                  <c:v>0.22469251416623592</c:v>
                </c:pt>
                <c:pt idx="39">
                  <c:v>0.26607655733823776</c:v>
                </c:pt>
                <c:pt idx="40">
                  <c:v>0.28670242428779602</c:v>
                </c:pt>
                <c:pt idx="41">
                  <c:v>0.24110294133424759</c:v>
                </c:pt>
                <c:pt idx="42">
                  <c:v>0.24619383178651333</c:v>
                </c:pt>
                <c:pt idx="43">
                  <c:v>0.25759416818618774</c:v>
                </c:pt>
                <c:pt idx="44">
                  <c:v>0.29345838725566864</c:v>
                </c:pt>
                <c:pt idx="45">
                  <c:v>0.28442086465656757</c:v>
                </c:pt>
                <c:pt idx="46">
                  <c:v>0.26502583175897598</c:v>
                </c:pt>
                <c:pt idx="47">
                  <c:v>0.26099787466228008</c:v>
                </c:pt>
                <c:pt idx="48">
                  <c:v>0.26769513264298439</c:v>
                </c:pt>
                <c:pt idx="49">
                  <c:v>0.27283775620162487</c:v>
                </c:pt>
                <c:pt idx="50">
                  <c:v>0.27433188073337078</c:v>
                </c:pt>
                <c:pt idx="51">
                  <c:v>0.27005084231495857</c:v>
                </c:pt>
                <c:pt idx="52">
                  <c:v>0.27242092601954937</c:v>
                </c:pt>
                <c:pt idx="53">
                  <c:v>0.2756105400621891</c:v>
                </c:pt>
                <c:pt idx="54">
                  <c:v>0.27091116458177567</c:v>
                </c:pt>
                <c:pt idx="55">
                  <c:v>0.26785326562821865</c:v>
                </c:pt>
                <c:pt idx="56">
                  <c:v>0.27177629433572292</c:v>
                </c:pt>
                <c:pt idx="57">
                  <c:v>0.27115260064601898</c:v>
                </c:pt>
                <c:pt idx="58">
                  <c:v>0.27265048958361149</c:v>
                </c:pt>
                <c:pt idx="59">
                  <c:v>0.26996800117194653</c:v>
                </c:pt>
                <c:pt idx="60">
                  <c:v>0.26681370474398136</c:v>
                </c:pt>
                <c:pt idx="61">
                  <c:v>0.26785637624561787</c:v>
                </c:pt>
                <c:pt idx="62">
                  <c:v>0.27102617919445038</c:v>
                </c:pt>
                <c:pt idx="63">
                  <c:v>0.27068422734737396</c:v>
                </c:pt>
                <c:pt idx="64">
                  <c:v>0.2726580835878849</c:v>
                </c:pt>
                <c:pt idx="65">
                  <c:v>0.26872094720602036</c:v>
                </c:pt>
                <c:pt idx="66">
                  <c:v>0.27056519873440266</c:v>
                </c:pt>
                <c:pt idx="67">
                  <c:v>0.27203109487891197</c:v>
                </c:pt>
                <c:pt idx="68">
                  <c:v>0.27903610840439796</c:v>
                </c:pt>
                <c:pt idx="69">
                  <c:v>0.28338629752397537</c:v>
                </c:pt>
                <c:pt idx="70">
                  <c:v>0.28999276459217072</c:v>
                </c:pt>
                <c:pt idx="71">
                  <c:v>0.29458735696971416</c:v>
                </c:pt>
                <c:pt idx="72">
                  <c:v>0.29790299199521542</c:v>
                </c:pt>
                <c:pt idx="73">
                  <c:v>0.30132195726037025</c:v>
                </c:pt>
                <c:pt idx="74">
                  <c:v>0.3080151341855526</c:v>
                </c:pt>
                <c:pt idx="75">
                  <c:v>0.31605090200901031</c:v>
                </c:pt>
                <c:pt idx="76">
                  <c:v>0.32241766154766083</c:v>
                </c:pt>
                <c:pt idx="77">
                  <c:v>0.32390183582901955</c:v>
                </c:pt>
                <c:pt idx="78">
                  <c:v>0.32699596881866455</c:v>
                </c:pt>
                <c:pt idx="79">
                  <c:v>0.33008036017417908</c:v>
                </c:pt>
                <c:pt idx="80">
                  <c:v>0.33154125139117241</c:v>
                </c:pt>
                <c:pt idx="81">
                  <c:v>0.33356843143701553</c:v>
                </c:pt>
                <c:pt idx="82">
                  <c:v>0.33596019074320793</c:v>
                </c:pt>
                <c:pt idx="83">
                  <c:v>0.3374040424823761</c:v>
                </c:pt>
                <c:pt idx="84">
                  <c:v>0.33815033733844757</c:v>
                </c:pt>
                <c:pt idx="85">
                  <c:v>0.33917268738150597</c:v>
                </c:pt>
                <c:pt idx="86">
                  <c:v>0.33660241961479187</c:v>
                </c:pt>
                <c:pt idx="87">
                  <c:v>0.33586383238434792</c:v>
                </c:pt>
                <c:pt idx="88">
                  <c:v>0.33528599143028259</c:v>
                </c:pt>
                <c:pt idx="89">
                  <c:v>0.33238888159394264</c:v>
                </c:pt>
                <c:pt idx="90">
                  <c:v>0.33223102614283562</c:v>
                </c:pt>
                <c:pt idx="91">
                  <c:v>0.33166555687785149</c:v>
                </c:pt>
                <c:pt idx="92">
                  <c:v>0.32996821776032448</c:v>
                </c:pt>
                <c:pt idx="93">
                  <c:v>0.3293006531894207</c:v>
                </c:pt>
                <c:pt idx="94">
                  <c:v>0.33157715201377869</c:v>
                </c:pt>
                <c:pt idx="95">
                  <c:v>0.33219369873404503</c:v>
                </c:pt>
                <c:pt idx="96">
                  <c:v>0.33146536722779274</c:v>
                </c:pt>
                <c:pt idx="97">
                  <c:v>0.33273210003972054</c:v>
                </c:pt>
                <c:pt idx="98">
                  <c:v>0.33007010817527771</c:v>
                </c:pt>
                <c:pt idx="99">
                  <c:v>0.33234697952866554</c:v>
                </c:pt>
                <c:pt idx="100">
                  <c:v>0.33235826343297958</c:v>
                </c:pt>
                <c:pt idx="101">
                  <c:v>0.33259656652808189</c:v>
                </c:pt>
                <c:pt idx="102">
                  <c:v>0.3344123400747776</c:v>
                </c:pt>
                <c:pt idx="103">
                  <c:v>0.33147064968943596</c:v>
                </c:pt>
                <c:pt idx="104">
                  <c:v>0.32994883134961128</c:v>
                </c:pt>
                <c:pt idx="105">
                  <c:v>0.3324432373046875</c:v>
                </c:pt>
                <c:pt idx="106">
                  <c:v>0.33308301493525505</c:v>
                </c:pt>
                <c:pt idx="107">
                  <c:v>0.32986745610833168</c:v>
                </c:pt>
                <c:pt idx="108">
                  <c:v>0.32803279533982277</c:v>
                </c:pt>
                <c:pt idx="109">
                  <c:v>0.33451633900403976</c:v>
                </c:pt>
                <c:pt idx="110">
                  <c:v>0.33339085057377815</c:v>
                </c:pt>
                <c:pt idx="111">
                  <c:v>0.33715391904115677</c:v>
                </c:pt>
                <c:pt idx="112">
                  <c:v>0.34415746107697487</c:v>
                </c:pt>
                <c:pt idx="113">
                  <c:v>0.34642823785543442</c:v>
                </c:pt>
                <c:pt idx="114">
                  <c:v>0.34855720028281212</c:v>
                </c:pt>
                <c:pt idx="115">
                  <c:v>0.34406561031937599</c:v>
                </c:pt>
                <c:pt idx="116">
                  <c:v>0.34570574760437012</c:v>
                </c:pt>
                <c:pt idx="117">
                  <c:v>0.34555120021104813</c:v>
                </c:pt>
                <c:pt idx="118">
                  <c:v>0.34472443908452988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7-4976-BB30-8DF435ECEBFA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[1]DataSeries1900_2018!$U$9:$U$127</c:f>
              <c:numCache>
                <c:formatCode>General</c:formatCode>
                <c:ptCount val="119"/>
                <c:pt idx="0">
                  <c:v>0.13691024202853441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0.13307015039026737</c:v>
                </c:pt>
                <c:pt idx="11">
                  <c:v>1911</c:v>
                </c:pt>
                <c:pt idx="12">
                  <c:v>1912</c:v>
                </c:pt>
                <c:pt idx="13">
                  <c:v>0.40856552124023438</c:v>
                </c:pt>
                <c:pt idx="14">
                  <c:v>0.41087198257446289</c:v>
                </c:pt>
                <c:pt idx="15">
                  <c:v>0.13991771917790174</c:v>
                </c:pt>
                <c:pt idx="16">
                  <c:v>0.13991463743150234</c:v>
                </c:pt>
                <c:pt idx="17">
                  <c:v>0.14011302194558084</c:v>
                </c:pt>
                <c:pt idx="18">
                  <c:v>0.1474039654713124</c:v>
                </c:pt>
                <c:pt idx="19">
                  <c:v>0.17526200413703918</c:v>
                </c:pt>
                <c:pt idx="20">
                  <c:v>0.17690953612327576</c:v>
                </c:pt>
                <c:pt idx="21">
                  <c:v>0.16191485850140452</c:v>
                </c:pt>
                <c:pt idx="22">
                  <c:v>0.18435663543641567</c:v>
                </c:pt>
                <c:pt idx="23">
                  <c:v>0.15800529718399048</c:v>
                </c:pt>
                <c:pt idx="24">
                  <c:v>0.1659282399341464</c:v>
                </c:pt>
                <c:pt idx="25">
                  <c:v>0.16138809872791171</c:v>
                </c:pt>
                <c:pt idx="26">
                  <c:v>0.15840151952579618</c:v>
                </c:pt>
                <c:pt idx="27">
                  <c:v>0.15548361046239734</c:v>
                </c:pt>
                <c:pt idx="28">
                  <c:v>0.15805563051253557</c:v>
                </c:pt>
                <c:pt idx="29">
                  <c:v>0.16372942645102739</c:v>
                </c:pt>
                <c:pt idx="30">
                  <c:v>0.17001365264877677</c:v>
                </c:pt>
                <c:pt idx="31">
                  <c:v>0.17148152971640229</c:v>
                </c:pt>
                <c:pt idx="32">
                  <c:v>0.16450698627158999</c:v>
                </c:pt>
                <c:pt idx="33">
                  <c:v>0.15875240741297603</c:v>
                </c:pt>
                <c:pt idx="34">
                  <c:v>0.156668437179178</c:v>
                </c:pt>
                <c:pt idx="35">
                  <c:v>0.15394719922915101</c:v>
                </c:pt>
                <c:pt idx="36">
                  <c:v>0.16284388024359941</c:v>
                </c:pt>
                <c:pt idx="37">
                  <c:v>0.16819648630917072</c:v>
                </c:pt>
                <c:pt idx="38">
                  <c:v>0.17297535948455334</c:v>
                </c:pt>
                <c:pt idx="39">
                  <c:v>0.18501677736639977</c:v>
                </c:pt>
                <c:pt idx="40">
                  <c:v>0.17958094039931893</c:v>
                </c:pt>
                <c:pt idx="41">
                  <c:v>0.18409321503713727</c:v>
                </c:pt>
                <c:pt idx="42">
                  <c:v>0.19540422782301903</c:v>
                </c:pt>
                <c:pt idx="43">
                  <c:v>0.21065662894397974</c:v>
                </c:pt>
                <c:pt idx="44">
                  <c:v>0.21510626981034875</c:v>
                </c:pt>
                <c:pt idx="45">
                  <c:v>0.2193236998282373</c:v>
                </c:pt>
                <c:pt idx="46">
                  <c:v>0.20846939133480191</c:v>
                </c:pt>
                <c:pt idx="47">
                  <c:v>0.20240072812885046</c:v>
                </c:pt>
                <c:pt idx="48">
                  <c:v>0.21082788147032261</c:v>
                </c:pt>
                <c:pt idx="49">
                  <c:v>0.21278282115235925</c:v>
                </c:pt>
                <c:pt idx="50">
                  <c:v>0.2147944406606257</c:v>
                </c:pt>
                <c:pt idx="51">
                  <c:v>0.20888028759509325</c:v>
                </c:pt>
                <c:pt idx="52">
                  <c:v>0.20684782741591334</c:v>
                </c:pt>
                <c:pt idx="53">
                  <c:v>0.20882038399577141</c:v>
                </c:pt>
                <c:pt idx="54">
                  <c:v>0.20540584530681372</c:v>
                </c:pt>
                <c:pt idx="55">
                  <c:v>0.20360615383833647</c:v>
                </c:pt>
                <c:pt idx="56">
                  <c:v>0.20603216253221035</c:v>
                </c:pt>
                <c:pt idx="57">
                  <c:v>0.2064490020275116</c:v>
                </c:pt>
                <c:pt idx="58">
                  <c:v>0.2089840080589056</c:v>
                </c:pt>
                <c:pt idx="59">
                  <c:v>0.2038203738629818</c:v>
                </c:pt>
                <c:pt idx="60">
                  <c:v>0.20320941414684057</c:v>
                </c:pt>
                <c:pt idx="61">
                  <c:v>0.20267271902412176</c:v>
                </c:pt>
                <c:pt idx="62">
                  <c:v>0.20514191081747413</c:v>
                </c:pt>
                <c:pt idx="63">
                  <c:v>0.20237535005435348</c:v>
                </c:pt>
                <c:pt idx="64">
                  <c:v>0.20471352245658636</c:v>
                </c:pt>
                <c:pt idx="65">
                  <c:v>0.20043979119509459</c:v>
                </c:pt>
                <c:pt idx="66">
                  <c:v>0.20356242917478085</c:v>
                </c:pt>
                <c:pt idx="67">
                  <c:v>0.20505913160741329</c:v>
                </c:pt>
                <c:pt idx="68">
                  <c:v>0.21271858317777514</c:v>
                </c:pt>
                <c:pt idx="69">
                  <c:v>0.21724103624001145</c:v>
                </c:pt>
                <c:pt idx="70">
                  <c:v>0.2215552912093699</c:v>
                </c:pt>
                <c:pt idx="71">
                  <c:v>0.22682595392689109</c:v>
                </c:pt>
                <c:pt idx="72">
                  <c:v>0.23176559619605541</c:v>
                </c:pt>
                <c:pt idx="73">
                  <c:v>0.23631651513278484</c:v>
                </c:pt>
                <c:pt idx="74">
                  <c:v>0.24398420937359333</c:v>
                </c:pt>
                <c:pt idx="75">
                  <c:v>0.25181949231773615</c:v>
                </c:pt>
                <c:pt idx="76">
                  <c:v>0.25635255966335535</c:v>
                </c:pt>
                <c:pt idx="77">
                  <c:v>0.25911451410502195</c:v>
                </c:pt>
                <c:pt idx="78">
                  <c:v>0.26275581680238247</c:v>
                </c:pt>
                <c:pt idx="79">
                  <c:v>0.26559725310653448</c:v>
                </c:pt>
                <c:pt idx="80">
                  <c:v>0.26694952417165041</c:v>
                </c:pt>
                <c:pt idx="81">
                  <c:v>0.26991735119372606</c:v>
                </c:pt>
                <c:pt idx="82">
                  <c:v>0.27231341134756804</c:v>
                </c:pt>
                <c:pt idx="83">
                  <c:v>0.27309889625757933</c:v>
                </c:pt>
                <c:pt idx="84">
                  <c:v>0.27269198838621378</c:v>
                </c:pt>
                <c:pt idx="85">
                  <c:v>0.27265819348394871</c:v>
                </c:pt>
                <c:pt idx="86">
                  <c:v>0.27045835927128792</c:v>
                </c:pt>
                <c:pt idx="87">
                  <c:v>0.26939415745437145</c:v>
                </c:pt>
                <c:pt idx="88">
                  <c:v>0.26897021755576134</c:v>
                </c:pt>
                <c:pt idx="89">
                  <c:v>0.26684863306581974</c:v>
                </c:pt>
                <c:pt idx="90">
                  <c:v>0.26679407246410847</c:v>
                </c:pt>
                <c:pt idx="91">
                  <c:v>0.26579936966300011</c:v>
                </c:pt>
                <c:pt idx="92">
                  <c:v>0.26357718370854855</c:v>
                </c:pt>
                <c:pt idx="93">
                  <c:v>0.26141469366848469</c:v>
                </c:pt>
                <c:pt idx="94">
                  <c:v>0.26389957591891289</c:v>
                </c:pt>
                <c:pt idx="95">
                  <c:v>0.2645823247730732</c:v>
                </c:pt>
                <c:pt idx="96">
                  <c:v>0.26310407929122448</c:v>
                </c:pt>
                <c:pt idx="97">
                  <c:v>0.26448356360197067</c:v>
                </c:pt>
                <c:pt idx="98">
                  <c:v>0.26188895478844643</c:v>
                </c:pt>
                <c:pt idx="99">
                  <c:v>0.26398361101746559</c:v>
                </c:pt>
                <c:pt idx="100">
                  <c:v>0.26564589701592922</c:v>
                </c:pt>
                <c:pt idx="101">
                  <c:v>0.26646434515714645</c:v>
                </c:pt>
                <c:pt idx="102">
                  <c:v>0.26836344972252846</c:v>
                </c:pt>
                <c:pt idx="103">
                  <c:v>0.26428900845348835</c:v>
                </c:pt>
                <c:pt idx="104">
                  <c:v>0.2625496219843626</c:v>
                </c:pt>
                <c:pt idx="105">
                  <c:v>0.26494314335286617</c:v>
                </c:pt>
                <c:pt idx="106">
                  <c:v>0.2657223604619503</c:v>
                </c:pt>
                <c:pt idx="107">
                  <c:v>0.26199812814593315</c:v>
                </c:pt>
                <c:pt idx="108">
                  <c:v>0.26104742661118507</c:v>
                </c:pt>
                <c:pt idx="109">
                  <c:v>0.26755179464817047</c:v>
                </c:pt>
                <c:pt idx="110">
                  <c:v>0.26599613204598427</c:v>
                </c:pt>
                <c:pt idx="111">
                  <c:v>0.27015125565230846</c:v>
                </c:pt>
                <c:pt idx="112">
                  <c:v>0.27796007879078388</c:v>
                </c:pt>
                <c:pt idx="113">
                  <c:v>0.28006600961089134</c:v>
                </c:pt>
                <c:pt idx="114">
                  <c:v>0.28319545090198517</c:v>
                </c:pt>
                <c:pt idx="115">
                  <c:v>0.27738575637340546</c:v>
                </c:pt>
                <c:pt idx="116">
                  <c:v>0.28034651465713978</c:v>
                </c:pt>
                <c:pt idx="117">
                  <c:v>0.2801820170134306</c:v>
                </c:pt>
                <c:pt idx="118">
                  <c:v>0.27938550524413586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7-4976-BB30-8DF435ECE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9160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0818000874890631"/>
          <c:y val="0.5691617834665571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Appendix Figure 3a. Top 10% post-tax</a:t>
            </a:r>
            <a:r>
              <a:rPr lang="fr-FR" sz="1400" baseline="0"/>
              <a:t> national income shares in the U.S.</a:t>
            </a:r>
          </a:p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1400"/>
          </a:p>
        </c:rich>
      </c:tx>
      <c:layout>
        <c:manualLayout>
          <c:xMode val="edge"/>
          <c:yMode val="edge"/>
          <c:x val="0.19893307086614173"/>
          <c:y val="4.507269689868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[1]DataSeries1900_2018!$M$22:$M$127</c:f>
              <c:numCache>
                <c:formatCode>General</c:formatCode>
                <c:ptCount val="106"/>
                <c:pt idx="0">
                  <c:v>0.41272974014282227</c:v>
                </c:pt>
                <c:pt idx="1">
                  <c:v>0.4163423478603363</c:v>
                </c:pt>
                <c:pt idx="2">
                  <c:v>0.40761566162109375</c:v>
                </c:pt>
                <c:pt idx="3">
                  <c:v>0.42485311627388</c:v>
                </c:pt>
                <c:pt idx="4">
                  <c:v>0.43885728716850281</c:v>
                </c:pt>
                <c:pt idx="5">
                  <c:v>0.41941386461257935</c:v>
                </c:pt>
                <c:pt idx="6">
                  <c:v>0.42988210916519165</c:v>
                </c:pt>
                <c:pt idx="7">
                  <c:v>0.40891128778457642</c:v>
                </c:pt>
                <c:pt idx="8">
                  <c:v>0.44365608692169189</c:v>
                </c:pt>
                <c:pt idx="9">
                  <c:v>0.43171232938766479</c:v>
                </c:pt>
                <c:pt idx="10">
                  <c:v>0.40261954069137573</c:v>
                </c:pt>
                <c:pt idx="11">
                  <c:v>0.42505839467048645</c:v>
                </c:pt>
                <c:pt idx="12">
                  <c:v>0.43965119123458862</c:v>
                </c:pt>
                <c:pt idx="13">
                  <c:v>0.44272118806838989</c:v>
                </c:pt>
                <c:pt idx="14">
                  <c:v>0.43806350231170654</c:v>
                </c:pt>
                <c:pt idx="15">
                  <c:v>0.45052403211593628</c:v>
                </c:pt>
                <c:pt idx="16">
                  <c:v>0.43425789475440979</c:v>
                </c:pt>
                <c:pt idx="17">
                  <c:v>0.42643734812736511</c:v>
                </c:pt>
                <c:pt idx="18">
                  <c:v>0.4325937032699585</c:v>
                </c:pt>
                <c:pt idx="19">
                  <c:v>0.4508400559425354</c:v>
                </c:pt>
                <c:pt idx="20">
                  <c:v>0.44273728132247925</c:v>
                </c:pt>
                <c:pt idx="21">
                  <c:v>0.46201318502426147</c:v>
                </c:pt>
                <c:pt idx="22">
                  <c:v>0.44935259222984314</c:v>
                </c:pt>
                <c:pt idx="23">
                  <c:v>0.44866499304771423</c:v>
                </c:pt>
                <c:pt idx="24">
                  <c:v>0.43419921398162842</c:v>
                </c:pt>
                <c:pt idx="25">
                  <c:v>0.43214920163154602</c:v>
                </c:pt>
                <c:pt idx="26">
                  <c:v>0.45495623350143433</c:v>
                </c:pt>
                <c:pt idx="27">
                  <c:v>0.45217800140380859</c:v>
                </c:pt>
                <c:pt idx="28">
                  <c:v>0.41364619135856628</c:v>
                </c:pt>
                <c:pt idx="29">
                  <c:v>0.35385563969612122</c:v>
                </c:pt>
                <c:pt idx="30">
                  <c:v>0.30735063552856445</c:v>
                </c:pt>
                <c:pt idx="31">
                  <c:v>0.29147127270698547</c:v>
                </c:pt>
                <c:pt idx="32">
                  <c:v>0.28504291176795959</c:v>
                </c:pt>
                <c:pt idx="33">
                  <c:v>0.31463983654975891</c:v>
                </c:pt>
                <c:pt idx="34">
                  <c:v>0.3099372386932373</c:v>
                </c:pt>
                <c:pt idx="35">
                  <c:v>0.33091709017753601</c:v>
                </c:pt>
                <c:pt idx="36">
                  <c:v>0.33149212598800659</c:v>
                </c:pt>
                <c:pt idx="37">
                  <c:v>0.32760995626449585</c:v>
                </c:pt>
                <c:pt idx="38">
                  <c:v>0.31203165650367737</c:v>
                </c:pt>
                <c:pt idx="39">
                  <c:v>0.30579447746276855</c:v>
                </c:pt>
                <c:pt idx="40">
                  <c:v>0.29755157232284546</c:v>
                </c:pt>
                <c:pt idx="41">
                  <c:v>0.30441522598266602</c:v>
                </c:pt>
                <c:pt idx="42">
                  <c:v>0.31003314256668091</c:v>
                </c:pt>
                <c:pt idx="43">
                  <c:v>0.30223047733306885</c:v>
                </c:pt>
                <c:pt idx="44">
                  <c:v>0.30316060781478882</c:v>
                </c:pt>
                <c:pt idx="45">
                  <c:v>0.30506223440170288</c:v>
                </c:pt>
                <c:pt idx="46">
                  <c:v>0.30660814046859741</c:v>
                </c:pt>
                <c:pt idx="47">
                  <c:v>0.30291283130645752</c:v>
                </c:pt>
                <c:pt idx="48">
                  <c:v>0.30535069108009338</c:v>
                </c:pt>
                <c:pt idx="49">
                  <c:v>0.30625864863395691</c:v>
                </c:pt>
                <c:pt idx="50">
                  <c:v>0.32254338264465332</c:v>
                </c:pt>
                <c:pt idx="51">
                  <c:v>0.31565532088279724</c:v>
                </c:pt>
                <c:pt idx="52">
                  <c:v>0.33273649215698242</c:v>
                </c:pt>
                <c:pt idx="53">
                  <c:v>0.31383910775184631</c:v>
                </c:pt>
                <c:pt idx="54">
                  <c:v>0.29768964648246765</c:v>
                </c:pt>
                <c:pt idx="55">
                  <c:v>0.29319638013839722</c:v>
                </c:pt>
                <c:pt idx="56">
                  <c:v>0.28653261065483093</c:v>
                </c:pt>
                <c:pt idx="57">
                  <c:v>0.28169944882392883</c:v>
                </c:pt>
                <c:pt idx="58">
                  <c:v>0.28442266583442688</c:v>
                </c:pt>
                <c:pt idx="59">
                  <c:v>0.28821524977684021</c:v>
                </c:pt>
                <c:pt idx="60">
                  <c:v>0.29365605115890503</c:v>
                </c:pt>
                <c:pt idx="61">
                  <c:v>0.28223258256912231</c:v>
                </c:pt>
                <c:pt idx="62">
                  <c:v>0.28218981623649597</c:v>
                </c:pt>
                <c:pt idx="63">
                  <c:v>0.28129318356513977</c:v>
                </c:pt>
                <c:pt idx="64">
                  <c:v>0.28559422492980957</c:v>
                </c:pt>
                <c:pt idx="65">
                  <c:v>0.28789862990379333</c:v>
                </c:pt>
                <c:pt idx="66">
                  <c:v>0.28970605134963989</c:v>
                </c:pt>
                <c:pt idx="67">
                  <c:v>0.28391686081886292</c:v>
                </c:pt>
                <c:pt idx="68">
                  <c:v>0.29352009296417236</c:v>
                </c:pt>
                <c:pt idx="69">
                  <c:v>0.29808551073074341</c:v>
                </c:pt>
                <c:pt idx="70">
                  <c:v>0.30558153986930847</c:v>
                </c:pt>
                <c:pt idx="71">
                  <c:v>0.32137715816497803</c:v>
                </c:pt>
                <c:pt idx="72">
                  <c:v>0.32259956002235413</c:v>
                </c:pt>
                <c:pt idx="73">
                  <c:v>0.31797963380813599</c:v>
                </c:pt>
                <c:pt idx="74">
                  <c:v>0.32038396596908569</c:v>
                </c:pt>
                <c:pt idx="75">
                  <c:v>0.33766567707061768</c:v>
                </c:pt>
                <c:pt idx="76">
                  <c:v>0.33265212178230286</c:v>
                </c:pt>
                <c:pt idx="77">
                  <c:v>0.33151748776435852</c:v>
                </c:pt>
                <c:pt idx="78">
                  <c:v>0.32889699935913086</c:v>
                </c:pt>
                <c:pt idx="79">
                  <c:v>0.33477193117141724</c:v>
                </c:pt>
                <c:pt idx="80">
                  <c:v>0.32908686995506287</c:v>
                </c:pt>
                <c:pt idx="81">
                  <c:v>0.32757464051246643</c:v>
                </c:pt>
                <c:pt idx="82">
                  <c:v>0.33333450555801392</c:v>
                </c:pt>
                <c:pt idx="83">
                  <c:v>0.34079539775848389</c:v>
                </c:pt>
                <c:pt idx="84">
                  <c:v>0.34569856524467468</c:v>
                </c:pt>
                <c:pt idx="85">
                  <c:v>0.34823575615882874</c:v>
                </c:pt>
                <c:pt idx="86">
                  <c:v>0.3501143753528595</c:v>
                </c:pt>
                <c:pt idx="87">
                  <c:v>0.35536020994186401</c:v>
                </c:pt>
                <c:pt idx="88">
                  <c:v>0.3513038158416748</c:v>
                </c:pt>
                <c:pt idx="89">
                  <c:v>0.34997987747192383</c:v>
                </c:pt>
                <c:pt idx="90">
                  <c:v>0.35106849670410156</c:v>
                </c:pt>
                <c:pt idx="91">
                  <c:v>0.35456722974777222</c:v>
                </c:pt>
                <c:pt idx="92">
                  <c:v>0.35983240604400635</c:v>
                </c:pt>
                <c:pt idx="93">
                  <c:v>0.36419153213500977</c:v>
                </c:pt>
                <c:pt idx="94">
                  <c:v>0.36046883463859558</c:v>
                </c:pt>
                <c:pt idx="95">
                  <c:v>0.35340458154678345</c:v>
                </c:pt>
                <c:pt idx="96">
                  <c:v>0.34656000137329102</c:v>
                </c:pt>
                <c:pt idx="97">
                  <c:v>0.35751742124557495</c:v>
                </c:pt>
                <c:pt idx="98">
                  <c:v>0.36477476358413696</c:v>
                </c:pt>
                <c:pt idx="99">
                  <c:v>0.3762037456035614</c:v>
                </c:pt>
                <c:pt idx="100">
                  <c:v>0.3668290376663208</c:v>
                </c:pt>
                <c:pt idx="101">
                  <c:v>0.37135294079780579</c:v>
                </c:pt>
                <c:pt idx="102">
                  <c:v>0.36933690309524536</c:v>
                </c:pt>
                <c:pt idx="103">
                  <c:v>0.36891213059425354</c:v>
                </c:pt>
                <c:pt idx="104">
                  <c:v>0.36993899941444397</c:v>
                </c:pt>
                <c:pt idx="105">
                  <c:v>0.37588241696357727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C6-410A-8F66-75EC318C2C13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[1]DataSeries1900_2018!$T$22:$T$127</c:f>
              <c:numCache>
                <c:formatCode>General</c:formatCode>
                <c:ptCount val="106"/>
                <c:pt idx="0">
                  <c:v>0.40856558084487915</c:v>
                </c:pt>
                <c:pt idx="1">
                  <c:v>0.41087201237678528</c:v>
                </c:pt>
                <c:pt idx="2">
                  <c:v>0.40172010660171509</c:v>
                </c:pt>
                <c:pt idx="3">
                  <c:v>0.41918572783470154</c:v>
                </c:pt>
                <c:pt idx="4">
                  <c:v>0.43377107381820679</c:v>
                </c:pt>
                <c:pt idx="5">
                  <c:v>0.41519466042518616</c:v>
                </c:pt>
                <c:pt idx="6">
                  <c:v>0.42504969239234924</c:v>
                </c:pt>
                <c:pt idx="7">
                  <c:v>0.4044339656829834</c:v>
                </c:pt>
                <c:pt idx="8">
                  <c:v>0.4369547963142395</c:v>
                </c:pt>
                <c:pt idx="9">
                  <c:v>0.42489832639694214</c:v>
                </c:pt>
                <c:pt idx="10">
                  <c:v>0.39698138833045959</c:v>
                </c:pt>
                <c:pt idx="11">
                  <c:v>0.41870054602622986</c:v>
                </c:pt>
                <c:pt idx="12">
                  <c:v>0.43301889300346375</c:v>
                </c:pt>
                <c:pt idx="13">
                  <c:v>0.43611237406730652</c:v>
                </c:pt>
                <c:pt idx="14">
                  <c:v>0.43107876181602478</c:v>
                </c:pt>
                <c:pt idx="15">
                  <c:v>0.44341140985488892</c:v>
                </c:pt>
                <c:pt idx="16">
                  <c:v>0.42784494161605835</c:v>
                </c:pt>
                <c:pt idx="17">
                  <c:v>0.41935035586357117</c:v>
                </c:pt>
                <c:pt idx="18">
                  <c:v>0.42395573854446411</c:v>
                </c:pt>
                <c:pt idx="19">
                  <c:v>0.43870773911476135</c:v>
                </c:pt>
                <c:pt idx="20">
                  <c:v>0.43112450838088989</c:v>
                </c:pt>
                <c:pt idx="21">
                  <c:v>0.45253533124923706</c:v>
                </c:pt>
                <c:pt idx="22">
                  <c:v>0.44053360819816589</c:v>
                </c:pt>
                <c:pt idx="23">
                  <c:v>0.44024014472961426</c:v>
                </c:pt>
                <c:pt idx="24">
                  <c:v>0.42619302868843079</c:v>
                </c:pt>
                <c:pt idx="25">
                  <c:v>0.42317995429039001</c:v>
                </c:pt>
                <c:pt idx="26">
                  <c:v>0.44579392671585083</c:v>
                </c:pt>
                <c:pt idx="27">
                  <c:v>0.44359296560287476</c:v>
                </c:pt>
                <c:pt idx="28">
                  <c:v>0.4077572226524353</c:v>
                </c:pt>
                <c:pt idx="29">
                  <c:v>0.35056805610656738</c:v>
                </c:pt>
                <c:pt idx="30">
                  <c:v>0.30516302585601807</c:v>
                </c:pt>
                <c:pt idx="31">
                  <c:v>0.2896442711353302</c:v>
                </c:pt>
                <c:pt idx="32">
                  <c:v>0.28300970792770386</c:v>
                </c:pt>
                <c:pt idx="33">
                  <c:v>0.31161269545555115</c:v>
                </c:pt>
                <c:pt idx="34">
                  <c:v>0.30553016066551208</c:v>
                </c:pt>
                <c:pt idx="35">
                  <c:v>0.32507780194282532</c:v>
                </c:pt>
                <c:pt idx="36">
                  <c:v>0.3249661922454834</c:v>
                </c:pt>
                <c:pt idx="37">
                  <c:v>0.32098260521888733</c:v>
                </c:pt>
                <c:pt idx="38">
                  <c:v>0.30662104487419128</c:v>
                </c:pt>
                <c:pt idx="39">
                  <c:v>0.30095893144607544</c:v>
                </c:pt>
                <c:pt idx="40">
                  <c:v>0.2929355800151825</c:v>
                </c:pt>
                <c:pt idx="41">
                  <c:v>0.29917436838150024</c:v>
                </c:pt>
                <c:pt idx="42">
                  <c:v>0.30432581901550293</c:v>
                </c:pt>
                <c:pt idx="43">
                  <c:v>0.29638829827308655</c:v>
                </c:pt>
                <c:pt idx="44">
                  <c:v>0.29724782705307007</c:v>
                </c:pt>
                <c:pt idx="45">
                  <c:v>0.29861733317375183</c:v>
                </c:pt>
                <c:pt idx="46">
                  <c:v>0.29976773262023926</c:v>
                </c:pt>
                <c:pt idx="47">
                  <c:v>0.29576787352561951</c:v>
                </c:pt>
                <c:pt idx="48">
                  <c:v>0.29781219363212585</c:v>
                </c:pt>
                <c:pt idx="49">
                  <c:v>0.29882869124412537</c:v>
                </c:pt>
                <c:pt idx="50">
                  <c:v>0.28879499435424805</c:v>
                </c:pt>
                <c:pt idx="51">
                  <c:v>0.3073582649230957</c:v>
                </c:pt>
                <c:pt idx="52">
                  <c:v>0.29686689376831055</c:v>
                </c:pt>
                <c:pt idx="53">
                  <c:v>0.3048589825630188</c:v>
                </c:pt>
                <c:pt idx="54">
                  <c:v>0.28906089067459106</c:v>
                </c:pt>
                <c:pt idx="55">
                  <c:v>0.28443995118141174</c:v>
                </c:pt>
                <c:pt idx="56">
                  <c:v>0.27737820148468018</c:v>
                </c:pt>
                <c:pt idx="57">
                  <c:v>0.27219602465629578</c:v>
                </c:pt>
                <c:pt idx="58">
                  <c:v>0.27439761161804199</c:v>
                </c:pt>
                <c:pt idx="59">
                  <c:v>0.2776678204536438</c:v>
                </c:pt>
                <c:pt idx="60">
                  <c:v>0.28289589285850525</c:v>
                </c:pt>
                <c:pt idx="61">
                  <c:v>0.27183994650840759</c:v>
                </c:pt>
                <c:pt idx="62">
                  <c:v>0.27166241407394409</c:v>
                </c:pt>
                <c:pt idx="63">
                  <c:v>0.27073580026626587</c:v>
                </c:pt>
                <c:pt idx="64">
                  <c:v>0.275095134973526</c:v>
                </c:pt>
                <c:pt idx="65">
                  <c:v>0.27755677700042725</c:v>
                </c:pt>
                <c:pt idx="66">
                  <c:v>0.27922707796096802</c:v>
                </c:pt>
                <c:pt idx="67">
                  <c:v>0.27393883466720581</c:v>
                </c:pt>
                <c:pt idx="68">
                  <c:v>0.28329569101333618</c:v>
                </c:pt>
                <c:pt idx="69">
                  <c:v>0.28802987933158875</c:v>
                </c:pt>
                <c:pt idx="70">
                  <c:v>0.29544875025749207</c:v>
                </c:pt>
                <c:pt idx="71">
                  <c:v>0.31070047616958618</c:v>
                </c:pt>
                <c:pt idx="72">
                  <c:v>0.31164318323135376</c:v>
                </c:pt>
                <c:pt idx="73">
                  <c:v>0.30687960982322693</c:v>
                </c:pt>
                <c:pt idx="74">
                  <c:v>0.30894708633422852</c:v>
                </c:pt>
                <c:pt idx="75">
                  <c:v>0.32544586062431335</c:v>
                </c:pt>
                <c:pt idx="76">
                  <c:v>0.32030174136161804</c:v>
                </c:pt>
                <c:pt idx="77">
                  <c:v>0.31908151507377625</c:v>
                </c:pt>
                <c:pt idx="78">
                  <c:v>0.31660598516464233</c:v>
                </c:pt>
                <c:pt idx="79">
                  <c:v>0.32227158546447754</c:v>
                </c:pt>
                <c:pt idx="80">
                  <c:v>0.31657829880714417</c:v>
                </c:pt>
                <c:pt idx="81">
                  <c:v>0.31496888399124146</c:v>
                </c:pt>
                <c:pt idx="82">
                  <c:v>0.32038205862045288</c:v>
                </c:pt>
                <c:pt idx="83">
                  <c:v>0.32729876041412354</c:v>
                </c:pt>
                <c:pt idx="84">
                  <c:v>0.33177715539932251</c:v>
                </c:pt>
                <c:pt idx="85">
                  <c:v>0.33383774757385254</c:v>
                </c:pt>
                <c:pt idx="86">
                  <c:v>0.33529767394065857</c:v>
                </c:pt>
                <c:pt idx="87">
                  <c:v>0.33993762731552124</c:v>
                </c:pt>
                <c:pt idx="88">
                  <c:v>0.33606421947479248</c:v>
                </c:pt>
                <c:pt idx="89">
                  <c:v>0.33572271466255188</c:v>
                </c:pt>
                <c:pt idx="90">
                  <c:v>0.3370087742805481</c:v>
                </c:pt>
                <c:pt idx="91">
                  <c:v>0.34025734663009644</c:v>
                </c:pt>
                <c:pt idx="92">
                  <c:v>0.34507876634597778</c:v>
                </c:pt>
                <c:pt idx="93">
                  <c:v>0.34897440671920776</c:v>
                </c:pt>
                <c:pt idx="94">
                  <c:v>0.34505105018615723</c:v>
                </c:pt>
                <c:pt idx="95">
                  <c:v>0.33854961395263672</c:v>
                </c:pt>
                <c:pt idx="96">
                  <c:v>0.33245399594306946</c:v>
                </c:pt>
                <c:pt idx="97">
                  <c:v>0.34295755624771118</c:v>
                </c:pt>
                <c:pt idx="98">
                  <c:v>0.35011312365531921</c:v>
                </c:pt>
                <c:pt idx="99">
                  <c:v>0.36123514175415039</c:v>
                </c:pt>
                <c:pt idx="100">
                  <c:v>0.35116252303123474</c:v>
                </c:pt>
                <c:pt idx="101">
                  <c:v>0.35572841763496399</c:v>
                </c:pt>
                <c:pt idx="102">
                  <c:v>0.35376611351966858</c:v>
                </c:pt>
                <c:pt idx="103">
                  <c:v>0.35345867276191711</c:v>
                </c:pt>
                <c:pt idx="104">
                  <c:v>0.35479429364204407</c:v>
                </c:pt>
                <c:pt idx="105">
                  <c:v>0.36091834306716919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6-410A-8F66-75EC318C2C13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[1]DataSeries1900_2018!$Z$22:$Z$127</c:f>
              <c:numCache>
                <c:formatCode>General</c:formatCode>
                <c:ptCount val="106"/>
                <c:pt idx="0">
                  <c:v>0.41309833526611328</c:v>
                </c:pt>
                <c:pt idx="1">
                  <c:v>0.41671520471572876</c:v>
                </c:pt>
                <c:pt idx="2">
                  <c:v>0.40797826647758484</c:v>
                </c:pt>
                <c:pt idx="3">
                  <c:v>0.4252360463142395</c:v>
                </c:pt>
                <c:pt idx="4">
                  <c:v>0.43922039866447449</c:v>
                </c:pt>
                <c:pt idx="5">
                  <c:v>0.41974705457687378</c:v>
                </c:pt>
                <c:pt idx="6">
                  <c:v>0.43026375770568848</c:v>
                </c:pt>
                <c:pt idx="7">
                  <c:v>0.40928429365158081</c:v>
                </c:pt>
                <c:pt idx="8">
                  <c:v>0.44406744837760925</c:v>
                </c:pt>
                <c:pt idx="9">
                  <c:v>0.43210864067077637</c:v>
                </c:pt>
                <c:pt idx="10">
                  <c:v>0.40298399329185486</c:v>
                </c:pt>
                <c:pt idx="11">
                  <c:v>0.42545038461685181</c:v>
                </c:pt>
                <c:pt idx="12">
                  <c:v>0.44005978107452393</c:v>
                </c:pt>
                <c:pt idx="13">
                  <c:v>0.44313552975654602</c:v>
                </c:pt>
                <c:pt idx="14">
                  <c:v>0.43847322463989258</c:v>
                </c:pt>
                <c:pt idx="15">
                  <c:v>0.45094665884971619</c:v>
                </c:pt>
                <c:pt idx="16">
                  <c:v>0.43466296792030334</c:v>
                </c:pt>
                <c:pt idx="17">
                  <c:v>0.42687785625457764</c:v>
                </c:pt>
                <c:pt idx="18">
                  <c:v>0.43313658237457275</c:v>
                </c:pt>
                <c:pt idx="19">
                  <c:v>0.451637864112854</c:v>
                </c:pt>
                <c:pt idx="20">
                  <c:v>0.44344624876976013</c:v>
                </c:pt>
                <c:pt idx="21">
                  <c:v>0.46260136365890503</c:v>
                </c:pt>
                <c:pt idx="22">
                  <c:v>0.44983375072479248</c:v>
                </c:pt>
                <c:pt idx="23">
                  <c:v>0.44906190037727356</c:v>
                </c:pt>
                <c:pt idx="24">
                  <c:v>0.43453803658485413</c:v>
                </c:pt>
                <c:pt idx="25">
                  <c:v>0.43242049217224121</c:v>
                </c:pt>
                <c:pt idx="26">
                  <c:v>0.45505997538566589</c:v>
                </c:pt>
                <c:pt idx="27">
                  <c:v>0.45225250720977783</c:v>
                </c:pt>
                <c:pt idx="28">
                  <c:v>0.41373428702354431</c:v>
                </c:pt>
                <c:pt idx="29">
                  <c:v>0.35397842526435852</c:v>
                </c:pt>
                <c:pt idx="30">
                  <c:v>0.30755117535591125</c:v>
                </c:pt>
                <c:pt idx="31">
                  <c:v>0.29172015190124512</c:v>
                </c:pt>
                <c:pt idx="32">
                  <c:v>0.28523701429367065</c:v>
                </c:pt>
                <c:pt idx="33">
                  <c:v>0.31477734446525574</c:v>
                </c:pt>
                <c:pt idx="34">
                  <c:v>0.31023412942886353</c:v>
                </c:pt>
                <c:pt idx="35">
                  <c:v>0.33124649524688721</c:v>
                </c:pt>
                <c:pt idx="36">
                  <c:v>0.33182376623153687</c:v>
                </c:pt>
                <c:pt idx="37">
                  <c:v>0.32793304324150085</c:v>
                </c:pt>
                <c:pt idx="38">
                  <c:v>0.31224662065505981</c:v>
                </c:pt>
                <c:pt idx="39">
                  <c:v>0.30595856904983521</c:v>
                </c:pt>
                <c:pt idx="40">
                  <c:v>0.29768627882003784</c:v>
                </c:pt>
                <c:pt idx="41">
                  <c:v>0.30451685190200806</c:v>
                </c:pt>
                <c:pt idx="42">
                  <c:v>0.31012436747550964</c:v>
                </c:pt>
                <c:pt idx="43">
                  <c:v>0.30231720209121704</c:v>
                </c:pt>
                <c:pt idx="44">
                  <c:v>0.30326133966445923</c:v>
                </c:pt>
                <c:pt idx="45">
                  <c:v>0.30518969893455505</c:v>
                </c:pt>
                <c:pt idx="46">
                  <c:v>0.30697417259216309</c:v>
                </c:pt>
                <c:pt idx="47">
                  <c:v>0.30330464243888855</c:v>
                </c:pt>
                <c:pt idx="48">
                  <c:v>0.30582919716835022</c:v>
                </c:pt>
                <c:pt idx="49">
                  <c:v>0.30707359313964844</c:v>
                </c:pt>
                <c:pt idx="50">
                  <c:v>0.34503340721130371</c:v>
                </c:pt>
                <c:pt idx="51">
                  <c:v>0.31669872999191284</c:v>
                </c:pt>
                <c:pt idx="52">
                  <c:v>0.35498857498168945</c:v>
                </c:pt>
                <c:pt idx="53">
                  <c:v>0.31545549631118774</c:v>
                </c:pt>
                <c:pt idx="54">
                  <c:v>0.30079570412635803</c:v>
                </c:pt>
                <c:pt idx="55">
                  <c:v>0.29654678702354431</c:v>
                </c:pt>
                <c:pt idx="56">
                  <c:v>0.29009538888931274</c:v>
                </c:pt>
                <c:pt idx="57">
                  <c:v>0.28542277216911316</c:v>
                </c:pt>
                <c:pt idx="58">
                  <c:v>0.28844135999679565</c:v>
                </c:pt>
                <c:pt idx="59">
                  <c:v>0.29250773787498474</c:v>
                </c:pt>
                <c:pt idx="60">
                  <c:v>0.29834473133087158</c:v>
                </c:pt>
                <c:pt idx="61">
                  <c:v>0.28708821535110474</c:v>
                </c:pt>
                <c:pt idx="62">
                  <c:v>0.28754344582557678</c:v>
                </c:pt>
                <c:pt idx="63">
                  <c:v>0.28670278191566467</c:v>
                </c:pt>
                <c:pt idx="64">
                  <c:v>0.29104933142662048</c:v>
                </c:pt>
                <c:pt idx="65">
                  <c:v>0.29379314184188843</c:v>
                </c:pt>
                <c:pt idx="66">
                  <c:v>0.29588910937309265</c:v>
                </c:pt>
                <c:pt idx="67">
                  <c:v>0.29043340682983398</c:v>
                </c:pt>
                <c:pt idx="68">
                  <c:v>0.30012813210487366</c:v>
                </c:pt>
                <c:pt idx="69">
                  <c:v>0.30467978119850159</c:v>
                </c:pt>
                <c:pt idx="70">
                  <c:v>0.31250616908073425</c:v>
                </c:pt>
                <c:pt idx="71">
                  <c:v>0.32866859436035156</c:v>
                </c:pt>
                <c:pt idx="72">
                  <c:v>0.33003491163253784</c:v>
                </c:pt>
                <c:pt idx="73">
                  <c:v>0.32551440596580505</c:v>
                </c:pt>
                <c:pt idx="74">
                  <c:v>0.32867160439491272</c:v>
                </c:pt>
                <c:pt idx="75">
                  <c:v>0.34693008661270142</c:v>
                </c:pt>
                <c:pt idx="76">
                  <c:v>0.3422696590423584</c:v>
                </c:pt>
                <c:pt idx="77">
                  <c:v>0.34166914224624634</c:v>
                </c:pt>
                <c:pt idx="78">
                  <c:v>0.34001952409744263</c:v>
                </c:pt>
                <c:pt idx="79">
                  <c:v>0.34723043441772461</c:v>
                </c:pt>
                <c:pt idx="80">
                  <c:v>0.34224382042884827</c:v>
                </c:pt>
                <c:pt idx="81">
                  <c:v>0.34103897213935852</c:v>
                </c:pt>
                <c:pt idx="82">
                  <c:v>0.34738677740097046</c:v>
                </c:pt>
                <c:pt idx="83">
                  <c:v>0.35523378849029541</c:v>
                </c:pt>
                <c:pt idx="84">
                  <c:v>0.3606172502040863</c:v>
                </c:pt>
                <c:pt idx="85">
                  <c:v>0.36303442716598511</c:v>
                </c:pt>
                <c:pt idx="86">
                  <c:v>0.36541786789894104</c:v>
                </c:pt>
                <c:pt idx="87">
                  <c:v>0.37102785706520081</c:v>
                </c:pt>
                <c:pt idx="88">
                  <c:v>0.36759728193283081</c:v>
                </c:pt>
                <c:pt idx="89">
                  <c:v>0.36594051122665405</c:v>
                </c:pt>
                <c:pt idx="90">
                  <c:v>0.36722248792648315</c:v>
                </c:pt>
                <c:pt idx="91">
                  <c:v>0.37174701690673828</c:v>
                </c:pt>
                <c:pt idx="92">
                  <c:v>0.37773400545120239</c:v>
                </c:pt>
                <c:pt idx="93">
                  <c:v>0.38290104269981384</c:v>
                </c:pt>
                <c:pt idx="94">
                  <c:v>0.37928223609924316</c:v>
                </c:pt>
                <c:pt idx="95">
                  <c:v>0.3720339834690094</c:v>
                </c:pt>
                <c:pt idx="96">
                  <c:v>0.36577790975570679</c:v>
                </c:pt>
                <c:pt idx="97">
                  <c:v>0.37691175937652588</c:v>
                </c:pt>
                <c:pt idx="98">
                  <c:v>0.38446223735809326</c:v>
                </c:pt>
                <c:pt idx="99">
                  <c:v>0.3965415358543396</c:v>
                </c:pt>
                <c:pt idx="100">
                  <c:v>0.38819745182991028</c:v>
                </c:pt>
                <c:pt idx="101">
                  <c:v>0.39367121458053589</c:v>
                </c:pt>
                <c:pt idx="102">
                  <c:v>0.39232316613197327</c:v>
                </c:pt>
                <c:pt idx="103">
                  <c:v>0.39204853773117065</c:v>
                </c:pt>
                <c:pt idx="104">
                  <c:v>0.39223656058311462</c:v>
                </c:pt>
                <c:pt idx="105">
                  <c:v>0.39774352312088013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6-410A-8F66-75EC318C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9160064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9012445319335081"/>
          <c:y val="0.60963797183487622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effectLst/>
              </a:rPr>
              <a:t>Appendix Figure 3b. </a:t>
            </a:r>
            <a:r>
              <a:rPr lang="fr-FR" sz="1400"/>
              <a:t>Middle 40% post-tax</a:t>
            </a:r>
            <a:r>
              <a:rPr lang="fr-FR" sz="1400" baseline="0"/>
              <a:t> national income shares in the U.S</a:t>
            </a:r>
          </a:p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1400"/>
          </a:p>
        </c:rich>
      </c:tx>
      <c:layout>
        <c:manualLayout>
          <c:xMode val="edge"/>
          <c:yMode val="edge"/>
          <c:x val="0.15448862642169725"/>
          <c:y val="9.9154267218981165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[1]DataSeries1900_2018!$L$71:$L$127</c:f>
              <c:numCache>
                <c:formatCode>General</c:formatCode>
                <c:ptCount val="57"/>
                <c:pt idx="0">
                  <c:v>0.46065449714660645</c:v>
                </c:pt>
                <c:pt idx="1">
                  <c:v>0.32254338264465332</c:v>
                </c:pt>
                <c:pt idx="2">
                  <c:v>0.462971031665802</c:v>
                </c:pt>
                <c:pt idx="3">
                  <c:v>0.33273649215698242</c:v>
                </c:pt>
                <c:pt idx="4">
                  <c:v>0.45785382390022278</c:v>
                </c:pt>
                <c:pt idx="5">
                  <c:v>0.45598810911178589</c:v>
                </c:pt>
                <c:pt idx="6">
                  <c:v>0.45730501413345337</c:v>
                </c:pt>
                <c:pt idx="7">
                  <c:v>0.45959040522575378</c:v>
                </c:pt>
                <c:pt idx="8">
                  <c:v>0.45963427424430847</c:v>
                </c:pt>
                <c:pt idx="9">
                  <c:v>0.46029782295227051</c:v>
                </c:pt>
                <c:pt idx="10">
                  <c:v>0.45725104212760925</c:v>
                </c:pt>
                <c:pt idx="11">
                  <c:v>0.45199713110923767</c:v>
                </c:pt>
                <c:pt idx="12">
                  <c:v>0.45333009958267212</c:v>
                </c:pt>
                <c:pt idx="13">
                  <c:v>0.45471659302711487</c:v>
                </c:pt>
                <c:pt idx="14">
                  <c:v>0.45302903652191162</c:v>
                </c:pt>
                <c:pt idx="15">
                  <c:v>0.45105487108230591</c:v>
                </c:pt>
                <c:pt idx="16">
                  <c:v>0.45057177543640137</c:v>
                </c:pt>
                <c:pt idx="17">
                  <c:v>0.44681444764137268</c:v>
                </c:pt>
                <c:pt idx="18">
                  <c:v>0.45265305042266846</c:v>
                </c:pt>
                <c:pt idx="19">
                  <c:v>0.4495093822479248</c:v>
                </c:pt>
                <c:pt idx="20">
                  <c:v>0.45320788025856018</c:v>
                </c:pt>
                <c:pt idx="21">
                  <c:v>0.45417720079421997</c:v>
                </c:pt>
                <c:pt idx="22">
                  <c:v>0.44106379151344299</c:v>
                </c:pt>
                <c:pt idx="23">
                  <c:v>0.44256037473678589</c:v>
                </c:pt>
                <c:pt idx="24">
                  <c:v>0.44997835159301758</c:v>
                </c:pt>
                <c:pt idx="25">
                  <c:v>0.44688341021537781</c:v>
                </c:pt>
                <c:pt idx="26">
                  <c:v>0.43634653091430664</c:v>
                </c:pt>
                <c:pt idx="27">
                  <c:v>0.43932271003723145</c:v>
                </c:pt>
                <c:pt idx="28">
                  <c:v>0.43930906057357788</c:v>
                </c:pt>
                <c:pt idx="29">
                  <c:v>0.44126120209693909</c:v>
                </c:pt>
                <c:pt idx="30">
                  <c:v>0.43938639760017395</c:v>
                </c:pt>
                <c:pt idx="31">
                  <c:v>0.44078588485717773</c:v>
                </c:pt>
                <c:pt idx="32">
                  <c:v>0.44229543209075928</c:v>
                </c:pt>
                <c:pt idx="33">
                  <c:v>0.43976327776908875</c:v>
                </c:pt>
                <c:pt idx="34">
                  <c:v>0.43546873331069946</c:v>
                </c:pt>
                <c:pt idx="35">
                  <c:v>0.43316388130187988</c:v>
                </c:pt>
                <c:pt idx="36">
                  <c:v>0.4328753650188446</c:v>
                </c:pt>
                <c:pt idx="37">
                  <c:v>0.43317940831184387</c:v>
                </c:pt>
                <c:pt idx="38">
                  <c:v>0.43109333515167236</c:v>
                </c:pt>
                <c:pt idx="39">
                  <c:v>0.43237075209617615</c:v>
                </c:pt>
                <c:pt idx="40">
                  <c:v>0.4333423376083374</c:v>
                </c:pt>
                <c:pt idx="41">
                  <c:v>0.43420547246932983</c:v>
                </c:pt>
                <c:pt idx="42">
                  <c:v>0.43306213617324829</c:v>
                </c:pt>
                <c:pt idx="43">
                  <c:v>0.43026185035705566</c:v>
                </c:pt>
                <c:pt idx="44">
                  <c:v>0.42809447646141052</c:v>
                </c:pt>
                <c:pt idx="45">
                  <c:v>0.42945390939712524</c:v>
                </c:pt>
                <c:pt idx="46">
                  <c:v>0.43095690011978149</c:v>
                </c:pt>
                <c:pt idx="47">
                  <c:v>0.43954607844352722</c:v>
                </c:pt>
                <c:pt idx="48">
                  <c:v>0.42942056059837341</c:v>
                </c:pt>
                <c:pt idx="49">
                  <c:v>0.42641761898994446</c:v>
                </c:pt>
                <c:pt idx="50">
                  <c:v>0.42369994521141052</c:v>
                </c:pt>
                <c:pt idx="51">
                  <c:v>0.42546787858009338</c:v>
                </c:pt>
                <c:pt idx="52">
                  <c:v>0.42416512966156006</c:v>
                </c:pt>
                <c:pt idx="53">
                  <c:v>0.42526334524154663</c:v>
                </c:pt>
                <c:pt idx="54">
                  <c:v>0.4279000461101532</c:v>
                </c:pt>
                <c:pt idx="55">
                  <c:v>0.42636266350746155</c:v>
                </c:pt>
                <c:pt idx="56">
                  <c:v>0.42386177182197571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1-4F92-862F-F691799D8D59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[1]DataSeries1900_2018!$S$71:$S$127</c:f>
              <c:numCache>
                <c:formatCode>General</c:formatCode>
                <c:ptCount val="57"/>
                <c:pt idx="0">
                  <c:v>0.45827868580818176</c:v>
                </c:pt>
                <c:pt idx="1">
                  <c:v>0.28879499435424805</c:v>
                </c:pt>
                <c:pt idx="2">
                  <c:v>0.46047523617744446</c:v>
                </c:pt>
                <c:pt idx="3">
                  <c:v>0.29686689376831055</c:v>
                </c:pt>
                <c:pt idx="4">
                  <c:v>0.45542031526565552</c:v>
                </c:pt>
                <c:pt idx="5">
                  <c:v>0.45356863737106323</c:v>
                </c:pt>
                <c:pt idx="6">
                  <c:v>0.4544931948184967</c:v>
                </c:pt>
                <c:pt idx="7">
                  <c:v>0.4564768373966217</c:v>
                </c:pt>
                <c:pt idx="8">
                  <c:v>0.45643529295921326</c:v>
                </c:pt>
                <c:pt idx="9">
                  <c:v>0.45703041553497314</c:v>
                </c:pt>
                <c:pt idx="10">
                  <c:v>0.45385921001434326</c:v>
                </c:pt>
                <c:pt idx="11">
                  <c:v>0.44894018769264221</c:v>
                </c:pt>
                <c:pt idx="12">
                  <c:v>0.45013800263404846</c:v>
                </c:pt>
                <c:pt idx="13">
                  <c:v>0.45141297578811646</c:v>
                </c:pt>
                <c:pt idx="14">
                  <c:v>0.44991350173950195</c:v>
                </c:pt>
                <c:pt idx="15">
                  <c:v>0.44800472259521484</c:v>
                </c:pt>
                <c:pt idx="16">
                  <c:v>0.44761097431182861</c:v>
                </c:pt>
                <c:pt idx="17">
                  <c:v>0.4440619945526123</c:v>
                </c:pt>
                <c:pt idx="18">
                  <c:v>0.44966524839401245</c:v>
                </c:pt>
                <c:pt idx="19">
                  <c:v>0.4468231201171875</c:v>
                </c:pt>
                <c:pt idx="20">
                  <c:v>0.45043516159057617</c:v>
                </c:pt>
                <c:pt idx="21">
                  <c:v>0.45148488879203796</c:v>
                </c:pt>
                <c:pt idx="22">
                  <c:v>0.43908169865608215</c:v>
                </c:pt>
                <c:pt idx="23">
                  <c:v>0.44047471880912781</c:v>
                </c:pt>
                <c:pt idx="24">
                  <c:v>0.44765239953994751</c:v>
                </c:pt>
                <c:pt idx="25">
                  <c:v>0.44439336657524109</c:v>
                </c:pt>
                <c:pt idx="26">
                  <c:v>0.43439668416976929</c:v>
                </c:pt>
                <c:pt idx="27">
                  <c:v>0.43717604875564575</c:v>
                </c:pt>
                <c:pt idx="28">
                  <c:v>0.4371677041053772</c:v>
                </c:pt>
                <c:pt idx="29">
                  <c:v>0.43908771872520447</c:v>
                </c:pt>
                <c:pt idx="30">
                  <c:v>0.43739324808120728</c:v>
                </c:pt>
                <c:pt idx="31">
                  <c:v>0.43858706951141357</c:v>
                </c:pt>
                <c:pt idx="32">
                  <c:v>0.44008752703666687</c:v>
                </c:pt>
                <c:pt idx="33">
                  <c:v>0.43753263354301453</c:v>
                </c:pt>
                <c:pt idx="34">
                  <c:v>0.43356859683990479</c:v>
                </c:pt>
                <c:pt idx="35">
                  <c:v>0.43134692311286926</c:v>
                </c:pt>
                <c:pt idx="36">
                  <c:v>0.43094030022621155</c:v>
                </c:pt>
                <c:pt idx="37">
                  <c:v>0.43126466870307922</c:v>
                </c:pt>
                <c:pt idx="38">
                  <c:v>0.42924237251281738</c:v>
                </c:pt>
                <c:pt idx="39">
                  <c:v>0.43051394820213318</c:v>
                </c:pt>
                <c:pt idx="40">
                  <c:v>0.43151131272315979</c:v>
                </c:pt>
                <c:pt idx="41">
                  <c:v>0.43241709470748901</c:v>
                </c:pt>
                <c:pt idx="42">
                  <c:v>0.43148329854011536</c:v>
                </c:pt>
                <c:pt idx="43">
                  <c:v>0.42871412634849548</c:v>
                </c:pt>
                <c:pt idx="44">
                  <c:v>0.42671656608581543</c:v>
                </c:pt>
                <c:pt idx="45">
                  <c:v>0.42806938290596008</c:v>
                </c:pt>
                <c:pt idx="46">
                  <c:v>0.42952963709831238</c:v>
                </c:pt>
                <c:pt idx="47">
                  <c:v>0.43774852156639099</c:v>
                </c:pt>
                <c:pt idx="48">
                  <c:v>0.42829382419586182</c:v>
                </c:pt>
                <c:pt idx="49">
                  <c:v>0.42548435926437378</c:v>
                </c:pt>
                <c:pt idx="50">
                  <c:v>0.42295536398887634</c:v>
                </c:pt>
                <c:pt idx="51">
                  <c:v>0.42438158392906189</c:v>
                </c:pt>
                <c:pt idx="52">
                  <c:v>0.42318707704544067</c:v>
                </c:pt>
                <c:pt idx="53">
                  <c:v>0.4243130087852478</c:v>
                </c:pt>
                <c:pt idx="54">
                  <c:v>0.42683777213096619</c:v>
                </c:pt>
                <c:pt idx="55">
                  <c:v>0.42553475499153137</c:v>
                </c:pt>
                <c:pt idx="56">
                  <c:v>0.42321315407752991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1-4F92-862F-F691799D8D59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[1]DataSeries1900_2018!$Y$71:$Y$127</c:f>
              <c:numCache>
                <c:formatCode>General</c:formatCode>
                <c:ptCount val="57"/>
                <c:pt idx="0">
                  <c:v>0.46143576502799988</c:v>
                </c:pt>
                <c:pt idx="1">
                  <c:v>0.34503340721130371</c:v>
                </c:pt>
                <c:pt idx="2">
                  <c:v>0.46392443776130676</c:v>
                </c:pt>
                <c:pt idx="3">
                  <c:v>0.35498857498168945</c:v>
                </c:pt>
                <c:pt idx="4">
                  <c:v>0.45931398868560791</c:v>
                </c:pt>
                <c:pt idx="5">
                  <c:v>0.45877367258071899</c:v>
                </c:pt>
                <c:pt idx="6">
                  <c:v>0.46071013808250427</c:v>
                </c:pt>
                <c:pt idx="7">
                  <c:v>0.46342328190803528</c:v>
                </c:pt>
                <c:pt idx="8">
                  <c:v>0.46312427520751953</c:v>
                </c:pt>
                <c:pt idx="9">
                  <c:v>0.46469405293464661</c:v>
                </c:pt>
                <c:pt idx="10">
                  <c:v>0.4613921046257019</c:v>
                </c:pt>
                <c:pt idx="11">
                  <c:v>0.45579743385314941</c:v>
                </c:pt>
                <c:pt idx="12">
                  <c:v>0.45773601531982422</c:v>
                </c:pt>
                <c:pt idx="13">
                  <c:v>0.45913469791412354</c:v>
                </c:pt>
                <c:pt idx="14">
                  <c:v>0.45727512240409851</c:v>
                </c:pt>
                <c:pt idx="15">
                  <c:v>0.45562401413917542</c:v>
                </c:pt>
                <c:pt idx="16">
                  <c:v>0.45546206831932068</c:v>
                </c:pt>
                <c:pt idx="17">
                  <c:v>0.45201772451400757</c:v>
                </c:pt>
                <c:pt idx="18">
                  <c:v>0.45849975943565369</c:v>
                </c:pt>
                <c:pt idx="19">
                  <c:v>0.45466199517250061</c:v>
                </c:pt>
                <c:pt idx="20">
                  <c:v>0.45811468362808228</c:v>
                </c:pt>
                <c:pt idx="21">
                  <c:v>0.45953872799873352</c:v>
                </c:pt>
                <c:pt idx="22">
                  <c:v>0.44536340236663818</c:v>
                </c:pt>
                <c:pt idx="23">
                  <c:v>0.44753140211105347</c:v>
                </c:pt>
                <c:pt idx="24">
                  <c:v>0.4552212655544281</c:v>
                </c:pt>
                <c:pt idx="25">
                  <c:v>0.45279145240783691</c:v>
                </c:pt>
                <c:pt idx="26">
                  <c:v>0.44207119941711426</c:v>
                </c:pt>
                <c:pt idx="27">
                  <c:v>0.44531199336051941</c:v>
                </c:pt>
                <c:pt idx="28">
                  <c:v>0.44548621773719788</c:v>
                </c:pt>
                <c:pt idx="29">
                  <c:v>0.44804808497428894</c:v>
                </c:pt>
                <c:pt idx="30">
                  <c:v>0.44659566879272461</c:v>
                </c:pt>
                <c:pt idx="31">
                  <c:v>0.44859161972999573</c:v>
                </c:pt>
                <c:pt idx="32">
                  <c:v>0.44949787855148315</c:v>
                </c:pt>
                <c:pt idx="33">
                  <c:v>0.44691655039787292</c:v>
                </c:pt>
                <c:pt idx="34">
                  <c:v>0.44223636388778687</c:v>
                </c:pt>
                <c:pt idx="35">
                  <c:v>0.43989887833595276</c:v>
                </c:pt>
                <c:pt idx="36">
                  <c:v>0.43921935558319092</c:v>
                </c:pt>
                <c:pt idx="37">
                  <c:v>0.43888682126998901</c:v>
                </c:pt>
                <c:pt idx="38">
                  <c:v>0.43683123588562012</c:v>
                </c:pt>
                <c:pt idx="39">
                  <c:v>0.43799522519111633</c:v>
                </c:pt>
                <c:pt idx="40">
                  <c:v>0.43889743089675903</c:v>
                </c:pt>
                <c:pt idx="41">
                  <c:v>0.44026276469230652</c:v>
                </c:pt>
                <c:pt idx="42">
                  <c:v>0.43842089176177979</c:v>
                </c:pt>
                <c:pt idx="43">
                  <c:v>0.43531811237335205</c:v>
                </c:pt>
                <c:pt idx="44">
                  <c:v>0.43120622634887695</c:v>
                </c:pt>
                <c:pt idx="45">
                  <c:v>0.43159264326095581</c:v>
                </c:pt>
                <c:pt idx="46">
                  <c:v>0.4317786693572998</c:v>
                </c:pt>
                <c:pt idx="47">
                  <c:v>0.44319310784339905</c:v>
                </c:pt>
                <c:pt idx="48">
                  <c:v>0.43012434244155884</c:v>
                </c:pt>
                <c:pt idx="49">
                  <c:v>0.42670556902885437</c:v>
                </c:pt>
                <c:pt idx="50">
                  <c:v>0.42307695746421814</c:v>
                </c:pt>
                <c:pt idx="51">
                  <c:v>0.42761614918708801</c:v>
                </c:pt>
                <c:pt idx="52">
                  <c:v>0.42549413442611694</c:v>
                </c:pt>
                <c:pt idx="53">
                  <c:v>0.42553055286407471</c:v>
                </c:pt>
                <c:pt idx="54">
                  <c:v>0.42828387022018433</c:v>
                </c:pt>
                <c:pt idx="55">
                  <c:v>0.42444029450416565</c:v>
                </c:pt>
                <c:pt idx="56">
                  <c:v>0.42182385921478271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1-4F92-862F-F691799D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9160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0818000874890631"/>
          <c:y val="0.5691617834665571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effectLst/>
              </a:rPr>
              <a:t>Appendix Figure 3c. </a:t>
            </a:r>
            <a:r>
              <a:rPr lang="fr-FR" sz="1400"/>
              <a:t>Bottom 50% post-tax</a:t>
            </a:r>
            <a:r>
              <a:rPr lang="fr-FR" sz="1400" baseline="0"/>
              <a:t> national income shares in the U.S.</a:t>
            </a:r>
          </a:p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1400"/>
          </a:p>
        </c:rich>
      </c:tx>
      <c:layout>
        <c:manualLayout>
          <c:xMode val="edge"/>
          <c:yMode val="edge"/>
          <c:x val="0.14198862642169727"/>
          <c:y val="9.9154267218981165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5.8910369955027526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Series V1: benchmark</c:v>
          </c:tx>
          <c:spPr>
            <a:ln w="31750"/>
          </c:spPr>
          <c:marker>
            <c:symbol val="triangle"/>
            <c:size val="7"/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[1]DataSeries1900_2018!$K$71:$K$127</c:f>
              <c:numCache>
                <c:formatCode>General</c:formatCode>
                <c:ptCount val="57"/>
                <c:pt idx="0">
                  <c:v>0.23308685421943665</c:v>
                </c:pt>
                <c:pt idx="1">
                  <c:v>0.32254338264465332</c:v>
                </c:pt>
                <c:pt idx="2">
                  <c:v>0.22137357294559479</c:v>
                </c:pt>
                <c:pt idx="3">
                  <c:v>0.33273649215698242</c:v>
                </c:pt>
                <c:pt idx="4">
                  <c:v>0.22830711305141449</c:v>
                </c:pt>
                <c:pt idx="5">
                  <c:v>0.24632225930690765</c:v>
                </c:pt>
                <c:pt idx="6">
                  <c:v>0.24949856102466583</c:v>
                </c:pt>
                <c:pt idx="7">
                  <c:v>0.2538769543170929</c:v>
                </c:pt>
                <c:pt idx="8">
                  <c:v>0.2586662769317627</c:v>
                </c:pt>
                <c:pt idx="9">
                  <c:v>0.25527948141098022</c:v>
                </c:pt>
                <c:pt idx="10">
                  <c:v>0.25453370809555054</c:v>
                </c:pt>
                <c:pt idx="11">
                  <c:v>0.25434675812721252</c:v>
                </c:pt>
                <c:pt idx="12">
                  <c:v>0.26443734765052795</c:v>
                </c:pt>
                <c:pt idx="13">
                  <c:v>0.26309359073638916</c:v>
                </c:pt>
                <c:pt idx="14">
                  <c:v>0.26567775011062622</c:v>
                </c:pt>
                <c:pt idx="15">
                  <c:v>0.26335090398788452</c:v>
                </c:pt>
                <c:pt idx="16">
                  <c:v>0.26152956485748291</c:v>
                </c:pt>
                <c:pt idx="17">
                  <c:v>0.2634795606136322</c:v>
                </c:pt>
                <c:pt idx="18">
                  <c:v>0.26343008875846863</c:v>
                </c:pt>
                <c:pt idx="19">
                  <c:v>0.25697055459022522</c:v>
                </c:pt>
                <c:pt idx="20">
                  <c:v>0.24870666861534119</c:v>
                </c:pt>
                <c:pt idx="21">
                  <c:v>0.24024130403995514</c:v>
                </c:pt>
                <c:pt idx="22">
                  <c:v>0.23755908012390137</c:v>
                </c:pt>
                <c:pt idx="23">
                  <c:v>0.23484008014202118</c:v>
                </c:pt>
                <c:pt idx="24">
                  <c:v>0.23204199969768524</c:v>
                </c:pt>
                <c:pt idx="25">
                  <c:v>0.2327326238155365</c:v>
                </c:pt>
                <c:pt idx="26">
                  <c:v>0.22598773241043091</c:v>
                </c:pt>
                <c:pt idx="27">
                  <c:v>0.22802521288394928</c:v>
                </c:pt>
                <c:pt idx="28">
                  <c:v>0.2291734516620636</c:v>
                </c:pt>
                <c:pt idx="29">
                  <c:v>0.22984181344509125</c:v>
                </c:pt>
                <c:pt idx="30">
                  <c:v>0.2258417010307312</c:v>
                </c:pt>
                <c:pt idx="31">
                  <c:v>0.23012726008892059</c:v>
                </c:pt>
                <c:pt idx="32">
                  <c:v>0.2301298975944519</c:v>
                </c:pt>
                <c:pt idx="33">
                  <c:v>0.22690218687057495</c:v>
                </c:pt>
                <c:pt idx="34">
                  <c:v>0.22373588383197784</c:v>
                </c:pt>
                <c:pt idx="35">
                  <c:v>0.22113755345344543</c:v>
                </c:pt>
                <c:pt idx="36">
                  <c:v>0.21888890862464905</c:v>
                </c:pt>
                <c:pt idx="37">
                  <c:v>0.21670621633529663</c:v>
                </c:pt>
                <c:pt idx="38">
                  <c:v>0.21354644000530243</c:v>
                </c:pt>
                <c:pt idx="39">
                  <c:v>0.21632541716098785</c:v>
                </c:pt>
                <c:pt idx="40">
                  <c:v>0.21667781472206116</c:v>
                </c:pt>
                <c:pt idx="41">
                  <c:v>0.21472600102424622</c:v>
                </c:pt>
                <c:pt idx="42">
                  <c:v>0.21237067878246307</c:v>
                </c:pt>
                <c:pt idx="43">
                  <c:v>0.20990574359893799</c:v>
                </c:pt>
                <c:pt idx="44">
                  <c:v>0.2077140212059021</c:v>
                </c:pt>
                <c:pt idx="45">
                  <c:v>0.21007724106311798</c:v>
                </c:pt>
                <c:pt idx="46">
                  <c:v>0.21563854813575745</c:v>
                </c:pt>
                <c:pt idx="47">
                  <c:v>0.21389390528202057</c:v>
                </c:pt>
                <c:pt idx="48">
                  <c:v>0.21306195855140686</c:v>
                </c:pt>
                <c:pt idx="49">
                  <c:v>0.20880758762359619</c:v>
                </c:pt>
                <c:pt idx="50">
                  <c:v>0.20009629428386688</c:v>
                </c:pt>
                <c:pt idx="51">
                  <c:v>0.20770308375358582</c:v>
                </c:pt>
                <c:pt idx="52">
                  <c:v>0.20448192954063416</c:v>
                </c:pt>
                <c:pt idx="53">
                  <c:v>0.2053997814655304</c:v>
                </c:pt>
                <c:pt idx="54">
                  <c:v>0.20318785309791565</c:v>
                </c:pt>
                <c:pt idx="55">
                  <c:v>0.20369838178157806</c:v>
                </c:pt>
                <c:pt idx="56">
                  <c:v>0.20025578141212463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5-4E68-80AB-49757C871C29}"/>
            </c:ext>
          </c:extLst>
        </c:ser>
        <c:ser>
          <c:idx val="2"/>
          <c:order val="1"/>
          <c:tx>
            <c:v>Series V2: lumpsum method</c:v>
          </c:tx>
          <c:spPr>
            <a:ln w="31750"/>
          </c:spPr>
          <c:marker>
            <c:symbol val="square"/>
            <c:size val="7"/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[1]DataSeries1900_2018!$R$71:$R$127</c:f>
              <c:numCache>
                <c:formatCode>General</c:formatCode>
                <c:ptCount val="57"/>
                <c:pt idx="0">
                  <c:v>0.24289265275001526</c:v>
                </c:pt>
                <c:pt idx="1">
                  <c:v>0.28879499435424805</c:v>
                </c:pt>
                <c:pt idx="2">
                  <c:v>0.23216645419597626</c:v>
                </c:pt>
                <c:pt idx="3">
                  <c:v>0.29686689376831055</c:v>
                </c:pt>
                <c:pt idx="4">
                  <c:v>0.23972074687480927</c:v>
                </c:pt>
                <c:pt idx="5">
                  <c:v>0.2573704719543457</c:v>
                </c:pt>
                <c:pt idx="6">
                  <c:v>0.26106682419776917</c:v>
                </c:pt>
                <c:pt idx="7">
                  <c:v>0.26614493131637573</c:v>
                </c:pt>
                <c:pt idx="8">
                  <c:v>0.27136868238449097</c:v>
                </c:pt>
                <c:pt idx="9">
                  <c:v>0.26857194304466248</c:v>
                </c:pt>
                <c:pt idx="10">
                  <c:v>0.26847296953201294</c:v>
                </c:pt>
                <c:pt idx="11">
                  <c:v>0.26816385984420776</c:v>
                </c:pt>
                <c:pt idx="12">
                  <c:v>0.27802205085754395</c:v>
                </c:pt>
                <c:pt idx="13">
                  <c:v>0.27692461013793945</c:v>
                </c:pt>
                <c:pt idx="14">
                  <c:v>0.27935066819190979</c:v>
                </c:pt>
                <c:pt idx="15">
                  <c:v>0.27690014243125916</c:v>
                </c:pt>
                <c:pt idx="16">
                  <c:v>0.27483221888542175</c:v>
                </c:pt>
                <c:pt idx="17">
                  <c:v>0.27671095728874207</c:v>
                </c:pt>
                <c:pt idx="18">
                  <c:v>0.27639594674110413</c:v>
                </c:pt>
                <c:pt idx="19">
                  <c:v>0.26988118886947632</c:v>
                </c:pt>
                <c:pt idx="20">
                  <c:v>0.26153498888015747</c:v>
                </c:pt>
                <c:pt idx="21">
                  <c:v>0.25306642055511475</c:v>
                </c:pt>
                <c:pt idx="22">
                  <c:v>0.25021782517433167</c:v>
                </c:pt>
                <c:pt idx="23">
                  <c:v>0.24788211286067963</c:v>
                </c:pt>
                <c:pt idx="24">
                  <c:v>0.24546796083450317</c:v>
                </c:pt>
                <c:pt idx="25">
                  <c:v>0.2466595470905304</c:v>
                </c:pt>
                <c:pt idx="26">
                  <c:v>0.24015741050243378</c:v>
                </c:pt>
                <c:pt idx="27">
                  <c:v>0.24252223968505859</c:v>
                </c:pt>
                <c:pt idx="28">
                  <c:v>0.24375079572200775</c:v>
                </c:pt>
                <c:pt idx="29">
                  <c:v>0.24430632591247559</c:v>
                </c:pt>
                <c:pt idx="30">
                  <c:v>0.24033518135547638</c:v>
                </c:pt>
                <c:pt idx="31">
                  <c:v>0.24483466148376465</c:v>
                </c:pt>
                <c:pt idx="32">
                  <c:v>0.24494358897209167</c:v>
                </c:pt>
                <c:pt idx="33">
                  <c:v>0.2420852929353714</c:v>
                </c:pt>
                <c:pt idx="34">
                  <c:v>0.23913261294364929</c:v>
                </c:pt>
                <c:pt idx="35">
                  <c:v>0.23687593638896942</c:v>
                </c:pt>
                <c:pt idx="36">
                  <c:v>0.23522196710109711</c:v>
                </c:pt>
                <c:pt idx="37">
                  <c:v>0.23343764245510101</c:v>
                </c:pt>
                <c:pt idx="38">
                  <c:v>0.23081997036933899</c:v>
                </c:pt>
                <c:pt idx="39">
                  <c:v>0.23342183232307434</c:v>
                </c:pt>
                <c:pt idx="40">
                  <c:v>0.23276600241661072</c:v>
                </c:pt>
                <c:pt idx="41">
                  <c:v>0.2305741012096405</c:v>
                </c:pt>
                <c:pt idx="42">
                  <c:v>0.22825939953327179</c:v>
                </c:pt>
                <c:pt idx="43">
                  <c:v>0.22620709240436554</c:v>
                </c:pt>
                <c:pt idx="44">
                  <c:v>0.22430901229381561</c:v>
                </c:pt>
                <c:pt idx="45">
                  <c:v>0.2268795520067215</c:v>
                </c:pt>
                <c:pt idx="46">
                  <c:v>0.23192077875137329</c:v>
                </c:pt>
                <c:pt idx="47">
                  <c:v>0.22979748249053955</c:v>
                </c:pt>
                <c:pt idx="48">
                  <c:v>0.22874857485294342</c:v>
                </c:pt>
                <c:pt idx="49">
                  <c:v>0.22440247237682343</c:v>
                </c:pt>
                <c:pt idx="50">
                  <c:v>0.21580949425697327</c:v>
                </c:pt>
                <c:pt idx="51">
                  <c:v>0.22445587813854218</c:v>
                </c:pt>
                <c:pt idx="52">
                  <c:v>0.22108453512191772</c:v>
                </c:pt>
                <c:pt idx="53">
                  <c:v>0.22192087769508362</c:v>
                </c:pt>
                <c:pt idx="54">
                  <c:v>0.21970358490943909</c:v>
                </c:pt>
                <c:pt idx="55">
                  <c:v>0.21967096626758575</c:v>
                </c:pt>
                <c:pt idx="56">
                  <c:v>0.21586842834949493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5-4E68-80AB-49757C871C29}"/>
            </c:ext>
          </c:extLst>
        </c:ser>
        <c:ser>
          <c:idx val="3"/>
          <c:order val="2"/>
          <c:tx>
            <c:v>Series V3: proportional method</c:v>
          </c:tx>
          <c:spPr>
            <a:ln w="31750">
              <a:solidFill>
                <a:srgbClr val="4F81BD">
                  <a:alpha val="97000"/>
                </a:srgbClr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[1]DataSeries1900_2018!$A$71:$A$127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[1]DataSeries1900_2018!$X$71:$X$127</c:f>
              <c:numCache>
                <c:formatCode>General</c:formatCode>
                <c:ptCount val="57"/>
                <c:pt idx="0">
                  <c:v>0.23149065673351288</c:v>
                </c:pt>
                <c:pt idx="1">
                  <c:v>0.34503340721130371</c:v>
                </c:pt>
                <c:pt idx="2">
                  <c:v>0.21937677264213562</c:v>
                </c:pt>
                <c:pt idx="3">
                  <c:v>0.35498857498168945</c:v>
                </c:pt>
                <c:pt idx="4">
                  <c:v>0.22523051500320435</c:v>
                </c:pt>
                <c:pt idx="5">
                  <c:v>0.24043062329292297</c:v>
                </c:pt>
                <c:pt idx="6">
                  <c:v>0.24274304509162903</c:v>
                </c:pt>
                <c:pt idx="7">
                  <c:v>0.24648129940032959</c:v>
                </c:pt>
                <c:pt idx="8">
                  <c:v>0.25145295262336731</c:v>
                </c:pt>
                <c:pt idx="9">
                  <c:v>0.24686452746391296</c:v>
                </c:pt>
                <c:pt idx="10">
                  <c:v>0.24610015749931335</c:v>
                </c:pt>
                <c:pt idx="11">
                  <c:v>0.24585777521133423</c:v>
                </c:pt>
                <c:pt idx="12">
                  <c:v>0.25517576932907104</c:v>
                </c:pt>
                <c:pt idx="13">
                  <c:v>0.25332185626029968</c:v>
                </c:pt>
                <c:pt idx="14">
                  <c:v>0.25602209568023682</c:v>
                </c:pt>
                <c:pt idx="15">
                  <c:v>0.25332668423652649</c:v>
                </c:pt>
                <c:pt idx="16">
                  <c:v>0.25074476003646851</c:v>
                </c:pt>
                <c:pt idx="17">
                  <c:v>0.25209319591522217</c:v>
                </c:pt>
                <c:pt idx="18">
                  <c:v>0.25106683373451233</c:v>
                </c:pt>
                <c:pt idx="19">
                  <c:v>0.24520988762378693</c:v>
                </c:pt>
                <c:pt idx="20">
                  <c:v>0.23720557987689972</c:v>
                </c:pt>
                <c:pt idx="21">
                  <c:v>0.22795513272285461</c:v>
                </c:pt>
                <c:pt idx="22">
                  <c:v>0.22596801817417145</c:v>
                </c:pt>
                <c:pt idx="23">
                  <c:v>0.2224336713552475</c:v>
                </c:pt>
                <c:pt idx="24">
                  <c:v>0.21926432847976685</c:v>
                </c:pt>
                <c:pt idx="25">
                  <c:v>0.21853695809841156</c:v>
                </c:pt>
                <c:pt idx="26">
                  <c:v>0.21099866926670074</c:v>
                </c:pt>
                <c:pt idx="27">
                  <c:v>0.21241837739944458</c:v>
                </c:pt>
                <c:pt idx="28">
                  <c:v>0.21284466981887817</c:v>
                </c:pt>
                <c:pt idx="29">
                  <c:v>0.21193240582942963</c:v>
                </c:pt>
                <c:pt idx="30">
                  <c:v>0.20617391169071198</c:v>
                </c:pt>
                <c:pt idx="31">
                  <c:v>0.2091645747423172</c:v>
                </c:pt>
                <c:pt idx="32">
                  <c:v>0.20946313440799713</c:v>
                </c:pt>
                <c:pt idx="33">
                  <c:v>0.20569661259651184</c:v>
                </c:pt>
                <c:pt idx="34">
                  <c:v>0.20252984762191772</c:v>
                </c:pt>
                <c:pt idx="35">
                  <c:v>0.19948387145996094</c:v>
                </c:pt>
                <c:pt idx="36">
                  <c:v>0.19774626195430756</c:v>
                </c:pt>
                <c:pt idx="37">
                  <c:v>0.19569529592990875</c:v>
                </c:pt>
                <c:pt idx="38">
                  <c:v>0.19214089214801788</c:v>
                </c:pt>
                <c:pt idx="39">
                  <c:v>0.19440747797489166</c:v>
                </c:pt>
                <c:pt idx="40">
                  <c:v>0.1951620876789093</c:v>
                </c:pt>
                <c:pt idx="41">
                  <c:v>0.19251470267772675</c:v>
                </c:pt>
                <c:pt idx="42">
                  <c:v>0.18983213603496552</c:v>
                </c:pt>
                <c:pt idx="43">
                  <c:v>0.18694788217544556</c:v>
                </c:pt>
                <c:pt idx="44">
                  <c:v>0.1858927309513092</c:v>
                </c:pt>
                <c:pt idx="45">
                  <c:v>0.18912507593631744</c:v>
                </c:pt>
                <c:pt idx="46">
                  <c:v>0.19618737697601318</c:v>
                </c:pt>
                <c:pt idx="47">
                  <c:v>0.19102896749973297</c:v>
                </c:pt>
                <c:pt idx="48">
                  <c:v>0.1929638534784317</c:v>
                </c:pt>
                <c:pt idx="49">
                  <c:v>0.18883219361305237</c:v>
                </c:pt>
                <c:pt idx="50">
                  <c:v>0.18038149178028107</c:v>
                </c:pt>
                <c:pt idx="51">
                  <c:v>0.18418639898300171</c:v>
                </c:pt>
                <c:pt idx="52">
                  <c:v>0.18083465099334717</c:v>
                </c:pt>
                <c:pt idx="53">
                  <c:v>0.18214629590511322</c:v>
                </c:pt>
                <c:pt idx="54">
                  <c:v>0.17966762185096741</c:v>
                </c:pt>
                <c:pt idx="55">
                  <c:v>0.18332315981388092</c:v>
                </c:pt>
                <c:pt idx="56">
                  <c:v>0.18043257296085358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5-4E68-80AB-49757C87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7408"/>
        <c:axId val="79160064"/>
        <c:extLst/>
      </c:lineChart>
      <c:catAx>
        <c:axId val="7913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6006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9160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137408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0818000874890631"/>
          <c:y val="0.5691617834665571"/>
          <c:w val="0.37361111111111112"/>
          <c:h val="0.1749538091616772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Appendix Figure 4a.</a:t>
            </a:r>
            <a:r>
              <a:rPr lang="fr-FR" sz="1500" baseline="0"/>
              <a:t> </a:t>
            </a:r>
            <a:r>
              <a:rPr lang="fr-FR" sz="1500"/>
              <a:t>Top</a:t>
            </a:r>
            <a:r>
              <a:rPr lang="fr-FR" sz="1500" baseline="0"/>
              <a:t> 1</a:t>
            </a:r>
            <a:r>
              <a:rPr lang="fr-FR" sz="1500"/>
              <a:t>0% real</a:t>
            </a:r>
            <a:r>
              <a:rPr lang="fr-FR" sz="1500" baseline="0"/>
              <a:t> </a:t>
            </a:r>
            <a:r>
              <a:rPr lang="fr-FR" sz="1500"/>
              <a:t>income (2018 euros PPP): France vs US, 1962-2018 </a:t>
            </a:r>
          </a:p>
        </c:rich>
      </c:tx>
      <c:layout>
        <c:manualLayout>
          <c:xMode val="edge"/>
          <c:yMode val="edge"/>
          <c:x val="0.13108001308573108"/>
          <c:y val="1.6708536065477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8175853018373E-2"/>
          <c:y val="8.1418481295909964E-2"/>
          <c:w val="0.90330212694985001"/>
          <c:h val="0.77975496014216572"/>
        </c:manualLayout>
      </c:layout>
      <c:lineChart>
        <c:grouping val="standard"/>
        <c:varyColors val="0"/>
        <c:ser>
          <c:idx val="0"/>
          <c:order val="0"/>
          <c:tx>
            <c:v>France Pretax income</c:v>
          </c:tx>
          <c:spPr>
            <a:ln w="28575"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DataFigures!$L$71:$L$127</c:f>
              <c:numCache>
                <c:formatCode>_-* #\ ##0\ _€_-;\-* #\ ##0\ _€_-;_-* "-"??\ _€_-;_-@_-</c:formatCode>
                <c:ptCount val="57"/>
                <c:pt idx="0">
                  <c:v>51932.359375</c:v>
                </c:pt>
                <c:pt idx="1">
                  <c:v>54104.1484375</c:v>
                </c:pt>
                <c:pt idx="2">
                  <c:v>58189.42578125</c:v>
                </c:pt>
                <c:pt idx="3">
                  <c:v>61061.8515625</c:v>
                </c:pt>
                <c:pt idx="4">
                  <c:v>61957.3515625</c:v>
                </c:pt>
                <c:pt idx="5">
                  <c:v>63730.046875</c:v>
                </c:pt>
                <c:pt idx="6">
                  <c:v>62859.8828125</c:v>
                </c:pt>
                <c:pt idx="7">
                  <c:v>64678.69921875</c:v>
                </c:pt>
                <c:pt idx="8">
                  <c:v>66766.2890625</c:v>
                </c:pt>
                <c:pt idx="9">
                  <c:v>68479.1953125</c:v>
                </c:pt>
                <c:pt idx="10">
                  <c:v>69930.2265625</c:v>
                </c:pt>
                <c:pt idx="11">
                  <c:v>72907.2734375</c:v>
                </c:pt>
                <c:pt idx="12">
                  <c:v>74161.7734375</c:v>
                </c:pt>
                <c:pt idx="13">
                  <c:v>69411.3359375</c:v>
                </c:pt>
                <c:pt idx="14">
                  <c:v>70668.3359375</c:v>
                </c:pt>
                <c:pt idx="15">
                  <c:v>71698.0546875</c:v>
                </c:pt>
                <c:pt idx="16">
                  <c:v>72884.9609375</c:v>
                </c:pt>
                <c:pt idx="17">
                  <c:v>74237.4140625</c:v>
                </c:pt>
                <c:pt idx="18">
                  <c:v>74083.9765625</c:v>
                </c:pt>
                <c:pt idx="19">
                  <c:v>73550.6015625</c:v>
                </c:pt>
                <c:pt idx="20">
                  <c:v>73463.6796875</c:v>
                </c:pt>
                <c:pt idx="21">
                  <c:v>73433.734375</c:v>
                </c:pt>
                <c:pt idx="22">
                  <c:v>74316.640625</c:v>
                </c:pt>
                <c:pt idx="23">
                  <c:v>76261.4609375</c:v>
                </c:pt>
                <c:pt idx="24">
                  <c:v>80283.21875</c:v>
                </c:pt>
                <c:pt idx="25">
                  <c:v>83056.09375</c:v>
                </c:pt>
                <c:pt idx="26">
                  <c:v>87210.9453125</c:v>
                </c:pt>
                <c:pt idx="27">
                  <c:v>91948.5703125</c:v>
                </c:pt>
                <c:pt idx="28">
                  <c:v>93905.328125</c:v>
                </c:pt>
                <c:pt idx="29">
                  <c:v>92624.78125</c:v>
                </c:pt>
                <c:pt idx="30">
                  <c:v>92301</c:v>
                </c:pt>
                <c:pt idx="31">
                  <c:v>90694.96875</c:v>
                </c:pt>
                <c:pt idx="32">
                  <c:v>93162.296875</c:v>
                </c:pt>
                <c:pt idx="33">
                  <c:v>95055.2421875</c:v>
                </c:pt>
                <c:pt idx="34">
                  <c:v>99248.6328125</c:v>
                </c:pt>
                <c:pt idx="35">
                  <c:v>102378.65625</c:v>
                </c:pt>
                <c:pt idx="36">
                  <c:v>107769.71875</c:v>
                </c:pt>
                <c:pt idx="37">
                  <c:v>111229.515625</c:v>
                </c:pt>
                <c:pt idx="38">
                  <c:v>115431.171875</c:v>
                </c:pt>
                <c:pt idx="39">
                  <c:v>117184.6875</c:v>
                </c:pt>
                <c:pt idx="40">
                  <c:v>115357.296875</c:v>
                </c:pt>
                <c:pt idx="41">
                  <c:v>116051.171875</c:v>
                </c:pt>
                <c:pt idx="42">
                  <c:v>120286.1640625</c:v>
                </c:pt>
                <c:pt idx="43">
                  <c:v>120915.6015625</c:v>
                </c:pt>
                <c:pt idx="44">
                  <c:v>122205.421875</c:v>
                </c:pt>
                <c:pt idx="45">
                  <c:v>127143.359375</c:v>
                </c:pt>
                <c:pt idx="46">
                  <c:v>127023.546875</c:v>
                </c:pt>
                <c:pt idx="47">
                  <c:v>114960.8203125</c:v>
                </c:pt>
                <c:pt idx="48">
                  <c:v>118750.8515625</c:v>
                </c:pt>
                <c:pt idx="49">
                  <c:v>120947.78125</c:v>
                </c:pt>
                <c:pt idx="50">
                  <c:v>115618.984375</c:v>
                </c:pt>
                <c:pt idx="51">
                  <c:v>113845.734375</c:v>
                </c:pt>
                <c:pt idx="52">
                  <c:v>114957.171875</c:v>
                </c:pt>
                <c:pt idx="53">
                  <c:v>119105.8828125</c:v>
                </c:pt>
                <c:pt idx="54">
                  <c:v>119943.4453125</c:v>
                </c:pt>
                <c:pt idx="55">
                  <c:v>121966.578125</c:v>
                </c:pt>
                <c:pt idx="56">
                  <c:v>123666.15625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85-46F2-810F-1A1F7C938725}"/>
            </c:ext>
          </c:extLst>
        </c:ser>
        <c:ser>
          <c:idx val="3"/>
          <c:order val="1"/>
          <c:tx>
            <c:v>France Post-tax income (benchmark V1)</c:v>
          </c:tx>
          <c:spPr>
            <a:ln w="28575">
              <a:solidFill>
                <a:srgbClr val="4F81B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4F81B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DataFigures!$O$71:$O$127</c:f>
              <c:numCache>
                <c:formatCode>_-* #\ ##0\ _€_-;\-* #\ ##0\ _€_-;_-* "-"??\ _€_-;_-@_-</c:formatCode>
                <c:ptCount val="57"/>
                <c:pt idx="0">
                  <c:v>47590.33984375</c:v>
                </c:pt>
                <c:pt idx="1">
                  <c:v>49519.21875</c:v>
                </c:pt>
                <c:pt idx="2">
                  <c:v>53363.27734375</c:v>
                </c:pt>
                <c:pt idx="3">
                  <c:v>56200.6484375</c:v>
                </c:pt>
                <c:pt idx="4">
                  <c:v>57370.57421875</c:v>
                </c:pt>
                <c:pt idx="5">
                  <c:v>58419.2578125</c:v>
                </c:pt>
                <c:pt idx="6">
                  <c:v>57497.09765625</c:v>
                </c:pt>
                <c:pt idx="7">
                  <c:v>59282.46484375</c:v>
                </c:pt>
                <c:pt idx="8">
                  <c:v>60866.42578125</c:v>
                </c:pt>
                <c:pt idx="9">
                  <c:v>62397.859375</c:v>
                </c:pt>
                <c:pt idx="10">
                  <c:v>63779.81640625</c:v>
                </c:pt>
                <c:pt idx="11">
                  <c:v>66255.984375</c:v>
                </c:pt>
                <c:pt idx="12">
                  <c:v>66195.5390625</c:v>
                </c:pt>
                <c:pt idx="13">
                  <c:v>62835.97265625</c:v>
                </c:pt>
                <c:pt idx="14">
                  <c:v>63193.04296875</c:v>
                </c:pt>
                <c:pt idx="15">
                  <c:v>64015.94140625</c:v>
                </c:pt>
                <c:pt idx="16">
                  <c:v>64742.03125</c:v>
                </c:pt>
                <c:pt idx="17">
                  <c:v>65949.4453125</c:v>
                </c:pt>
                <c:pt idx="18">
                  <c:v>65326.19921875</c:v>
                </c:pt>
                <c:pt idx="19">
                  <c:v>64333.29296875</c:v>
                </c:pt>
                <c:pt idx="20">
                  <c:v>64153.2265625</c:v>
                </c:pt>
                <c:pt idx="21">
                  <c:v>63815.34375</c:v>
                </c:pt>
                <c:pt idx="22">
                  <c:v>64395.70703125</c:v>
                </c:pt>
                <c:pt idx="23">
                  <c:v>66358.203125</c:v>
                </c:pt>
                <c:pt idx="24">
                  <c:v>70327.3515625</c:v>
                </c:pt>
                <c:pt idx="25">
                  <c:v>73480.9453125</c:v>
                </c:pt>
                <c:pt idx="26">
                  <c:v>77589.9296875</c:v>
                </c:pt>
                <c:pt idx="27">
                  <c:v>81090.25</c:v>
                </c:pt>
                <c:pt idx="28">
                  <c:v>82247.8671875</c:v>
                </c:pt>
                <c:pt idx="29">
                  <c:v>81102</c:v>
                </c:pt>
                <c:pt idx="30">
                  <c:v>82488.515625</c:v>
                </c:pt>
                <c:pt idx="31">
                  <c:v>80644.578125</c:v>
                </c:pt>
                <c:pt idx="32">
                  <c:v>81732.4453125</c:v>
                </c:pt>
                <c:pt idx="33">
                  <c:v>83207.8203125</c:v>
                </c:pt>
                <c:pt idx="34">
                  <c:v>86429.7421875</c:v>
                </c:pt>
                <c:pt idx="35">
                  <c:v>88715.7734375</c:v>
                </c:pt>
                <c:pt idx="36">
                  <c:v>93481.84375</c:v>
                </c:pt>
                <c:pt idx="37">
                  <c:v>95854.9921875</c:v>
                </c:pt>
                <c:pt idx="38">
                  <c:v>98787.625</c:v>
                </c:pt>
                <c:pt idx="39">
                  <c:v>99578.7265625</c:v>
                </c:pt>
                <c:pt idx="40">
                  <c:v>97129.5234375</c:v>
                </c:pt>
                <c:pt idx="41">
                  <c:v>98319.5859375</c:v>
                </c:pt>
                <c:pt idx="42">
                  <c:v>101588.3671875</c:v>
                </c:pt>
                <c:pt idx="43">
                  <c:v>101108.7265625</c:v>
                </c:pt>
                <c:pt idx="44">
                  <c:v>101483.96875</c:v>
                </c:pt>
                <c:pt idx="45">
                  <c:v>105715.9453125</c:v>
                </c:pt>
                <c:pt idx="46">
                  <c:v>105509.890625</c:v>
                </c:pt>
                <c:pt idx="47">
                  <c:v>95110.4296875</c:v>
                </c:pt>
                <c:pt idx="48">
                  <c:v>97777.390625</c:v>
                </c:pt>
                <c:pt idx="49">
                  <c:v>98427.6171875</c:v>
                </c:pt>
                <c:pt idx="50">
                  <c:v>91224.03125</c:v>
                </c:pt>
                <c:pt idx="51">
                  <c:v>89363.1640625</c:v>
                </c:pt>
                <c:pt idx="52">
                  <c:v>89283.8828125</c:v>
                </c:pt>
                <c:pt idx="53">
                  <c:v>92383.8828125</c:v>
                </c:pt>
                <c:pt idx="54">
                  <c:v>92476.7890625</c:v>
                </c:pt>
                <c:pt idx="55">
                  <c:v>94181.390625</c:v>
                </c:pt>
                <c:pt idx="56">
                  <c:v>96266.2578125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5-46F2-810F-1A1F7C938725}"/>
            </c:ext>
          </c:extLst>
        </c:ser>
        <c:ser>
          <c:idx val="1"/>
          <c:order val="2"/>
          <c:tx>
            <c:v>U.S. Pretax income</c:v>
          </c:tx>
          <c:spPr>
            <a:ln w="28575"/>
          </c:spPr>
          <c:marker>
            <c:symbol val="square"/>
            <c:size val="6"/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DataFigures!$S$71:$S$127</c:f>
              <c:numCache>
                <c:formatCode>_-* #\ ##0\ _€_-;\-* #\ ##0\ _€_-;_-* "-"??\ _€_-;_-@_-</c:formatCode>
                <c:ptCount val="57"/>
                <c:pt idx="0">
                  <c:v>85237.890625</c:v>
                </c:pt>
                <c:pt idx="2">
                  <c:v>94007.4453125</c:v>
                </c:pt>
                <c:pt idx="4">
                  <c:v>102656.828125</c:v>
                </c:pt>
                <c:pt idx="5">
                  <c:v>100582.2109375</c:v>
                </c:pt>
                <c:pt idx="6">
                  <c:v>103529.2109375</c:v>
                </c:pt>
                <c:pt idx="7">
                  <c:v>101748.3984375</c:v>
                </c:pt>
                <c:pt idx="8">
                  <c:v>97655.015625</c:v>
                </c:pt>
                <c:pt idx="9">
                  <c:v>99695.7890625</c:v>
                </c:pt>
                <c:pt idx="10">
                  <c:v>104352.75</c:v>
                </c:pt>
                <c:pt idx="11">
                  <c:v>109332.4921875</c:v>
                </c:pt>
                <c:pt idx="12">
                  <c:v>103288.5546875</c:v>
                </c:pt>
                <c:pt idx="13">
                  <c:v>100488.21875</c:v>
                </c:pt>
                <c:pt idx="14">
                  <c:v>104225.5859375</c:v>
                </c:pt>
                <c:pt idx="15">
                  <c:v>108816.6953125</c:v>
                </c:pt>
                <c:pt idx="16">
                  <c:v>111767.109375</c:v>
                </c:pt>
                <c:pt idx="17">
                  <c:v>112963.6875</c:v>
                </c:pt>
                <c:pt idx="18">
                  <c:v>108270.2890625</c:v>
                </c:pt>
                <c:pt idx="19">
                  <c:v>110488.7734375</c:v>
                </c:pt>
                <c:pt idx="20">
                  <c:v>107648.8515625</c:v>
                </c:pt>
                <c:pt idx="21">
                  <c:v>111317.1484375</c:v>
                </c:pt>
                <c:pt idx="22">
                  <c:v>122755.296875</c:v>
                </c:pt>
                <c:pt idx="23">
                  <c:v>125520.65625</c:v>
                </c:pt>
                <c:pt idx="24">
                  <c:v>125775.1015625</c:v>
                </c:pt>
                <c:pt idx="25">
                  <c:v>132286.984375</c:v>
                </c:pt>
                <c:pt idx="26">
                  <c:v>144243.78125</c:v>
                </c:pt>
                <c:pt idx="27">
                  <c:v>144681.40625</c:v>
                </c:pt>
                <c:pt idx="28">
                  <c:v>144495.34375</c:v>
                </c:pt>
                <c:pt idx="29">
                  <c:v>141153.453125</c:v>
                </c:pt>
                <c:pt idx="30">
                  <c:v>148006.90625</c:v>
                </c:pt>
                <c:pt idx="31">
                  <c:v>148110.109375</c:v>
                </c:pt>
                <c:pt idx="32">
                  <c:v>153150.125</c:v>
                </c:pt>
                <c:pt idx="33">
                  <c:v>159574.515625</c:v>
                </c:pt>
                <c:pt idx="34">
                  <c:v>168368.09375</c:v>
                </c:pt>
                <c:pt idx="35">
                  <c:v>177339.71875</c:v>
                </c:pt>
                <c:pt idx="36">
                  <c:v>185952.203125</c:v>
                </c:pt>
                <c:pt idx="37">
                  <c:v>192925.953125</c:v>
                </c:pt>
                <c:pt idx="38">
                  <c:v>202027.171875</c:v>
                </c:pt>
                <c:pt idx="39">
                  <c:v>197173.421875</c:v>
                </c:pt>
                <c:pt idx="40">
                  <c:v>194785.703125</c:v>
                </c:pt>
                <c:pt idx="41">
                  <c:v>197329.359375</c:v>
                </c:pt>
                <c:pt idx="42">
                  <c:v>206611.5</c:v>
                </c:pt>
                <c:pt idx="43">
                  <c:v>216892.90625</c:v>
                </c:pt>
                <c:pt idx="44">
                  <c:v>226137.703125</c:v>
                </c:pt>
                <c:pt idx="45">
                  <c:v>223138.015625</c:v>
                </c:pt>
                <c:pt idx="46">
                  <c:v>214976.59375</c:v>
                </c:pt>
                <c:pt idx="47">
                  <c:v>199674.421875</c:v>
                </c:pt>
                <c:pt idx="48">
                  <c:v>212094.515625</c:v>
                </c:pt>
                <c:pt idx="49">
                  <c:v>219062.84375</c:v>
                </c:pt>
                <c:pt idx="50">
                  <c:v>230192.296875</c:v>
                </c:pt>
                <c:pt idx="51">
                  <c:v>226624.875</c:v>
                </c:pt>
                <c:pt idx="52">
                  <c:v>235218.09375</c:v>
                </c:pt>
                <c:pt idx="53">
                  <c:v>239437.953125</c:v>
                </c:pt>
                <c:pt idx="54">
                  <c:v>237735.796875</c:v>
                </c:pt>
                <c:pt idx="55">
                  <c:v>242564.90625</c:v>
                </c:pt>
                <c:pt idx="56">
                  <c:v>248086.828125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5-46F2-810F-1A1F7C938725}"/>
            </c:ext>
          </c:extLst>
        </c:ser>
        <c:ser>
          <c:idx val="2"/>
          <c:order val="3"/>
          <c:tx>
            <c:v>U.S. Post-tax income (benchmark V1)</c:v>
          </c:tx>
          <c:spPr>
            <a:ln w="28575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504D"/>
                </a:solidFill>
              </a:ln>
            </c:spPr>
          </c:marker>
          <c:cat>
            <c:numRef>
              <c:f>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DataFigures!$V$71:$V$127</c:f>
              <c:numCache>
                <c:formatCode>_-* #\ ##0\ _€_-;\-* #\ ##0\ _€_-;_-* "-"??\ _€_-;_-@_-</c:formatCode>
                <c:ptCount val="57"/>
                <c:pt idx="0">
                  <c:v>73951.3359375</c:v>
                </c:pt>
                <c:pt idx="2">
                  <c:v>82007.6171875</c:v>
                </c:pt>
                <c:pt idx="4">
                  <c:v>89709.0234375</c:v>
                </c:pt>
                <c:pt idx="5">
                  <c:v>86154.8046875</c:v>
                </c:pt>
                <c:pt idx="6">
                  <c:v>87511.234375</c:v>
                </c:pt>
                <c:pt idx="7">
                  <c:v>86652.78125</c:v>
                </c:pt>
                <c:pt idx="8">
                  <c:v>83119.4609375</c:v>
                </c:pt>
                <c:pt idx="9">
                  <c:v>84333.4140625</c:v>
                </c:pt>
                <c:pt idx="10">
                  <c:v>88576.3125</c:v>
                </c:pt>
                <c:pt idx="11">
                  <c:v>94046.9375</c:v>
                </c:pt>
                <c:pt idx="12">
                  <c:v>87832.3984375</c:v>
                </c:pt>
                <c:pt idx="13">
                  <c:v>84989.984375</c:v>
                </c:pt>
                <c:pt idx="14">
                  <c:v>87792</c:v>
                </c:pt>
                <c:pt idx="15">
                  <c:v>91902.6015625</c:v>
                </c:pt>
                <c:pt idx="16">
                  <c:v>95951.7421875</c:v>
                </c:pt>
                <c:pt idx="17">
                  <c:v>96913.1640625</c:v>
                </c:pt>
                <c:pt idx="18">
                  <c:v>92200.640625</c:v>
                </c:pt>
                <c:pt idx="19">
                  <c:v>96042.703125</c:v>
                </c:pt>
                <c:pt idx="20">
                  <c:v>94344.390625</c:v>
                </c:pt>
                <c:pt idx="21">
                  <c:v>98222.2109375</c:v>
                </c:pt>
                <c:pt idx="22">
                  <c:v>110097.8828125</c:v>
                </c:pt>
                <c:pt idx="23">
                  <c:v>112488.2578125</c:v>
                </c:pt>
                <c:pt idx="24">
                  <c:v>111833.3125</c:v>
                </c:pt>
                <c:pt idx="25">
                  <c:v>116108.1171875</c:v>
                </c:pt>
                <c:pt idx="26">
                  <c:v>127549.9609375</c:v>
                </c:pt>
                <c:pt idx="27">
                  <c:v>127186.1875</c:v>
                </c:pt>
                <c:pt idx="28">
                  <c:v>126633.3828125</c:v>
                </c:pt>
                <c:pt idx="29">
                  <c:v>123046.28125</c:v>
                </c:pt>
                <c:pt idx="30">
                  <c:v>127631.9375</c:v>
                </c:pt>
                <c:pt idx="31">
                  <c:v>126581.3046875</c:v>
                </c:pt>
                <c:pt idx="32">
                  <c:v>130103.484375</c:v>
                </c:pt>
                <c:pt idx="33">
                  <c:v>135319.171875</c:v>
                </c:pt>
                <c:pt idx="34">
                  <c:v>142684.296875</c:v>
                </c:pt>
                <c:pt idx="35">
                  <c:v>150002.390625</c:v>
                </c:pt>
                <c:pt idx="36">
                  <c:v>156856.421875</c:v>
                </c:pt>
                <c:pt idx="37">
                  <c:v>162468.953125</c:v>
                </c:pt>
                <c:pt idx="38">
                  <c:v>170421.40625</c:v>
                </c:pt>
                <c:pt idx="39">
                  <c:v>167640.9375</c:v>
                </c:pt>
                <c:pt idx="40">
                  <c:v>166544.53125</c:v>
                </c:pt>
                <c:pt idx="41">
                  <c:v>168864.328125</c:v>
                </c:pt>
                <c:pt idx="42">
                  <c:v>175569.09375</c:v>
                </c:pt>
                <c:pt idx="43">
                  <c:v>182630.03125</c:v>
                </c:pt>
                <c:pt idx="44">
                  <c:v>189271.453125</c:v>
                </c:pt>
                <c:pt idx="45">
                  <c:v>185269.1875</c:v>
                </c:pt>
                <c:pt idx="46">
                  <c:v>176641.359375</c:v>
                </c:pt>
                <c:pt idx="47">
                  <c:v>165322.078125</c:v>
                </c:pt>
                <c:pt idx="48">
                  <c:v>176076.203125</c:v>
                </c:pt>
                <c:pt idx="49">
                  <c:v>182661.921875</c:v>
                </c:pt>
                <c:pt idx="50">
                  <c:v>193004.1875</c:v>
                </c:pt>
                <c:pt idx="51">
                  <c:v>188207.40625</c:v>
                </c:pt>
                <c:pt idx="52">
                  <c:v>195051.671875</c:v>
                </c:pt>
                <c:pt idx="53">
                  <c:v>197076.515625</c:v>
                </c:pt>
                <c:pt idx="54">
                  <c:v>196255.171875</c:v>
                </c:pt>
                <c:pt idx="55">
                  <c:v>200936.296875</c:v>
                </c:pt>
                <c:pt idx="56">
                  <c:v>207566.03125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5-46F2-810F-1A1F7C93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</c:lineChart>
      <c:catAx>
        <c:axId val="7685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18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6851840"/>
        <c:scaling>
          <c:orientation val="minMax"/>
          <c:max val="25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030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2810926061932174"/>
          <c:y val="0.12422894466195324"/>
          <c:w val="0.43281095929544139"/>
          <c:h val="0.211551620764745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8" tint="0.79998168889431442"/>
  </sheetPr>
  <sheetViews>
    <sheetView zoomScale="5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11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70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6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5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5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5" tint="0.79998168889431442"/>
  </sheetPr>
  <sheetViews>
    <sheetView zoomScale="8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11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13818" cy="606136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13011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13011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13011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121348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329E5AC-7FF2-4856-AE85-D50F3126B6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0.0999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914400" y="5205505"/>
          <a:ext cx="7994177" cy="452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Equal-split-adults series (income of married couples divided by two). 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121348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40785E6-B273-4021-8C39-52D4C9B649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0.07076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647700" y="5205505"/>
          <a:ext cx="8260877" cy="452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Equal-split-adults series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0.08325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762000" y="5205505"/>
          <a:ext cx="8146577" cy="452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Equal-split-adults series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565897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0.93452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77971"/>
          <a:ext cx="8711179" cy="33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group. Equal-split-adults series (income of married couples divided by two).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0.20308</cdr:x>
      <cdr:y>0.72084</cdr:y>
    </cdr:from>
    <cdr:to>
      <cdr:x>0.55436</cdr:x>
      <cdr:y>0.79227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59241" y="4071154"/>
          <a:ext cx="3216041" cy="40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0.33297</cdr:x>
      <cdr:y>0.35243</cdr:y>
    </cdr:from>
    <cdr:to>
      <cdr:x>0.65121</cdr:x>
      <cdr:y>0.41989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48426" y="1994404"/>
          <a:ext cx="2913553" cy="381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0.84072</cdr:x>
      <cdr:y>0.37239</cdr:y>
    </cdr:from>
    <cdr:to>
      <cdr:x>0.98026</cdr:x>
      <cdr:y>0.44977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697001" y="2107361"/>
          <a:ext cx="1277518" cy="43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0.71236</cdr:x>
      <cdr:y>0.59515</cdr:y>
    </cdr:from>
    <cdr:to>
      <cdr:x>0.96695</cdr:x>
      <cdr:y>0.65864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521783" y="3367958"/>
          <a:ext cx="2330824" cy="359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55206" cy="565897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group. Equal-split-adults series (income of married couples divided by two).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0.13484</cdr:x>
      <cdr:y>0.49896</cdr:y>
    </cdr:from>
    <cdr:to>
      <cdr:x>0.31946</cdr:x>
      <cdr:y>0.56642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1234530" y="2818020"/>
          <a:ext cx="1690206" cy="380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0.37031</cdr:x>
      <cdr:y>0.74696</cdr:y>
    </cdr:from>
    <cdr:to>
      <cdr:x>0.72159</cdr:x>
      <cdr:y>0.81839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390309" y="4227010"/>
          <a:ext cx="3216040" cy="40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0.81982</cdr:x>
      <cdr:y>0.40651</cdr:y>
    </cdr:from>
    <cdr:to>
      <cdr:x>0.95936</cdr:x>
      <cdr:y>0.48389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05621" y="2295854"/>
          <a:ext cx="1277517" cy="437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0.48704</cdr:x>
      <cdr:y>0.56921</cdr:y>
    </cdr:from>
    <cdr:to>
      <cdr:x>0.65228</cdr:x>
      <cdr:y>0.62079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58914" y="3221154"/>
          <a:ext cx="1512806" cy="29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Flat income taxes</a:t>
          </a:r>
        </a:p>
      </cdr:txBody>
    </cdr:sp>
  </cdr:relSizeAnchor>
  <cdr:relSizeAnchor xmlns:cdr="http://schemas.openxmlformats.org/drawingml/2006/chartDrawing">
    <cdr:from>
      <cdr:x>0.59486</cdr:x>
      <cdr:y>0.49046</cdr:y>
    </cdr:from>
    <cdr:to>
      <cdr:x>0.83653</cdr:x>
      <cdr:y>0.55395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446100" y="2775514"/>
          <a:ext cx="2212539" cy="359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30118" cy="608479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14643" cy="605971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107706" cy="6066118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8" name="ZoneTexte 2"/>
        <cdr:cNvSpPr txBox="1"/>
      </cdr:nvSpPr>
      <cdr:spPr>
        <a:xfrm xmlns:a="http://schemas.openxmlformats.org/drawingml/2006/main">
          <a:off x="198128" y="5173956"/>
          <a:ext cx="8671514" cy="44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S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eries V1 assume lump-sum imputation of health expenditures to the beneficiaries, and proportional imputation for all other items. 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n-kind transfers and collective expenditures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imputed either on a lump sum basis in series V2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proportion to post-tax disposable income in series V3.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122647" cy="6066118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trand\Dropbox\WIDFrance\Papers\BGGGP2018Posttax\BGGGP2018Postta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trand\OneDrive\Bureau\BGGGP2018PosttaxAppendixC\DataFiles\BGGGP2018PosttaxAppendix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trand\Dropbox\WIDFrance\Papers\BGGGP2018Posttax\BGGGP2018PosttaxAppendixB\DataFiles\Exportation\Results\exportresults_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1"/>
      <sheetName val="T2"/>
      <sheetName val="T3"/>
      <sheetName val="F1"/>
      <sheetName val="F2a"/>
      <sheetName val="F2b"/>
      <sheetName val="F3a"/>
      <sheetName val="F3b"/>
      <sheetName val="F4a"/>
      <sheetName val="F4b"/>
      <sheetName val="F4c"/>
      <sheetName val="F4d"/>
      <sheetName val="F5"/>
      <sheetName val="F6"/>
      <sheetName val="F7a"/>
      <sheetName val="F7b"/>
      <sheetName val="F8"/>
      <sheetName val="F9"/>
      <sheetName val="F10a"/>
      <sheetName val="F10b"/>
      <sheetName val="F10c"/>
      <sheetName val="F10d"/>
      <sheetName val="F11a"/>
      <sheetName val="F11b"/>
      <sheetName val="F12a"/>
      <sheetName val="F12b"/>
      <sheetName val="F12c"/>
      <sheetName val="F13a"/>
      <sheetName val="F13b"/>
      <sheetName val="DataSeries1900_2018"/>
      <sheetName val="DataSeries1970_2018"/>
      <sheetName val="DataTable_TFR_App_2065yo"/>
      <sheetName val="DataTable_TUS_App_2065yo"/>
      <sheetName val="F12a (2)"/>
      <sheetName val="F12b (2)"/>
      <sheetName val="F12c (2)"/>
      <sheetName val="F2a (2)"/>
      <sheetName val="F12tempa"/>
      <sheetName val="F12tempb"/>
      <sheetName val="F3a (2)"/>
      <sheetName val="F13zoom"/>
      <sheetName val="AF12"/>
      <sheetName val="AT3old"/>
      <sheetName val="T5old"/>
      <sheetName val="F2a (old)"/>
      <sheetName val="F3a (old)"/>
      <sheetName val="F3b (old)"/>
      <sheetName val="AF11_18US"/>
      <sheetName val="AF14a"/>
      <sheetName val="AF14b"/>
      <sheetName val="F14"/>
      <sheetName val="F15a"/>
      <sheetName val="F15b"/>
      <sheetName val="Feuil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">
          <cell r="A9">
            <v>1900</v>
          </cell>
          <cell r="H9">
            <v>0.14862533193081617</v>
          </cell>
          <cell r="I9">
            <v>0.36703870445489883</v>
          </cell>
          <cell r="J9">
            <v>0.48433596268296242</v>
          </cell>
          <cell r="O9">
            <v>0.16182625479996204</v>
          </cell>
          <cell r="P9">
            <v>0.36827703565359116</v>
          </cell>
          <cell r="Q9">
            <v>0.46989670768380165</v>
          </cell>
          <cell r="U9">
            <v>0.13691024202853441</v>
          </cell>
          <cell r="V9">
            <v>0.36593974754214287</v>
          </cell>
          <cell r="W9">
            <v>0.49715001508593559</v>
          </cell>
          <cell r="AB9">
            <v>18.444889068603516</v>
          </cell>
          <cell r="AD9">
            <v>16.293855667114258</v>
          </cell>
          <cell r="AE9">
            <v>14.518555641174316</v>
          </cell>
          <cell r="AF9">
            <v>18.156055450439453</v>
          </cell>
          <cell r="AL9">
            <v>9.0100927352905273</v>
          </cell>
          <cell r="AN9">
            <v>8.4532241821289063</v>
          </cell>
          <cell r="AO9">
            <v>7.9778232574462891</v>
          </cell>
          <cell r="AP9">
            <v>8.8979816436767578</v>
          </cell>
        </row>
        <row r="10">
          <cell r="A10">
            <v>1901</v>
          </cell>
          <cell r="H10">
            <v>1901</v>
          </cell>
          <cell r="I10">
            <v>1901</v>
          </cell>
          <cell r="J10">
            <v>1901</v>
          </cell>
          <cell r="O10">
            <v>1901</v>
          </cell>
          <cell r="P10">
            <v>1901</v>
          </cell>
          <cell r="Q10">
            <v>1901</v>
          </cell>
          <cell r="U10">
            <v>1901</v>
          </cell>
          <cell r="V10">
            <v>1901</v>
          </cell>
          <cell r="W10">
            <v>1901</v>
          </cell>
        </row>
        <row r="11">
          <cell r="A11">
            <v>1902</v>
          </cell>
          <cell r="H11">
            <v>1902</v>
          </cell>
          <cell r="I11">
            <v>1902</v>
          </cell>
          <cell r="J11">
            <v>1902</v>
          </cell>
          <cell r="O11">
            <v>1902</v>
          </cell>
          <cell r="P11">
            <v>1902</v>
          </cell>
          <cell r="Q11">
            <v>1902</v>
          </cell>
          <cell r="U11">
            <v>1902</v>
          </cell>
          <cell r="V11">
            <v>1902</v>
          </cell>
          <cell r="W11">
            <v>1902</v>
          </cell>
        </row>
        <row r="12">
          <cell r="A12">
            <v>1903</v>
          </cell>
          <cell r="H12">
            <v>1903</v>
          </cell>
          <cell r="I12">
            <v>1903</v>
          </cell>
          <cell r="J12">
            <v>1903</v>
          </cell>
          <cell r="O12">
            <v>1903</v>
          </cell>
          <cell r="P12">
            <v>1903</v>
          </cell>
          <cell r="Q12">
            <v>1903</v>
          </cell>
          <cell r="U12">
            <v>1903</v>
          </cell>
          <cell r="V12">
            <v>1903</v>
          </cell>
          <cell r="W12">
            <v>1903</v>
          </cell>
        </row>
        <row r="13">
          <cell r="A13">
            <v>1904</v>
          </cell>
          <cell r="H13">
            <v>1904</v>
          </cell>
          <cell r="I13">
            <v>1904</v>
          </cell>
          <cell r="J13">
            <v>1904</v>
          </cell>
          <cell r="O13">
            <v>1904</v>
          </cell>
          <cell r="P13">
            <v>1904</v>
          </cell>
          <cell r="Q13">
            <v>1904</v>
          </cell>
          <cell r="U13">
            <v>1904</v>
          </cell>
          <cell r="V13">
            <v>1904</v>
          </cell>
          <cell r="W13">
            <v>1904</v>
          </cell>
        </row>
        <row r="14">
          <cell r="A14">
            <v>1905</v>
          </cell>
          <cell r="H14">
            <v>1905</v>
          </cell>
          <cell r="I14">
            <v>1905</v>
          </cell>
          <cell r="J14">
            <v>1905</v>
          </cell>
          <cell r="O14">
            <v>1905</v>
          </cell>
          <cell r="P14">
            <v>1905</v>
          </cell>
          <cell r="Q14">
            <v>1905</v>
          </cell>
          <cell r="U14">
            <v>1905</v>
          </cell>
          <cell r="V14">
            <v>1905</v>
          </cell>
          <cell r="W14">
            <v>1905</v>
          </cell>
        </row>
        <row r="15">
          <cell r="A15">
            <v>1906</v>
          </cell>
          <cell r="H15">
            <v>1906</v>
          </cell>
          <cell r="I15">
            <v>1906</v>
          </cell>
          <cell r="J15">
            <v>1906</v>
          </cell>
          <cell r="O15">
            <v>1906</v>
          </cell>
          <cell r="P15">
            <v>1906</v>
          </cell>
          <cell r="Q15">
            <v>1906</v>
          </cell>
          <cell r="U15">
            <v>1906</v>
          </cell>
          <cell r="V15">
            <v>1906</v>
          </cell>
          <cell r="W15">
            <v>1906</v>
          </cell>
        </row>
        <row r="16">
          <cell r="A16">
            <v>1907</v>
          </cell>
          <cell r="H16">
            <v>1907</v>
          </cell>
          <cell r="I16">
            <v>1907</v>
          </cell>
          <cell r="J16">
            <v>1907</v>
          </cell>
          <cell r="O16">
            <v>1907</v>
          </cell>
          <cell r="P16">
            <v>1907</v>
          </cell>
          <cell r="Q16">
            <v>1907</v>
          </cell>
          <cell r="U16">
            <v>1907</v>
          </cell>
          <cell r="V16">
            <v>1907</v>
          </cell>
          <cell r="W16">
            <v>1907</v>
          </cell>
        </row>
        <row r="17">
          <cell r="A17">
            <v>1908</v>
          </cell>
          <cell r="H17">
            <v>1908</v>
          </cell>
          <cell r="I17">
            <v>1908</v>
          </cell>
          <cell r="J17">
            <v>1908</v>
          </cell>
          <cell r="O17">
            <v>1908</v>
          </cell>
          <cell r="P17">
            <v>1908</v>
          </cell>
          <cell r="Q17">
            <v>1908</v>
          </cell>
          <cell r="U17">
            <v>1908</v>
          </cell>
          <cell r="V17">
            <v>1908</v>
          </cell>
          <cell r="W17">
            <v>1908</v>
          </cell>
        </row>
        <row r="18">
          <cell r="A18">
            <v>1909</v>
          </cell>
          <cell r="H18">
            <v>1909</v>
          </cell>
          <cell r="I18">
            <v>1909</v>
          </cell>
          <cell r="J18">
            <v>1909</v>
          </cell>
          <cell r="O18">
            <v>1909</v>
          </cell>
          <cell r="P18">
            <v>1909</v>
          </cell>
          <cell r="Q18">
            <v>1909</v>
          </cell>
          <cell r="U18">
            <v>1909</v>
          </cell>
          <cell r="V18">
            <v>1909</v>
          </cell>
          <cell r="W18">
            <v>1909</v>
          </cell>
        </row>
        <row r="19">
          <cell r="A19">
            <v>1910</v>
          </cell>
          <cell r="H19">
            <v>0.14625006774440408</v>
          </cell>
          <cell r="I19">
            <v>0.35470175743103027</v>
          </cell>
          <cell r="J19">
            <v>0.49904822185635567</v>
          </cell>
          <cell r="O19">
            <v>0.15923973638564348</v>
          </cell>
          <cell r="P19">
            <v>0.35636511817574501</v>
          </cell>
          <cell r="Q19">
            <v>0.48439520597457886</v>
          </cell>
          <cell r="U19">
            <v>0.13307015039026737</v>
          </cell>
          <cell r="V19">
            <v>0.353014025837183</v>
          </cell>
          <cell r="W19">
            <v>0.5139157734811306</v>
          </cell>
        </row>
        <row r="20">
          <cell r="A20">
            <v>1911</v>
          </cell>
          <cell r="H20">
            <v>1911</v>
          </cell>
          <cell r="I20">
            <v>1911</v>
          </cell>
          <cell r="J20">
            <v>1911</v>
          </cell>
          <cell r="O20">
            <v>1911</v>
          </cell>
          <cell r="P20">
            <v>1911</v>
          </cell>
          <cell r="Q20">
            <v>1911</v>
          </cell>
          <cell r="U20">
            <v>1911</v>
          </cell>
          <cell r="V20">
            <v>1911</v>
          </cell>
          <cell r="W20">
            <v>1911</v>
          </cell>
        </row>
        <row r="21">
          <cell r="A21">
            <v>1912</v>
          </cell>
          <cell r="H21">
            <v>1912</v>
          </cell>
          <cell r="I21">
            <v>1912</v>
          </cell>
          <cell r="J21">
            <v>1912</v>
          </cell>
          <cell r="O21">
            <v>1912</v>
          </cell>
          <cell r="P21">
            <v>1912</v>
          </cell>
          <cell r="Q21">
            <v>1912</v>
          </cell>
          <cell r="U21">
            <v>1912</v>
          </cell>
          <cell r="V21">
            <v>1912</v>
          </cell>
          <cell r="W21">
            <v>1912</v>
          </cell>
        </row>
        <row r="22">
          <cell r="A22">
            <v>1913</v>
          </cell>
          <cell r="H22">
            <v>1913</v>
          </cell>
          <cell r="I22">
            <v>1913</v>
          </cell>
          <cell r="J22">
            <v>1913</v>
          </cell>
          <cell r="M22">
            <v>0.41272974014282227</v>
          </cell>
          <cell r="O22">
            <v>0.41272974014282227</v>
          </cell>
          <cell r="P22">
            <v>0.41272974014282227</v>
          </cell>
          <cell r="Q22">
            <v>0.41272974014282227</v>
          </cell>
          <cell r="T22">
            <v>0.40856558084487915</v>
          </cell>
          <cell r="U22">
            <v>0.40856552124023438</v>
          </cell>
          <cell r="V22">
            <v>0.40856552124023438</v>
          </cell>
          <cell r="W22">
            <v>0.40856552124023438</v>
          </cell>
          <cell r="Z22">
            <v>0.41309833526611328</v>
          </cell>
          <cell r="AQ22">
            <v>6.8223085403442383</v>
          </cell>
          <cell r="AS22">
            <v>6.3251419067382813</v>
          </cell>
          <cell r="AT22">
            <v>5.7580890655517578</v>
          </cell>
          <cell r="AU22">
            <v>6.3347663879394531</v>
          </cell>
        </row>
        <row r="23">
          <cell r="A23">
            <v>1914</v>
          </cell>
          <cell r="H23">
            <v>1914</v>
          </cell>
          <cell r="I23">
            <v>1914</v>
          </cell>
          <cell r="J23">
            <v>1914</v>
          </cell>
          <cell r="M23">
            <v>0.4163423478603363</v>
          </cell>
          <cell r="O23">
            <v>0.41634225845336914</v>
          </cell>
          <cell r="P23">
            <v>0.41634225845336914</v>
          </cell>
          <cell r="Q23">
            <v>0.41634225845336914</v>
          </cell>
          <cell r="T23">
            <v>0.41087201237678528</v>
          </cell>
          <cell r="U23">
            <v>0.41087198257446289</v>
          </cell>
          <cell r="V23">
            <v>0.41087198257446289</v>
          </cell>
          <cell r="W23">
            <v>0.41087198257446289</v>
          </cell>
          <cell r="Z23">
            <v>0.41671520471572876</v>
          </cell>
        </row>
        <row r="24">
          <cell r="A24">
            <v>1915</v>
          </cell>
          <cell r="H24">
            <v>0.2008860856294632</v>
          </cell>
          <cell r="I24">
            <v>0.38199455291032791</v>
          </cell>
          <cell r="J24">
            <v>0.41711935587227345</v>
          </cell>
          <cell r="M24">
            <v>0.40761566162109375</v>
          </cell>
          <cell r="O24">
            <v>0.24566292762756348</v>
          </cell>
          <cell r="P24">
            <v>0.38468993455171585</v>
          </cell>
          <cell r="Q24">
            <v>0.36964713968336582</v>
          </cell>
          <cell r="T24">
            <v>0.40172010660171509</v>
          </cell>
          <cell r="U24">
            <v>0.13991771917790174</v>
          </cell>
          <cell r="V24">
            <v>0.37832450121641159</v>
          </cell>
          <cell r="W24">
            <v>0.48175778985023499</v>
          </cell>
          <cell r="Z24">
            <v>0.40797826647758484</v>
          </cell>
        </row>
        <row r="25">
          <cell r="A25">
            <v>1916</v>
          </cell>
          <cell r="H25">
            <v>0.18736392445862293</v>
          </cell>
          <cell r="I25">
            <v>0.36643186956644058</v>
          </cell>
          <cell r="J25">
            <v>0.44620421156287193</v>
          </cell>
          <cell r="M25">
            <v>0.42485311627388</v>
          </cell>
          <cell r="O25">
            <v>0.24808055907487869</v>
          </cell>
          <cell r="P25">
            <v>0.37295109033584595</v>
          </cell>
          <cell r="Q25">
            <v>0.3789683748036623</v>
          </cell>
          <cell r="T25">
            <v>0.41918572783470154</v>
          </cell>
          <cell r="U25">
            <v>0.13991463743150234</v>
          </cell>
          <cell r="V25">
            <v>0.36133717000484467</v>
          </cell>
          <cell r="W25">
            <v>0.49874820560216904</v>
          </cell>
          <cell r="Z25">
            <v>0.4252360463142395</v>
          </cell>
        </row>
        <row r="26">
          <cell r="A26">
            <v>1917</v>
          </cell>
          <cell r="H26">
            <v>0.19583194144070148</v>
          </cell>
          <cell r="I26">
            <v>0.37103156000375748</v>
          </cell>
          <cell r="J26">
            <v>0.43313652649521828</v>
          </cell>
          <cell r="M26">
            <v>0.43885728716850281</v>
          </cell>
          <cell r="O26">
            <v>0.25374981388449669</v>
          </cell>
          <cell r="P26">
            <v>0.37654755264520645</v>
          </cell>
          <cell r="Q26">
            <v>0.36970265582203865</v>
          </cell>
          <cell r="T26">
            <v>0.43377107381820679</v>
          </cell>
          <cell r="U26">
            <v>0.14011302194558084</v>
          </cell>
          <cell r="V26">
            <v>0.36572498455643654</v>
          </cell>
          <cell r="W26">
            <v>0.49416202306747437</v>
          </cell>
          <cell r="Z26">
            <v>0.43922039866447449</v>
          </cell>
        </row>
        <row r="27">
          <cell r="A27">
            <v>1918</v>
          </cell>
          <cell r="H27">
            <v>0.2062260527163744</v>
          </cell>
          <cell r="I27">
            <v>0.38877522945404053</v>
          </cell>
          <cell r="J27">
            <v>0.40499875135719776</v>
          </cell>
          <cell r="M27">
            <v>0.41941386461257935</v>
          </cell>
          <cell r="O27">
            <v>0.25986320897936821</v>
          </cell>
          <cell r="P27">
            <v>0.39082462340593338</v>
          </cell>
          <cell r="Q27">
            <v>0.34931212477385998</v>
          </cell>
          <cell r="T27">
            <v>0.41519466042518616</v>
          </cell>
          <cell r="U27">
            <v>0.1474039654713124</v>
          </cell>
          <cell r="V27">
            <v>0.38652768358588219</v>
          </cell>
          <cell r="W27">
            <v>0.4660683199763298</v>
          </cell>
          <cell r="Z27">
            <v>0.41974705457687378</v>
          </cell>
        </row>
        <row r="28">
          <cell r="A28">
            <v>1919</v>
          </cell>
          <cell r="H28">
            <v>0.2132052555680275</v>
          </cell>
          <cell r="I28">
            <v>0.38422729820013046</v>
          </cell>
          <cell r="J28">
            <v>0.40256744064390659</v>
          </cell>
          <cell r="M28">
            <v>0.42988210916519165</v>
          </cell>
          <cell r="O28">
            <v>0.23438258469104767</v>
          </cell>
          <cell r="P28">
            <v>0.38539198786020279</v>
          </cell>
          <cell r="Q28">
            <v>0.38022543676197529</v>
          </cell>
          <cell r="T28">
            <v>0.42504969239234924</v>
          </cell>
          <cell r="U28">
            <v>0.17526200413703918</v>
          </cell>
          <cell r="V28">
            <v>0.38214053958654404</v>
          </cell>
          <cell r="W28">
            <v>0.44259745441377163</v>
          </cell>
          <cell r="Z28">
            <v>0.43026375770568848</v>
          </cell>
        </row>
        <row r="29">
          <cell r="A29">
            <v>1920</v>
          </cell>
          <cell r="H29">
            <v>0.19586743786931038</v>
          </cell>
          <cell r="I29">
            <v>0.38902148604393005</v>
          </cell>
          <cell r="J29">
            <v>0.41511108353734016</v>
          </cell>
          <cell r="M29">
            <v>0.40891128778457642</v>
          </cell>
          <cell r="O29">
            <v>0.21070019528269768</v>
          </cell>
          <cell r="P29">
            <v>0.38955691456794739</v>
          </cell>
          <cell r="Q29">
            <v>0.39974290132522583</v>
          </cell>
          <cell r="T29">
            <v>0.4044339656829834</v>
          </cell>
          <cell r="U29">
            <v>0.17690953612327576</v>
          </cell>
          <cell r="V29">
            <v>0.388337142765522</v>
          </cell>
          <cell r="W29">
            <v>0.43475333228707314</v>
          </cell>
          <cell r="Z29">
            <v>0.40928429365158081</v>
          </cell>
        </row>
        <row r="30">
          <cell r="A30">
            <v>1921</v>
          </cell>
          <cell r="H30">
            <v>0.18535311426967382</v>
          </cell>
          <cell r="I30">
            <v>0.3948931023478508</v>
          </cell>
          <cell r="J30">
            <v>0.4197537861764431</v>
          </cell>
          <cell r="M30">
            <v>0.44365608692169189</v>
          </cell>
          <cell r="O30">
            <v>0.19912473857402802</v>
          </cell>
          <cell r="P30">
            <v>0.39511662721633911</v>
          </cell>
          <cell r="Q30">
            <v>0.40575863793492317</v>
          </cell>
          <cell r="T30">
            <v>0.4369547963142395</v>
          </cell>
          <cell r="U30">
            <v>0.16191485850140452</v>
          </cell>
          <cell r="V30">
            <v>0.39451268315315247</v>
          </cell>
          <cell r="W30">
            <v>0.44357246533036232</v>
          </cell>
          <cell r="Z30">
            <v>0.44406744837760925</v>
          </cell>
        </row>
        <row r="31">
          <cell r="A31">
            <v>1922</v>
          </cell>
          <cell r="H31">
            <v>0.19452851079404354</v>
          </cell>
          <cell r="I31">
            <v>0.38526224344968796</v>
          </cell>
          <cell r="J31">
            <v>0.42020930908620358</v>
          </cell>
          <cell r="M31">
            <v>0.43171232938766479</v>
          </cell>
          <cell r="O31">
            <v>0.2064119428396225</v>
          </cell>
          <cell r="P31">
            <v>0.38583556562662125</v>
          </cell>
          <cell r="Q31">
            <v>0.40775254741311073</v>
          </cell>
          <cell r="T31">
            <v>0.42489832639694214</v>
          </cell>
          <cell r="U31">
            <v>0.18435663543641567</v>
          </cell>
          <cell r="V31">
            <v>0.38477145880460739</v>
          </cell>
          <cell r="W31">
            <v>0.43087193556129932</v>
          </cell>
          <cell r="Z31">
            <v>0.43210864067077637</v>
          </cell>
        </row>
        <row r="32">
          <cell r="A32">
            <v>1923</v>
          </cell>
          <cell r="H32">
            <v>0.190992446616292</v>
          </cell>
          <cell r="I32">
            <v>0.37468772381544113</v>
          </cell>
          <cell r="J32">
            <v>0.43431982770562172</v>
          </cell>
          <cell r="M32">
            <v>0.40261954069137573</v>
          </cell>
          <cell r="O32">
            <v>0.20053024031221867</v>
          </cell>
          <cell r="P32">
            <v>0.37546902149915695</v>
          </cell>
          <cell r="Q32">
            <v>0.42400075308978558</v>
          </cell>
          <cell r="T32">
            <v>0.39698138833045959</v>
          </cell>
          <cell r="U32">
            <v>0.15800529718399048</v>
          </cell>
          <cell r="V32">
            <v>0.37198559939861298</v>
          </cell>
          <cell r="W32">
            <v>0.47000910714268684</v>
          </cell>
          <cell r="Z32">
            <v>0.40298399329185486</v>
          </cell>
        </row>
        <row r="33">
          <cell r="A33">
            <v>1924</v>
          </cell>
          <cell r="H33">
            <v>0.1900837067514658</v>
          </cell>
          <cell r="I33">
            <v>0.38655025511980057</v>
          </cell>
          <cell r="J33">
            <v>0.42336604371666908</v>
          </cell>
          <cell r="M33">
            <v>0.42505839467048645</v>
          </cell>
          <cell r="O33">
            <v>0.19999589771032333</v>
          </cell>
          <cell r="P33">
            <v>0.38698042929172516</v>
          </cell>
          <cell r="Q33">
            <v>0.413023691624403</v>
          </cell>
          <cell r="T33">
            <v>0.41870054602622986</v>
          </cell>
          <cell r="U33">
            <v>0.1659282399341464</v>
          </cell>
          <cell r="V33">
            <v>0.38550195097923279</v>
          </cell>
          <cell r="W33">
            <v>0.44856982678174973</v>
          </cell>
          <cell r="Z33">
            <v>0.42545038461685181</v>
          </cell>
        </row>
        <row r="34">
          <cell r="A34">
            <v>1925</v>
          </cell>
          <cell r="H34">
            <v>0.18295956123620272</v>
          </cell>
          <cell r="I34">
            <v>0.38904713094234467</v>
          </cell>
          <cell r="J34">
            <v>0.42799331620335579</v>
          </cell>
          <cell r="M34">
            <v>0.43965119123458862</v>
          </cell>
          <cell r="O34">
            <v>0.19262686837464571</v>
          </cell>
          <cell r="P34">
            <v>0.38938111066818237</v>
          </cell>
          <cell r="Q34">
            <v>0.41799204237759113</v>
          </cell>
          <cell r="T34">
            <v>0.43301889300346375</v>
          </cell>
          <cell r="U34">
            <v>0.16138809872791171</v>
          </cell>
          <cell r="V34">
            <v>0.38830188661813736</v>
          </cell>
          <cell r="W34">
            <v>0.45031001418828964</v>
          </cell>
          <cell r="Z34">
            <v>0.44005978107452393</v>
          </cell>
        </row>
        <row r="35">
          <cell r="A35">
            <v>1926</v>
          </cell>
          <cell r="H35">
            <v>0.191251615062356</v>
          </cell>
          <cell r="I35">
            <v>0.39550966024398804</v>
          </cell>
          <cell r="J35">
            <v>0.41323875822126865</v>
          </cell>
          <cell r="M35">
            <v>0.44272118806838989</v>
          </cell>
          <cell r="O35">
            <v>0.20045028254389763</v>
          </cell>
          <cell r="P35">
            <v>0.3956434577703476</v>
          </cell>
          <cell r="Q35">
            <v>0.40390628390014172</v>
          </cell>
          <cell r="T35">
            <v>0.43611237406730652</v>
          </cell>
          <cell r="U35">
            <v>0.15840151952579618</v>
          </cell>
          <cell r="V35">
            <v>0.39503189921379089</v>
          </cell>
          <cell r="W35">
            <v>0.44656659662723541</v>
          </cell>
          <cell r="Z35">
            <v>0.44313552975654602</v>
          </cell>
        </row>
        <row r="36">
          <cell r="A36">
            <v>1927</v>
          </cell>
          <cell r="H36">
            <v>0.18899625353515148</v>
          </cell>
          <cell r="I36">
            <v>0.38579742610454559</v>
          </cell>
          <cell r="J36">
            <v>0.42520626820623875</v>
          </cell>
          <cell r="M36">
            <v>0.43806350231170654</v>
          </cell>
          <cell r="O36">
            <v>0.19866678677499294</v>
          </cell>
          <cell r="P36">
            <v>0.38623905181884766</v>
          </cell>
          <cell r="Q36">
            <v>0.41509411670267582</v>
          </cell>
          <cell r="T36">
            <v>0.43107876181602478</v>
          </cell>
          <cell r="U36">
            <v>0.15548361046239734</v>
          </cell>
          <cell r="V36">
            <v>0.38426701724529266</v>
          </cell>
          <cell r="W36">
            <v>0.46024934761226177</v>
          </cell>
          <cell r="Z36">
            <v>0.43847322463989258</v>
          </cell>
        </row>
        <row r="37">
          <cell r="A37">
            <v>1928</v>
          </cell>
          <cell r="H37">
            <v>0.17766316793859005</v>
          </cell>
          <cell r="I37">
            <v>0.3839007169008255</v>
          </cell>
          <cell r="J37">
            <v>0.43843615427613258</v>
          </cell>
          <cell r="M37">
            <v>0.45052403211593628</v>
          </cell>
          <cell r="O37">
            <v>0.18845616281032562</v>
          </cell>
          <cell r="P37">
            <v>0.38443978130817413</v>
          </cell>
          <cell r="Q37">
            <v>0.42710408940911293</v>
          </cell>
          <cell r="T37">
            <v>0.44341140985488892</v>
          </cell>
          <cell r="U37">
            <v>0.15805563051253557</v>
          </cell>
          <cell r="V37">
            <v>0.38292140513658524</v>
          </cell>
          <cell r="W37">
            <v>0.45902299508452415</v>
          </cell>
          <cell r="Z37">
            <v>0.45094665884971619</v>
          </cell>
        </row>
        <row r="38">
          <cell r="A38">
            <v>1929</v>
          </cell>
          <cell r="H38">
            <v>0.1876896396279335</v>
          </cell>
          <cell r="I38">
            <v>0.39178726077079773</v>
          </cell>
          <cell r="J38">
            <v>0.42052313126623631</v>
          </cell>
          <cell r="M38">
            <v>0.43425789475440979</v>
          </cell>
          <cell r="O38">
            <v>0.19918447267264128</v>
          </cell>
          <cell r="P38">
            <v>0.39208953082561493</v>
          </cell>
          <cell r="Q38">
            <v>0.40872601792216301</v>
          </cell>
          <cell r="T38">
            <v>0.42784494161605835</v>
          </cell>
          <cell r="U38">
            <v>0.16372942645102739</v>
          </cell>
          <cell r="V38">
            <v>0.39115720242261887</v>
          </cell>
          <cell r="W38">
            <v>0.44511341862380505</v>
          </cell>
          <cell r="Z38">
            <v>0.43466296792030334</v>
          </cell>
        </row>
        <row r="39">
          <cell r="A39">
            <v>1930</v>
          </cell>
          <cell r="H39">
            <v>0.1953777801245451</v>
          </cell>
          <cell r="I39">
            <v>0.40724561363458633</v>
          </cell>
          <cell r="J39">
            <v>0.39737661182880402</v>
          </cell>
          <cell r="M39">
            <v>0.42643734812736511</v>
          </cell>
          <cell r="O39">
            <v>0.20862892083823681</v>
          </cell>
          <cell r="P39">
            <v>0.40693041682243347</v>
          </cell>
          <cell r="Q39">
            <v>0.38444064185023308</v>
          </cell>
          <cell r="T39">
            <v>0.41935035586357117</v>
          </cell>
          <cell r="U39">
            <v>0.17001365264877677</v>
          </cell>
          <cell r="V39">
            <v>0.40784890949726105</v>
          </cell>
          <cell r="W39">
            <v>0.42213744856417179</v>
          </cell>
          <cell r="Z39">
            <v>0.42687785625457764</v>
          </cell>
        </row>
        <row r="40">
          <cell r="A40">
            <v>1931</v>
          </cell>
          <cell r="H40">
            <v>0.19558105710893869</v>
          </cell>
          <cell r="I40">
            <v>0.40863114595413208</v>
          </cell>
          <cell r="J40">
            <v>0.39578776247799397</v>
          </cell>
          <cell r="M40">
            <v>0.4325937032699585</v>
          </cell>
          <cell r="O40">
            <v>0.21266329288482666</v>
          </cell>
          <cell r="P40">
            <v>0.40814679861068726</v>
          </cell>
          <cell r="Q40">
            <v>0.37918986566364765</v>
          </cell>
          <cell r="T40">
            <v>0.42395573854446411</v>
          </cell>
          <cell r="U40">
            <v>0.17148152971640229</v>
          </cell>
          <cell r="V40">
            <v>0.40931446850299835</v>
          </cell>
          <cell r="W40">
            <v>0.41920405440032482</v>
          </cell>
          <cell r="Z40">
            <v>0.43313658237457275</v>
          </cell>
        </row>
        <row r="41">
          <cell r="A41">
            <v>1932</v>
          </cell>
          <cell r="H41">
            <v>0.18845428805798292</v>
          </cell>
          <cell r="I41">
            <v>0.39539238065481186</v>
          </cell>
          <cell r="J41">
            <v>0.41615328565239906</v>
          </cell>
          <cell r="M41">
            <v>0.4508400559425354</v>
          </cell>
          <cell r="O41">
            <v>0.20803647488355637</v>
          </cell>
          <cell r="P41">
            <v>0.39568202942609787</v>
          </cell>
          <cell r="Q41">
            <v>0.39628154598176479</v>
          </cell>
          <cell r="T41">
            <v>0.43870773911476135</v>
          </cell>
          <cell r="U41">
            <v>0.16450698627158999</v>
          </cell>
          <cell r="V41">
            <v>0.39503820985555649</v>
          </cell>
          <cell r="W41">
            <v>0.4404547493904829</v>
          </cell>
          <cell r="Z41">
            <v>0.451637864112854</v>
          </cell>
        </row>
        <row r="42">
          <cell r="A42">
            <v>1933</v>
          </cell>
          <cell r="H42">
            <v>0.18389847688376904</v>
          </cell>
          <cell r="I42">
            <v>0.38251258432865143</v>
          </cell>
          <cell r="J42">
            <v>0.43358899839222431</v>
          </cell>
          <cell r="M42">
            <v>0.44273728132247925</v>
          </cell>
          <cell r="O42">
            <v>0.20335152186453342</v>
          </cell>
          <cell r="P42">
            <v>0.3835887610912323</v>
          </cell>
          <cell r="Q42">
            <v>0.41305976733565331</v>
          </cell>
          <cell r="T42">
            <v>0.43112450838088989</v>
          </cell>
          <cell r="U42">
            <v>0.15875240741297603</v>
          </cell>
          <cell r="V42">
            <v>0.3811214342713356</v>
          </cell>
          <cell r="W42">
            <v>0.46012619324028492</v>
          </cell>
          <cell r="Z42">
            <v>0.44344624876976013</v>
          </cell>
        </row>
        <row r="43">
          <cell r="A43">
            <v>1934</v>
          </cell>
          <cell r="H43">
            <v>0.18228426296263933</v>
          </cell>
          <cell r="I43">
            <v>0.377912737429142</v>
          </cell>
          <cell r="J43">
            <v>0.43980296142399311</v>
          </cell>
          <cell r="M43">
            <v>0.46201318502426147</v>
          </cell>
          <cell r="O43">
            <v>0.20256554894149303</v>
          </cell>
          <cell r="P43">
            <v>0.37932266294956207</v>
          </cell>
          <cell r="Q43">
            <v>0.4181117732077837</v>
          </cell>
          <cell r="T43">
            <v>0.45253533124923706</v>
          </cell>
          <cell r="U43">
            <v>0.156668437179178</v>
          </cell>
          <cell r="V43">
            <v>0.37613195553421974</v>
          </cell>
          <cell r="W43">
            <v>0.46719962172210217</v>
          </cell>
          <cell r="Z43">
            <v>0.46260136365890503</v>
          </cell>
        </row>
        <row r="44">
          <cell r="A44">
            <v>1935</v>
          </cell>
          <cell r="H44">
            <v>0.17641642410308123</v>
          </cell>
          <cell r="I44">
            <v>0.37082527577877045</v>
          </cell>
          <cell r="J44">
            <v>0.45275828987360001</v>
          </cell>
          <cell r="M44">
            <v>0.44935259222984314</v>
          </cell>
          <cell r="O44">
            <v>0.19988166727125645</v>
          </cell>
          <cell r="P44">
            <v>0.37294094264507294</v>
          </cell>
          <cell r="Q44">
            <v>0.42717739194631577</v>
          </cell>
          <cell r="T44">
            <v>0.44053360819816589</v>
          </cell>
          <cell r="U44">
            <v>0.15394719922915101</v>
          </cell>
          <cell r="V44">
            <v>0.36879942193627357</v>
          </cell>
          <cell r="W44">
            <v>0.47725339792668819</v>
          </cell>
          <cell r="Z44">
            <v>0.44983375072479248</v>
          </cell>
        </row>
        <row r="45">
          <cell r="A45">
            <v>1936</v>
          </cell>
          <cell r="H45">
            <v>0.18281417340040207</v>
          </cell>
          <cell r="I45">
            <v>0.38831444084644318</v>
          </cell>
          <cell r="J45">
            <v>0.42887141928076744</v>
          </cell>
          <cell r="M45">
            <v>0.44866499304771423</v>
          </cell>
          <cell r="O45">
            <v>0.20536547899246216</v>
          </cell>
          <cell r="P45">
            <v>0.38914525508880615</v>
          </cell>
          <cell r="Q45">
            <v>0.40548927150666714</v>
          </cell>
          <cell r="T45">
            <v>0.44024014472961426</v>
          </cell>
          <cell r="U45">
            <v>0.16284388024359941</v>
          </cell>
          <cell r="V45">
            <v>0.38757869601249695</v>
          </cell>
          <cell r="W45">
            <v>0.4495774507522583</v>
          </cell>
          <cell r="Z45">
            <v>0.44906190037727356</v>
          </cell>
        </row>
        <row r="46">
          <cell r="A46">
            <v>1937</v>
          </cell>
          <cell r="H46">
            <v>0.19365933910012245</v>
          </cell>
          <cell r="I46">
            <v>0.3915657177567482</v>
          </cell>
          <cell r="J46">
            <v>0.41477490402758121</v>
          </cell>
          <cell r="M46">
            <v>0.43419921398162842</v>
          </cell>
          <cell r="O46">
            <v>0.21834939531981945</v>
          </cell>
          <cell r="P46">
            <v>0.39224550127983093</v>
          </cell>
          <cell r="Q46">
            <v>0.38940505310893059</v>
          </cell>
          <cell r="T46">
            <v>0.42619302868843079</v>
          </cell>
          <cell r="U46">
            <v>0.16819648630917072</v>
          </cell>
          <cell r="V46">
            <v>0.39086470752954483</v>
          </cell>
          <cell r="W46">
            <v>0.44093886204063892</v>
          </cell>
          <cell r="Z46">
            <v>0.43453803658485413</v>
          </cell>
        </row>
        <row r="47">
          <cell r="A47">
            <v>1938</v>
          </cell>
          <cell r="H47">
            <v>0.19858176726847887</v>
          </cell>
          <cell r="I47">
            <v>0.39878399670124054</v>
          </cell>
          <cell r="J47">
            <v>0.40263421833515167</v>
          </cell>
          <cell r="M47">
            <v>0.43214920163154602</v>
          </cell>
          <cell r="O47">
            <v>0.22469251416623592</v>
          </cell>
          <cell r="P47">
            <v>0.39888934046030045</v>
          </cell>
          <cell r="Q47">
            <v>0.37641814909875393</v>
          </cell>
          <cell r="T47">
            <v>0.42317995429039001</v>
          </cell>
          <cell r="U47">
            <v>0.17297535948455334</v>
          </cell>
          <cell r="V47">
            <v>0.39868071675300598</v>
          </cell>
          <cell r="W47">
            <v>0.42834393493831158</v>
          </cell>
          <cell r="Z47">
            <v>0.43242049217224121</v>
          </cell>
        </row>
        <row r="48">
          <cell r="A48">
            <v>1939</v>
          </cell>
          <cell r="H48">
            <v>0.20748171210289001</v>
          </cell>
          <cell r="I48">
            <v>0.41010496020317078</v>
          </cell>
          <cell r="J48">
            <v>0.3824133425951004</v>
          </cell>
          <cell r="M48">
            <v>0.45495623350143433</v>
          </cell>
          <cell r="O48">
            <v>0.26607655733823776</v>
          </cell>
          <cell r="P48">
            <v>0.4080808088183403</v>
          </cell>
          <cell r="Q48">
            <v>0.3258425984531641</v>
          </cell>
          <cell r="T48">
            <v>0.44579392671585083</v>
          </cell>
          <cell r="U48">
            <v>0.18501677736639977</v>
          </cell>
          <cell r="V48">
            <v>0.41088099032640457</v>
          </cell>
          <cell r="W48">
            <v>0.40410220809280872</v>
          </cell>
          <cell r="Z48">
            <v>0.45505997538566589</v>
          </cell>
        </row>
        <row r="49">
          <cell r="A49">
            <v>1940</v>
          </cell>
          <cell r="H49">
            <v>0.20014101918786764</v>
          </cell>
          <cell r="I49">
            <v>0.40454338490962982</v>
          </cell>
          <cell r="J49">
            <v>0.39531561732292175</v>
          </cell>
          <cell r="M49">
            <v>0.45217800140380859</v>
          </cell>
          <cell r="O49">
            <v>0.28670242428779602</v>
          </cell>
          <cell r="P49">
            <v>0.40323182195425034</v>
          </cell>
          <cell r="Q49">
            <v>0.3100657407194376</v>
          </cell>
          <cell r="T49">
            <v>0.44359296560287476</v>
          </cell>
          <cell r="U49">
            <v>0.17958094039931893</v>
          </cell>
          <cell r="V49">
            <v>0.4048549085855484</v>
          </cell>
          <cell r="W49">
            <v>0.41556417383253574</v>
          </cell>
          <cell r="Z49">
            <v>0.45225250720977783</v>
          </cell>
        </row>
        <row r="50">
          <cell r="A50">
            <v>1941</v>
          </cell>
          <cell r="H50">
            <v>0.20998759940266609</v>
          </cell>
          <cell r="I50">
            <v>0.41546148061752319</v>
          </cell>
          <cell r="J50">
            <v>0.37455091811716557</v>
          </cell>
          <cell r="M50">
            <v>0.41364619135856628</v>
          </cell>
          <cell r="O50">
            <v>0.24110294133424759</v>
          </cell>
          <cell r="P50">
            <v>0.4138026162981987</v>
          </cell>
          <cell r="Q50">
            <v>0.34509443119168282</v>
          </cell>
          <cell r="T50">
            <v>0.4077572226524353</v>
          </cell>
          <cell r="U50">
            <v>0.18409321503713727</v>
          </cell>
          <cell r="V50">
            <v>0.41684199869632721</v>
          </cell>
          <cell r="W50">
            <v>0.39906478673219681</v>
          </cell>
          <cell r="Z50">
            <v>0.41373428702354431</v>
          </cell>
        </row>
        <row r="51">
          <cell r="A51">
            <v>1942</v>
          </cell>
          <cell r="H51">
            <v>0.2218261631205678</v>
          </cell>
          <cell r="I51">
            <v>0.43187423795461655</v>
          </cell>
          <cell r="J51">
            <v>0.34629961289465427</v>
          </cell>
          <cell r="M51">
            <v>0.35385563969612122</v>
          </cell>
          <cell r="O51">
            <v>0.24619383178651333</v>
          </cell>
          <cell r="P51">
            <v>0.42908208072185516</v>
          </cell>
          <cell r="Q51">
            <v>0.32472407910972834</v>
          </cell>
          <cell r="T51">
            <v>0.35056805610656738</v>
          </cell>
          <cell r="U51">
            <v>0.19540422782301903</v>
          </cell>
          <cell r="V51">
            <v>0.43490175902843475</v>
          </cell>
          <cell r="W51">
            <v>0.36969402804970741</v>
          </cell>
          <cell r="Z51">
            <v>0.35397842526435852</v>
          </cell>
        </row>
        <row r="52">
          <cell r="A52">
            <v>1943</v>
          </cell>
          <cell r="H52">
            <v>0.23675155267119408</v>
          </cell>
          <cell r="I52">
            <v>0.45261864364147186</v>
          </cell>
          <cell r="J52">
            <v>0.31062978971749544</v>
          </cell>
          <cell r="M52">
            <v>0.30735063552856445</v>
          </cell>
          <cell r="O52">
            <v>0.25759416818618774</v>
          </cell>
          <cell r="P52">
            <v>0.44845255464315414</v>
          </cell>
          <cell r="Q52">
            <v>0.29395323805510998</v>
          </cell>
          <cell r="T52">
            <v>0.30516302585601807</v>
          </cell>
          <cell r="U52">
            <v>0.21065662894397974</v>
          </cell>
          <cell r="V52">
            <v>0.45783454924821854</v>
          </cell>
          <cell r="W52">
            <v>0.33150881621986628</v>
          </cell>
          <cell r="Z52">
            <v>0.30755117535591125</v>
          </cell>
        </row>
        <row r="53">
          <cell r="A53">
            <v>1944</v>
          </cell>
          <cell r="H53">
            <v>0.23816797696053982</v>
          </cell>
          <cell r="I53">
            <v>0.46936061233282089</v>
          </cell>
          <cell r="J53">
            <v>0.29247139347717166</v>
          </cell>
          <cell r="M53">
            <v>0.29147127270698547</v>
          </cell>
          <cell r="O53">
            <v>0.29345838725566864</v>
          </cell>
          <cell r="P53">
            <v>0.45471389591693878</v>
          </cell>
          <cell r="Q53">
            <v>0.25182768609374762</v>
          </cell>
          <cell r="T53">
            <v>0.2896442711353302</v>
          </cell>
          <cell r="U53">
            <v>0.21510626981034875</v>
          </cell>
          <cell r="V53">
            <v>0.47546979039907455</v>
          </cell>
          <cell r="W53">
            <v>0.30942393420264125</v>
          </cell>
          <cell r="Z53">
            <v>0.29172015190124512</v>
          </cell>
        </row>
        <row r="54">
          <cell r="A54">
            <v>1945</v>
          </cell>
          <cell r="H54">
            <v>0.24382098764181137</v>
          </cell>
          <cell r="I54">
            <v>0.47531323879957199</v>
          </cell>
          <cell r="J54">
            <v>0.28086571581661701</v>
          </cell>
          <cell r="M54">
            <v>0.28504291176795959</v>
          </cell>
          <cell r="O54">
            <v>0.28442086465656757</v>
          </cell>
          <cell r="P54">
            <v>0.46337741613388062</v>
          </cell>
          <cell r="Q54">
            <v>0.25220167823135853</v>
          </cell>
          <cell r="T54">
            <v>0.28300970792770386</v>
          </cell>
          <cell r="U54">
            <v>0.2193236998282373</v>
          </cell>
          <cell r="V54">
            <v>0.4825151264667511</v>
          </cell>
          <cell r="W54">
            <v>0.2981611262075603</v>
          </cell>
          <cell r="Z54">
            <v>0.28523701429367065</v>
          </cell>
        </row>
        <row r="55">
          <cell r="A55">
            <v>1946</v>
          </cell>
          <cell r="H55">
            <v>0.23579507786780596</v>
          </cell>
          <cell r="I55">
            <v>0.45699446648359299</v>
          </cell>
          <cell r="J55">
            <v>0.30721046030521393</v>
          </cell>
          <cell r="M55">
            <v>0.31463983654975891</v>
          </cell>
          <cell r="O55">
            <v>0.26502583175897598</v>
          </cell>
          <cell r="P55">
            <v>0.45068880170583725</v>
          </cell>
          <cell r="Q55">
            <v>0.28428537817671895</v>
          </cell>
          <cell r="T55">
            <v>0.31161269545555115</v>
          </cell>
          <cell r="U55">
            <v>0.20846939133480191</v>
          </cell>
          <cell r="V55">
            <v>0.46288918703794479</v>
          </cell>
          <cell r="W55">
            <v>0.32864142581820488</v>
          </cell>
          <cell r="Z55">
            <v>0.31477734446525574</v>
          </cell>
        </row>
        <row r="56">
          <cell r="A56">
            <v>1947</v>
          </cell>
          <cell r="H56">
            <v>0.23055316600948572</v>
          </cell>
          <cell r="I56">
            <v>0.44686844944953918</v>
          </cell>
          <cell r="J56">
            <v>0.32257839385420084</v>
          </cell>
          <cell r="M56">
            <v>0.3099372386932373</v>
          </cell>
          <cell r="O56">
            <v>0.26099787466228008</v>
          </cell>
          <cell r="P56">
            <v>0.44157281517982483</v>
          </cell>
          <cell r="Q56">
            <v>0.29742933623492718</v>
          </cell>
          <cell r="T56">
            <v>0.30553016066551208</v>
          </cell>
          <cell r="U56">
            <v>0.20240072812885046</v>
          </cell>
          <cell r="V56">
            <v>0.45176538079977036</v>
          </cell>
          <cell r="W56">
            <v>0.34583390969783068</v>
          </cell>
          <cell r="Z56">
            <v>0.31023412942886353</v>
          </cell>
        </row>
        <row r="57">
          <cell r="A57">
            <v>1948</v>
          </cell>
          <cell r="H57">
            <v>0.2379795154556632</v>
          </cell>
          <cell r="I57">
            <v>0.45720503479242325</v>
          </cell>
          <cell r="J57">
            <v>0.30481543345376849</v>
          </cell>
          <cell r="M57">
            <v>0.33091709017753601</v>
          </cell>
          <cell r="O57">
            <v>0.26769513264298439</v>
          </cell>
          <cell r="P57">
            <v>0.45071744173765182</v>
          </cell>
          <cell r="Q57">
            <v>0.28158742096275091</v>
          </cell>
          <cell r="T57">
            <v>0.32507780194282532</v>
          </cell>
          <cell r="U57">
            <v>0.21082788147032261</v>
          </cell>
          <cell r="V57">
            <v>0.46313288062810898</v>
          </cell>
          <cell r="W57">
            <v>0.32603925932198763</v>
          </cell>
          <cell r="Z57">
            <v>0.33124649524688721</v>
          </cell>
        </row>
        <row r="58">
          <cell r="A58">
            <v>1949</v>
          </cell>
          <cell r="H58">
            <v>0.24167850334197283</v>
          </cell>
          <cell r="I58">
            <v>0.45712123066186905</v>
          </cell>
          <cell r="J58">
            <v>0.30120026273652911</v>
          </cell>
          <cell r="M58">
            <v>0.33149212598800659</v>
          </cell>
          <cell r="O58">
            <v>0.27283775620162487</v>
          </cell>
          <cell r="P58">
            <v>0.45023117214441299</v>
          </cell>
          <cell r="Q58">
            <v>0.27693109400570393</v>
          </cell>
          <cell r="T58">
            <v>0.3249661922454834</v>
          </cell>
          <cell r="U58">
            <v>0.21278282115235925</v>
          </cell>
          <cell r="V58">
            <v>0.46351075917482376</v>
          </cell>
          <cell r="W58">
            <v>0.32370641361922026</v>
          </cell>
          <cell r="Z58">
            <v>0.33182376623153687</v>
          </cell>
        </row>
        <row r="59">
          <cell r="A59">
            <v>1950</v>
          </cell>
          <cell r="H59">
            <v>0.24323370214551687</v>
          </cell>
          <cell r="I59">
            <v>0.45712753385305405</v>
          </cell>
          <cell r="J59">
            <v>0.29963880404829979</v>
          </cell>
          <cell r="M59">
            <v>0.32760995626449585</v>
          </cell>
          <cell r="O59">
            <v>0.27433188073337078</v>
          </cell>
          <cell r="P59">
            <v>0.45020853728055954</v>
          </cell>
          <cell r="Q59">
            <v>0.27545961225405335</v>
          </cell>
          <cell r="T59">
            <v>0.32098260521888733</v>
          </cell>
          <cell r="U59">
            <v>0.2147944406606257</v>
          </cell>
          <cell r="V59">
            <v>0.46345490217208862</v>
          </cell>
          <cell r="W59">
            <v>0.32175062969326973</v>
          </cell>
          <cell r="Z59">
            <v>0.32793304324150085</v>
          </cell>
        </row>
        <row r="60">
          <cell r="A60">
            <v>1951</v>
          </cell>
          <cell r="H60">
            <v>0.23811888322234154</v>
          </cell>
          <cell r="I60">
            <v>0.45277687162160873</v>
          </cell>
          <cell r="J60">
            <v>0.30910423677414656</v>
          </cell>
          <cell r="M60">
            <v>0.31203165650367737</v>
          </cell>
          <cell r="O60">
            <v>0.27005084231495857</v>
          </cell>
          <cell r="P60">
            <v>0.4463416188955307</v>
          </cell>
          <cell r="Q60">
            <v>0.28360751317813993</v>
          </cell>
          <cell r="T60">
            <v>0.30662104487419128</v>
          </cell>
          <cell r="U60">
            <v>0.20888028759509325</v>
          </cell>
          <cell r="V60">
            <v>0.45866931229829788</v>
          </cell>
          <cell r="W60">
            <v>0.33245037402957678</v>
          </cell>
          <cell r="Z60">
            <v>0.31224662065505981</v>
          </cell>
        </row>
        <row r="61">
          <cell r="A61">
            <v>1952</v>
          </cell>
          <cell r="H61">
            <v>0.23789829481393099</v>
          </cell>
          <cell r="I61">
            <v>0.44890753924846649</v>
          </cell>
          <cell r="J61">
            <v>0.31319418083876371</v>
          </cell>
          <cell r="M61">
            <v>0.30579447746276855</v>
          </cell>
          <cell r="O61">
            <v>0.27242092601954937</v>
          </cell>
          <cell r="P61">
            <v>0.44246570765972137</v>
          </cell>
          <cell r="Q61">
            <v>0.28511337749660015</v>
          </cell>
          <cell r="T61">
            <v>0.30095893144607544</v>
          </cell>
          <cell r="U61">
            <v>0.20684782741591334</v>
          </cell>
          <cell r="V61">
            <v>0.45470146834850311</v>
          </cell>
          <cell r="W61">
            <v>0.33845071773976088</v>
          </cell>
          <cell r="Z61">
            <v>0.30595856904983521</v>
          </cell>
        </row>
        <row r="62">
          <cell r="A62">
            <v>1953</v>
          </cell>
          <cell r="H62">
            <v>0.2403147965669632</v>
          </cell>
          <cell r="I62">
            <v>0.44806159287691116</v>
          </cell>
          <cell r="J62">
            <v>0.31162357330322266</v>
          </cell>
          <cell r="M62">
            <v>0.29755157232284546</v>
          </cell>
          <cell r="O62">
            <v>0.2756105400621891</v>
          </cell>
          <cell r="P62">
            <v>0.44152918457984924</v>
          </cell>
          <cell r="Q62">
            <v>0.28286025254055858</v>
          </cell>
          <cell r="T62">
            <v>0.2929355800151825</v>
          </cell>
          <cell r="U62">
            <v>0.20882038399577141</v>
          </cell>
          <cell r="V62">
            <v>0.45389046519994736</v>
          </cell>
          <cell r="W62">
            <v>0.33728910610079765</v>
          </cell>
          <cell r="Z62">
            <v>0.29768627882003784</v>
          </cell>
        </row>
        <row r="63">
          <cell r="A63">
            <v>1954</v>
          </cell>
          <cell r="H63">
            <v>0.23618128336966038</v>
          </cell>
          <cell r="I63">
            <v>0.44521037489175797</v>
          </cell>
          <cell r="J63">
            <v>0.31860833801329136</v>
          </cell>
          <cell r="M63">
            <v>0.30441522598266602</v>
          </cell>
          <cell r="O63">
            <v>0.27091116458177567</v>
          </cell>
          <cell r="P63">
            <v>0.43925874680280685</v>
          </cell>
          <cell r="Q63">
            <v>0.28983008302748203</v>
          </cell>
          <cell r="T63">
            <v>0.29917436838150024</v>
          </cell>
          <cell r="U63">
            <v>0.20540584530681372</v>
          </cell>
          <cell r="V63">
            <v>0.45048433542251587</v>
          </cell>
          <cell r="W63">
            <v>0.34410983324050903</v>
          </cell>
          <cell r="Z63">
            <v>0.30451685190200806</v>
          </cell>
        </row>
        <row r="64">
          <cell r="A64">
            <v>1955</v>
          </cell>
          <cell r="H64">
            <v>0.23392176162451506</v>
          </cell>
          <cell r="I64">
            <v>0.44313916563987732</v>
          </cell>
          <cell r="J64">
            <v>0.32293905969709158</v>
          </cell>
          <cell r="M64">
            <v>0.31003314256668091</v>
          </cell>
          <cell r="O64">
            <v>0.26785326562821865</v>
          </cell>
          <cell r="P64">
            <v>0.43763787299394608</v>
          </cell>
          <cell r="Q64">
            <v>0.29450885020196438</v>
          </cell>
          <cell r="T64">
            <v>0.30432581901550293</v>
          </cell>
          <cell r="U64">
            <v>0.20360615383833647</v>
          </cell>
          <cell r="V64">
            <v>0.44805422425270081</v>
          </cell>
          <cell r="W64">
            <v>0.34833960887044668</v>
          </cell>
          <cell r="Z64">
            <v>0.31012436747550964</v>
          </cell>
        </row>
        <row r="65">
          <cell r="A65">
            <v>1956</v>
          </cell>
          <cell r="H65">
            <v>0.23598370794206858</v>
          </cell>
          <cell r="I65">
            <v>0.44645170867443085</v>
          </cell>
          <cell r="J65">
            <v>0.31756459642201662</v>
          </cell>
          <cell r="M65">
            <v>0.30223047733306885</v>
          </cell>
          <cell r="O65">
            <v>0.27177629433572292</v>
          </cell>
          <cell r="P65">
            <v>0.44015427678823471</v>
          </cell>
          <cell r="Q65">
            <v>0.28806945774704218</v>
          </cell>
          <cell r="T65">
            <v>0.29638829827308655</v>
          </cell>
          <cell r="U65">
            <v>0.20603216253221035</v>
          </cell>
          <cell r="V65">
            <v>0.45172146707773209</v>
          </cell>
          <cell r="W65">
            <v>0.34224640112370253</v>
          </cell>
          <cell r="Z65">
            <v>0.30231720209121704</v>
          </cell>
        </row>
        <row r="66">
          <cell r="A66">
            <v>1957</v>
          </cell>
          <cell r="H66">
            <v>0.23514404706656933</v>
          </cell>
          <cell r="I66">
            <v>0.44695553183555603</v>
          </cell>
          <cell r="J66">
            <v>0.31790038663893938</v>
          </cell>
          <cell r="M66">
            <v>0.30316060781478882</v>
          </cell>
          <cell r="O66">
            <v>0.27115260064601898</v>
          </cell>
          <cell r="P66">
            <v>0.44057168811559677</v>
          </cell>
          <cell r="Q66">
            <v>0.28827569121494889</v>
          </cell>
          <cell r="T66">
            <v>0.29724782705307007</v>
          </cell>
          <cell r="U66">
            <v>0.2064490020275116</v>
          </cell>
          <cell r="V66">
            <v>0.45204281061887741</v>
          </cell>
          <cell r="W66">
            <v>0.34150817897170782</v>
          </cell>
          <cell r="Z66">
            <v>0.30326133966445923</v>
          </cell>
        </row>
        <row r="67">
          <cell r="A67">
            <v>1958</v>
          </cell>
          <cell r="H67">
            <v>0.23623899277299643</v>
          </cell>
          <cell r="I67">
            <v>0.45272943377494812</v>
          </cell>
          <cell r="J67">
            <v>0.31103156507015228</v>
          </cell>
          <cell r="M67">
            <v>0.30506223440170288</v>
          </cell>
          <cell r="O67">
            <v>0.27265048958361149</v>
          </cell>
          <cell r="P67">
            <v>0.44545028358697891</v>
          </cell>
          <cell r="Q67">
            <v>0.28189923800528049</v>
          </cell>
          <cell r="T67">
            <v>0.29861733317375183</v>
          </cell>
          <cell r="U67">
            <v>0.2089840080589056</v>
          </cell>
          <cell r="V67">
            <v>0.45817806571722031</v>
          </cell>
          <cell r="W67">
            <v>0.33283790620043874</v>
          </cell>
          <cell r="Z67">
            <v>0.30518969893455505</v>
          </cell>
        </row>
        <row r="68">
          <cell r="A68">
            <v>1959</v>
          </cell>
          <cell r="H68">
            <v>0.23174073453992605</v>
          </cell>
          <cell r="I68">
            <v>0.44124133139848709</v>
          </cell>
          <cell r="J68">
            <v>0.32701792614534497</v>
          </cell>
          <cell r="M68">
            <v>0.30660814046859741</v>
          </cell>
          <cell r="O68">
            <v>0.26996800117194653</v>
          </cell>
          <cell r="P68">
            <v>0.43536440283060074</v>
          </cell>
          <cell r="Q68">
            <v>0.29466761229559779</v>
          </cell>
          <cell r="T68">
            <v>0.29976773262023926</v>
          </cell>
          <cell r="U68">
            <v>0.2038203738629818</v>
          </cell>
          <cell r="V68">
            <v>0.44553373008966446</v>
          </cell>
          <cell r="W68">
            <v>0.35064592026174068</v>
          </cell>
          <cell r="Z68">
            <v>0.30697417259216309</v>
          </cell>
        </row>
        <row r="69">
          <cell r="A69">
            <v>1960</v>
          </cell>
          <cell r="H69">
            <v>0.2297376012429595</v>
          </cell>
          <cell r="I69">
            <v>0.43965551257133484</v>
          </cell>
          <cell r="J69">
            <v>0.33060686243698001</v>
          </cell>
          <cell r="M69">
            <v>0.30291283130645752</v>
          </cell>
          <cell r="O69">
            <v>0.26681370474398136</v>
          </cell>
          <cell r="P69">
            <v>0.43421533703804016</v>
          </cell>
          <cell r="Q69">
            <v>0.29897092515602708</v>
          </cell>
          <cell r="T69">
            <v>0.29576787352561951</v>
          </cell>
          <cell r="U69">
            <v>0.20320941414684057</v>
          </cell>
          <cell r="V69">
            <v>0.44354797154664993</v>
          </cell>
          <cell r="W69">
            <v>0.35324258543550968</v>
          </cell>
          <cell r="Z69">
            <v>0.30330464243888855</v>
          </cell>
        </row>
        <row r="70">
          <cell r="A70">
            <v>1961</v>
          </cell>
          <cell r="H70">
            <v>0.22950323764234781</v>
          </cell>
          <cell r="I70">
            <v>0.43609868735074997</v>
          </cell>
          <cell r="J70">
            <v>0.33439804054796696</v>
          </cell>
          <cell r="M70">
            <v>0.30535069108009338</v>
          </cell>
          <cell r="O70">
            <v>0.26785637624561787</v>
          </cell>
          <cell r="P70">
            <v>0.43098035454750061</v>
          </cell>
          <cell r="Q70">
            <v>0.30116326175630093</v>
          </cell>
          <cell r="T70">
            <v>0.29781219363212585</v>
          </cell>
          <cell r="U70">
            <v>0.20267271902412176</v>
          </cell>
          <cell r="V70">
            <v>0.43967932462692261</v>
          </cell>
          <cell r="W70">
            <v>0.35764793772250414</v>
          </cell>
          <cell r="Z70">
            <v>0.30582919716835022</v>
          </cell>
        </row>
        <row r="71">
          <cell r="A71">
            <v>1962</v>
          </cell>
          <cell r="H71">
            <v>0.23192224930971861</v>
          </cell>
          <cell r="I71">
            <v>0.44499755650758743</v>
          </cell>
          <cell r="J71">
            <v>0.32308021234348416</v>
          </cell>
          <cell r="K71">
            <v>0.23308685421943665</v>
          </cell>
          <cell r="L71">
            <v>0.46065449714660645</v>
          </cell>
          <cell r="M71">
            <v>0.30625864863395691</v>
          </cell>
          <cell r="O71">
            <v>0.27102617919445038</v>
          </cell>
          <cell r="P71">
            <v>0.43843387067317963</v>
          </cell>
          <cell r="Q71">
            <v>0.29053997667506337</v>
          </cell>
          <cell r="R71">
            <v>0.24289265275001526</v>
          </cell>
          <cell r="S71">
            <v>0.45827868580818176</v>
          </cell>
          <cell r="T71">
            <v>0.29882869124412537</v>
          </cell>
          <cell r="U71">
            <v>0.20514191081747413</v>
          </cell>
          <cell r="V71">
            <v>0.44949272274971008</v>
          </cell>
          <cell r="W71">
            <v>0.34536539390683174</v>
          </cell>
          <cell r="X71">
            <v>0.23149065673351288</v>
          </cell>
          <cell r="Y71">
            <v>0.46143576502799988</v>
          </cell>
          <cell r="Z71">
            <v>0.30707359313964844</v>
          </cell>
        </row>
        <row r="72">
          <cell r="A72">
            <v>1963</v>
          </cell>
          <cell r="H72">
            <v>0.22969257552176714</v>
          </cell>
          <cell r="I72">
            <v>0.44776403158903122</v>
          </cell>
          <cell r="J72">
            <v>0.32254338404163718</v>
          </cell>
          <cell r="K72">
            <v>0.32254338264465332</v>
          </cell>
          <cell r="L72">
            <v>0.32254338264465332</v>
          </cell>
          <cell r="M72">
            <v>0.32254338264465332</v>
          </cell>
          <cell r="O72">
            <v>0.27068422734737396</v>
          </cell>
          <cell r="P72">
            <v>0.44052071124315262</v>
          </cell>
          <cell r="Q72">
            <v>0.288795065600425</v>
          </cell>
          <cell r="R72">
            <v>0.28879499435424805</v>
          </cell>
          <cell r="S72">
            <v>0.28879499435424805</v>
          </cell>
          <cell r="T72">
            <v>0.28879499435424805</v>
          </cell>
          <cell r="U72">
            <v>0.20237535005435348</v>
          </cell>
          <cell r="V72">
            <v>0.45259107649326324</v>
          </cell>
          <cell r="W72">
            <v>0.34503359533846378</v>
          </cell>
          <cell r="X72">
            <v>0.34503340721130371</v>
          </cell>
          <cell r="Y72">
            <v>0.34503340721130371</v>
          </cell>
          <cell r="Z72">
            <v>0.34503340721130371</v>
          </cell>
        </row>
        <row r="73">
          <cell r="A73">
            <v>1964</v>
          </cell>
          <cell r="H73">
            <v>0.23133318684995174</v>
          </cell>
          <cell r="I73">
            <v>0.44022246450185776</v>
          </cell>
          <cell r="J73">
            <v>0.32844436122104526</v>
          </cell>
          <cell r="K73">
            <v>0.22137357294559479</v>
          </cell>
          <cell r="L73">
            <v>0.462971031665802</v>
          </cell>
          <cell r="M73">
            <v>0.31565532088279724</v>
          </cell>
          <cell r="O73">
            <v>0.2726580835878849</v>
          </cell>
          <cell r="P73">
            <v>0.43403565138578415</v>
          </cell>
          <cell r="Q73">
            <v>0.29330627433955669</v>
          </cell>
          <cell r="R73">
            <v>0.23216645419597626</v>
          </cell>
          <cell r="S73">
            <v>0.46047523617744446</v>
          </cell>
          <cell r="T73">
            <v>0.3073582649230957</v>
          </cell>
          <cell r="U73">
            <v>0.20471352245658636</v>
          </cell>
          <cell r="V73">
            <v>0.44420772790908813</v>
          </cell>
          <cell r="W73">
            <v>0.35107876686379313</v>
          </cell>
          <cell r="X73">
            <v>0.21937677264213562</v>
          </cell>
          <cell r="Y73">
            <v>0.46392443776130676</v>
          </cell>
          <cell r="Z73">
            <v>0.31669872999191284</v>
          </cell>
        </row>
        <row r="74">
          <cell r="A74">
            <v>1965</v>
          </cell>
          <cell r="H74">
            <v>0.22658144310116768</v>
          </cell>
          <cell r="I74">
            <v>0.44068196415901184</v>
          </cell>
          <cell r="J74">
            <v>0.33273656526580453</v>
          </cell>
          <cell r="K74">
            <v>0.33273649215698242</v>
          </cell>
          <cell r="L74">
            <v>0.33273649215698242</v>
          </cell>
          <cell r="M74">
            <v>0.33273649215698242</v>
          </cell>
          <cell r="O74">
            <v>0.26872094720602036</v>
          </cell>
          <cell r="P74">
            <v>0.43441203981637955</v>
          </cell>
          <cell r="Q74">
            <v>0.29686700878664851</v>
          </cell>
          <cell r="R74">
            <v>0.29686689376831055</v>
          </cell>
          <cell r="S74">
            <v>0.29686689376831055</v>
          </cell>
          <cell r="T74">
            <v>0.29686689376831055</v>
          </cell>
          <cell r="U74">
            <v>0.20043979119509459</v>
          </cell>
          <cell r="V74">
            <v>0.4445715993642807</v>
          </cell>
          <cell r="W74">
            <v>0.35498860012739897</v>
          </cell>
          <cell r="X74">
            <v>0.35498857498168945</v>
          </cell>
          <cell r="Y74">
            <v>0.35498857498168945</v>
          </cell>
          <cell r="Z74">
            <v>0.35498857498168945</v>
          </cell>
        </row>
        <row r="75">
          <cell r="A75">
            <v>1966</v>
          </cell>
          <cell r="H75">
            <v>0.22846669144928455</v>
          </cell>
          <cell r="I75">
            <v>0.44658362865447998</v>
          </cell>
          <cell r="J75">
            <v>0.32494971062988043</v>
          </cell>
          <cell r="K75">
            <v>0.22830711305141449</v>
          </cell>
          <cell r="L75">
            <v>0.45785382390022278</v>
          </cell>
          <cell r="M75">
            <v>0.31383910775184631</v>
          </cell>
          <cell r="O75">
            <v>0.27056519873440266</v>
          </cell>
          <cell r="P75">
            <v>0.43936127424240112</v>
          </cell>
          <cell r="Q75">
            <v>0.29007347067818046</v>
          </cell>
          <cell r="R75">
            <v>0.23972074687480927</v>
          </cell>
          <cell r="S75">
            <v>0.45542031526565552</v>
          </cell>
          <cell r="T75">
            <v>0.3048589825630188</v>
          </cell>
          <cell r="U75">
            <v>0.20356242917478085</v>
          </cell>
          <cell r="V75">
            <v>0.45085614919662476</v>
          </cell>
          <cell r="W75">
            <v>0.34558147238567472</v>
          </cell>
          <cell r="X75">
            <v>0.22523051500320435</v>
          </cell>
          <cell r="Y75">
            <v>0.45931398868560791</v>
          </cell>
          <cell r="Z75">
            <v>0.31545549631118774</v>
          </cell>
        </row>
        <row r="76">
          <cell r="A76">
            <v>1967</v>
          </cell>
          <cell r="H76">
            <v>0.22911077737808228</v>
          </cell>
          <cell r="I76">
            <v>0.45128479599952698</v>
          </cell>
          <cell r="J76">
            <v>0.31960442010313272</v>
          </cell>
          <cell r="K76">
            <v>0.24632225930690765</v>
          </cell>
          <cell r="L76">
            <v>0.45598810911178589</v>
          </cell>
          <cell r="M76">
            <v>0.29768964648246765</v>
          </cell>
          <cell r="O76">
            <v>0.27203109487891197</v>
          </cell>
          <cell r="P76">
            <v>0.44315911084413528</v>
          </cell>
          <cell r="Q76">
            <v>0.28480979893356562</v>
          </cell>
          <cell r="R76">
            <v>0.2573704719543457</v>
          </cell>
          <cell r="S76">
            <v>0.45356863737106323</v>
          </cell>
          <cell r="T76">
            <v>0.28906089067459106</v>
          </cell>
          <cell r="U76">
            <v>0.20505913160741329</v>
          </cell>
          <cell r="V76">
            <v>0.45583826303482056</v>
          </cell>
          <cell r="W76">
            <v>0.33910260861739516</v>
          </cell>
          <cell r="X76">
            <v>0.24043062329292297</v>
          </cell>
          <cell r="Y76">
            <v>0.45877367258071899</v>
          </cell>
          <cell r="Z76">
            <v>0.30079570412635803</v>
          </cell>
        </row>
        <row r="77">
          <cell r="A77">
            <v>1968</v>
          </cell>
          <cell r="H77">
            <v>0.23594780266284943</v>
          </cell>
          <cell r="I77">
            <v>0.45794004946947098</v>
          </cell>
          <cell r="J77">
            <v>0.3061121953651309</v>
          </cell>
          <cell r="K77">
            <v>0.24949856102466583</v>
          </cell>
          <cell r="L77">
            <v>0.45730501413345337</v>
          </cell>
          <cell r="M77">
            <v>0.29319638013839722</v>
          </cell>
          <cell r="O77">
            <v>0.27903610840439796</v>
          </cell>
          <cell r="P77">
            <v>0.44848532974720001</v>
          </cell>
          <cell r="Q77">
            <v>0.27247858885675669</v>
          </cell>
          <cell r="R77">
            <v>0.26106682419776917</v>
          </cell>
          <cell r="S77">
            <v>0.4544931948184967</v>
          </cell>
          <cell r="T77">
            <v>0.28443995118141174</v>
          </cell>
          <cell r="U77">
            <v>0.21271858317777514</v>
          </cell>
          <cell r="V77">
            <v>0.46303711086511612</v>
          </cell>
          <cell r="W77">
            <v>0.32424427103251219</v>
          </cell>
          <cell r="X77">
            <v>0.24274304509162903</v>
          </cell>
          <cell r="Y77">
            <v>0.46071013808250427</v>
          </cell>
          <cell r="Z77">
            <v>0.29654678702354431</v>
          </cell>
        </row>
        <row r="78">
          <cell r="A78">
            <v>1969</v>
          </cell>
          <cell r="H78">
            <v>0.24069070070981979</v>
          </cell>
          <cell r="I78">
            <v>0.46072594076395035</v>
          </cell>
          <cell r="J78">
            <v>0.29858333524316549</v>
          </cell>
          <cell r="K78">
            <v>0.2538769543170929</v>
          </cell>
          <cell r="L78">
            <v>0.45959040522575378</v>
          </cell>
          <cell r="M78">
            <v>0.28653261065483093</v>
          </cell>
          <cell r="O78">
            <v>0.28338629752397537</v>
          </cell>
          <cell r="P78">
            <v>0.45072733610868454</v>
          </cell>
          <cell r="Q78">
            <v>0.26588634448125958</v>
          </cell>
          <cell r="R78">
            <v>0.26614493131637573</v>
          </cell>
          <cell r="S78">
            <v>0.4564768373966217</v>
          </cell>
          <cell r="T78">
            <v>0.27737820148468018</v>
          </cell>
          <cell r="U78">
            <v>0.21724103624001145</v>
          </cell>
          <cell r="V78">
            <v>0.46621750295162201</v>
          </cell>
          <cell r="W78">
            <v>0.31654150644317269</v>
          </cell>
          <cell r="X78">
            <v>0.24648129940032959</v>
          </cell>
          <cell r="Y78">
            <v>0.46342328190803528</v>
          </cell>
          <cell r="Z78">
            <v>0.29009538888931274</v>
          </cell>
        </row>
        <row r="79">
          <cell r="A79">
            <v>1970</v>
          </cell>
          <cell r="H79">
            <v>0.24509309232234955</v>
          </cell>
          <cell r="I79">
            <v>0.46178216487169266</v>
          </cell>
          <cell r="J79">
            <v>0.29312476143240929</v>
          </cell>
          <cell r="K79">
            <v>0.2586662769317627</v>
          </cell>
          <cell r="L79">
            <v>0.45963427424430847</v>
          </cell>
          <cell r="M79">
            <v>0.28169944882392883</v>
          </cell>
          <cell r="O79">
            <v>0.28999276459217072</v>
          </cell>
          <cell r="P79">
            <v>0.45097192376852036</v>
          </cell>
          <cell r="Q79">
            <v>0.25903533725067973</v>
          </cell>
          <cell r="R79">
            <v>0.27136868238449097</v>
          </cell>
          <cell r="S79">
            <v>0.45643529295921326</v>
          </cell>
          <cell r="T79">
            <v>0.27219602465629578</v>
          </cell>
          <cell r="U79">
            <v>0.2215552912093699</v>
          </cell>
          <cell r="V79">
            <v>0.46744439750909805</v>
          </cell>
          <cell r="W79">
            <v>0.31100032245740294</v>
          </cell>
          <cell r="X79">
            <v>0.25145295262336731</v>
          </cell>
          <cell r="Y79">
            <v>0.46312427520751953</v>
          </cell>
          <cell r="Z79">
            <v>0.28542277216911316</v>
          </cell>
        </row>
        <row r="80">
          <cell r="A80">
            <v>1971</v>
          </cell>
          <cell r="H80">
            <v>0.25063696876168251</v>
          </cell>
          <cell r="I80">
            <v>0.46071182191371918</v>
          </cell>
          <cell r="J80">
            <v>0.28869094047695398</v>
          </cell>
          <cell r="K80">
            <v>0.25527948141098022</v>
          </cell>
          <cell r="L80">
            <v>0.46029782295227051</v>
          </cell>
          <cell r="M80">
            <v>0.28442266583442688</v>
          </cell>
          <cell r="O80">
            <v>0.29458735696971416</v>
          </cell>
          <cell r="P80">
            <v>0.44996950775384903</v>
          </cell>
          <cell r="Q80">
            <v>0.25548286363482475</v>
          </cell>
          <cell r="R80">
            <v>0.26857194304466248</v>
          </cell>
          <cell r="S80">
            <v>0.45703041553497314</v>
          </cell>
          <cell r="T80">
            <v>0.27439761161804199</v>
          </cell>
          <cell r="U80">
            <v>0.22682595392689109</v>
          </cell>
          <cell r="V80">
            <v>0.46653129905462265</v>
          </cell>
          <cell r="W80">
            <v>0.30668247723951936</v>
          </cell>
          <cell r="X80">
            <v>0.24686452746391296</v>
          </cell>
          <cell r="Y80">
            <v>0.46469405293464661</v>
          </cell>
          <cell r="Z80">
            <v>0.28844135999679565</v>
          </cell>
        </row>
        <row r="81">
          <cell r="A81">
            <v>1972</v>
          </cell>
          <cell r="H81">
            <v>0.25556096807122231</v>
          </cell>
          <cell r="I81">
            <v>0.45857919752597809</v>
          </cell>
          <cell r="J81">
            <v>0.28589901048690081</v>
          </cell>
          <cell r="K81">
            <v>0.25453370809555054</v>
          </cell>
          <cell r="L81">
            <v>0.45725104212760925</v>
          </cell>
          <cell r="M81">
            <v>0.28821524977684021</v>
          </cell>
          <cell r="O81">
            <v>0.29790299199521542</v>
          </cell>
          <cell r="P81">
            <v>0.44806899130344391</v>
          </cell>
          <cell r="Q81">
            <v>0.25406720023602247</v>
          </cell>
          <cell r="R81">
            <v>0.26847296953201294</v>
          </cell>
          <cell r="S81">
            <v>0.45385921001434326</v>
          </cell>
          <cell r="T81">
            <v>0.2776678204536438</v>
          </cell>
          <cell r="U81">
            <v>0.23176559619605541</v>
          </cell>
          <cell r="V81">
            <v>0.46448439359664917</v>
          </cell>
          <cell r="W81">
            <v>0.30378917045891285</v>
          </cell>
          <cell r="X81">
            <v>0.24610015749931335</v>
          </cell>
          <cell r="Y81">
            <v>0.4613921046257019</v>
          </cell>
          <cell r="Z81">
            <v>0.29250773787498474</v>
          </cell>
        </row>
        <row r="82">
          <cell r="A82">
            <v>1973</v>
          </cell>
          <cell r="H82">
            <v>0.26038920506834984</v>
          </cell>
          <cell r="I82">
            <v>0.45631210505962372</v>
          </cell>
          <cell r="J82">
            <v>0.28334091510623693</v>
          </cell>
          <cell r="K82">
            <v>0.25434675812721252</v>
          </cell>
          <cell r="L82">
            <v>0.45199713110923767</v>
          </cell>
          <cell r="M82">
            <v>0.29365605115890503</v>
          </cell>
          <cell r="O82">
            <v>0.30132195726037025</v>
          </cell>
          <cell r="P82">
            <v>0.44599268585443497</v>
          </cell>
          <cell r="Q82">
            <v>0.25272758863866329</v>
          </cell>
          <cell r="R82">
            <v>0.26816385984420776</v>
          </cell>
          <cell r="S82">
            <v>0.44894018769264221</v>
          </cell>
          <cell r="T82">
            <v>0.28289589285850525</v>
          </cell>
          <cell r="U82">
            <v>0.23631651513278484</v>
          </cell>
          <cell r="V82">
            <v>0.46238008886575699</v>
          </cell>
          <cell r="W82">
            <v>0.30134561844170094</v>
          </cell>
          <cell r="X82">
            <v>0.24585777521133423</v>
          </cell>
          <cell r="Y82">
            <v>0.45579743385314941</v>
          </cell>
          <cell r="Z82">
            <v>0.29834473133087158</v>
          </cell>
        </row>
        <row r="83">
          <cell r="A83">
            <v>1974</v>
          </cell>
          <cell r="H83">
            <v>0.26702958717942238</v>
          </cell>
          <cell r="I83">
            <v>0.45793381333351135</v>
          </cell>
          <cell r="J83">
            <v>0.2750773704610765</v>
          </cell>
          <cell r="K83">
            <v>0.26443734765052795</v>
          </cell>
          <cell r="L83">
            <v>0.45333009958267212</v>
          </cell>
          <cell r="M83">
            <v>0.28223258256912231</v>
          </cell>
          <cell r="O83">
            <v>0.3080151341855526</v>
          </cell>
          <cell r="P83">
            <v>0.44743288308382034</v>
          </cell>
          <cell r="Q83">
            <v>0.24459275882691145</v>
          </cell>
          <cell r="R83">
            <v>0.27802205085754395</v>
          </cell>
          <cell r="S83">
            <v>0.45013800263404846</v>
          </cell>
          <cell r="T83">
            <v>0.27183994650840759</v>
          </cell>
          <cell r="U83">
            <v>0.24398420937359333</v>
          </cell>
          <cell r="V83">
            <v>0.46383718401193619</v>
          </cell>
          <cell r="W83">
            <v>0.29221937619149685</v>
          </cell>
          <cell r="X83">
            <v>0.25517576932907104</v>
          </cell>
          <cell r="Y83">
            <v>0.45773601531982422</v>
          </cell>
          <cell r="Z83">
            <v>0.28708821535110474</v>
          </cell>
        </row>
        <row r="84">
          <cell r="A84">
            <v>1975</v>
          </cell>
          <cell r="H84">
            <v>0.27582348510622978</v>
          </cell>
          <cell r="I84">
            <v>0.45844488590955734</v>
          </cell>
          <cell r="J84">
            <v>0.26573163084685802</v>
          </cell>
          <cell r="K84">
            <v>0.26309359073638916</v>
          </cell>
          <cell r="L84">
            <v>0.45471659302711487</v>
          </cell>
          <cell r="M84">
            <v>0.28218981623649597</v>
          </cell>
          <cell r="O84">
            <v>0.31605090200901031</v>
          </cell>
          <cell r="P84">
            <v>0.44796467572450638</v>
          </cell>
          <cell r="Q84">
            <v>0.23598443157970905</v>
          </cell>
          <cell r="R84">
            <v>0.27692461013793945</v>
          </cell>
          <cell r="S84">
            <v>0.45141297578811646</v>
          </cell>
          <cell r="T84">
            <v>0.27166241407394409</v>
          </cell>
          <cell r="U84">
            <v>0.25181949231773615</v>
          </cell>
          <cell r="V84">
            <v>0.46469726413488388</v>
          </cell>
          <cell r="W84">
            <v>0.28348324866965413</v>
          </cell>
          <cell r="X84">
            <v>0.25332185626029968</v>
          </cell>
          <cell r="Y84">
            <v>0.45913469791412354</v>
          </cell>
          <cell r="Z84">
            <v>0.28754344582557678</v>
          </cell>
        </row>
        <row r="85">
          <cell r="A85">
            <v>1976</v>
          </cell>
          <cell r="H85">
            <v>0.28103380091488361</v>
          </cell>
          <cell r="I85">
            <v>0.4612421989440918</v>
          </cell>
          <cell r="J85">
            <v>0.25778176868334413</v>
          </cell>
          <cell r="K85">
            <v>0.26567775011062622</v>
          </cell>
          <cell r="L85">
            <v>0.45302903652191162</v>
          </cell>
          <cell r="M85">
            <v>0.28129318356513977</v>
          </cell>
          <cell r="O85">
            <v>0.32241766154766083</v>
          </cell>
          <cell r="P85">
            <v>0.45014254748821259</v>
          </cell>
          <cell r="Q85">
            <v>0.22749755578115582</v>
          </cell>
          <cell r="R85">
            <v>0.27935066819190979</v>
          </cell>
          <cell r="S85">
            <v>0.44991350173950195</v>
          </cell>
          <cell r="T85">
            <v>0.27073580026626587</v>
          </cell>
          <cell r="U85">
            <v>0.25635255966335535</v>
          </cell>
          <cell r="V85">
            <v>0.46786356717348099</v>
          </cell>
          <cell r="W85">
            <v>0.27584164403378963</v>
          </cell>
          <cell r="X85">
            <v>0.25602209568023682</v>
          </cell>
          <cell r="Y85">
            <v>0.45727512240409851</v>
          </cell>
          <cell r="Z85">
            <v>0.28670278191566467</v>
          </cell>
        </row>
        <row r="86">
          <cell r="A86">
            <v>1977</v>
          </cell>
          <cell r="H86">
            <v>0.28396829403936863</v>
          </cell>
          <cell r="I86">
            <v>0.46105525642633438</v>
          </cell>
          <cell r="J86">
            <v>0.25504158344119787</v>
          </cell>
          <cell r="K86">
            <v>0.26335090398788452</v>
          </cell>
          <cell r="L86">
            <v>0.45105487108230591</v>
          </cell>
          <cell r="M86">
            <v>0.28559422492980957</v>
          </cell>
          <cell r="O86">
            <v>0.32390183582901955</v>
          </cell>
          <cell r="P86">
            <v>0.45002704858779907</v>
          </cell>
          <cell r="Q86">
            <v>0.22613625787198544</v>
          </cell>
          <cell r="R86">
            <v>0.27690014243125916</v>
          </cell>
          <cell r="S86">
            <v>0.44800472259521484</v>
          </cell>
          <cell r="T86">
            <v>0.275095134973526</v>
          </cell>
          <cell r="U86">
            <v>0.25911451410502195</v>
          </cell>
          <cell r="V86">
            <v>0.46792174130678177</v>
          </cell>
          <cell r="W86">
            <v>0.27302889293059707</v>
          </cell>
          <cell r="X86">
            <v>0.25332668423652649</v>
          </cell>
          <cell r="Y86">
            <v>0.45562401413917542</v>
          </cell>
          <cell r="Z86">
            <v>0.29104933142662048</v>
          </cell>
        </row>
        <row r="87">
          <cell r="A87">
            <v>1978</v>
          </cell>
          <cell r="H87">
            <v>0.28873350471258163</v>
          </cell>
          <cell r="I87">
            <v>0.46146968007087708</v>
          </cell>
          <cell r="J87">
            <v>0.24987332848832011</v>
          </cell>
          <cell r="K87">
            <v>0.26152956485748291</v>
          </cell>
          <cell r="L87">
            <v>0.45057177543640137</v>
          </cell>
          <cell r="M87">
            <v>0.28789862990379333</v>
          </cell>
          <cell r="O87">
            <v>0.32699596881866455</v>
          </cell>
          <cell r="P87">
            <v>0.45059098303318024</v>
          </cell>
          <cell r="Q87">
            <v>0.22248957026749849</v>
          </cell>
          <cell r="R87">
            <v>0.27483221888542175</v>
          </cell>
          <cell r="S87">
            <v>0.44761097431182861</v>
          </cell>
          <cell r="T87">
            <v>0.27755677700042725</v>
          </cell>
          <cell r="U87">
            <v>0.26275581680238247</v>
          </cell>
          <cell r="V87">
            <v>0.46885962784290314</v>
          </cell>
          <cell r="W87">
            <v>0.26846107235178351</v>
          </cell>
          <cell r="X87">
            <v>0.25074476003646851</v>
          </cell>
          <cell r="Y87">
            <v>0.45546206831932068</v>
          </cell>
          <cell r="Z87">
            <v>0.29379314184188843</v>
          </cell>
        </row>
        <row r="88">
          <cell r="A88">
            <v>1979</v>
          </cell>
          <cell r="H88">
            <v>0.29137353412806988</v>
          </cell>
          <cell r="I88">
            <v>0.46114432066679001</v>
          </cell>
          <cell r="J88">
            <v>0.24748218804597855</v>
          </cell>
          <cell r="K88">
            <v>0.2634795606136322</v>
          </cell>
          <cell r="L88">
            <v>0.44681444764137268</v>
          </cell>
          <cell r="M88">
            <v>0.28970605134963989</v>
          </cell>
          <cell r="O88">
            <v>0.33008036017417908</v>
          </cell>
          <cell r="P88">
            <v>0.44981357455253601</v>
          </cell>
          <cell r="Q88">
            <v>0.22010609274730086</v>
          </cell>
          <cell r="R88">
            <v>0.27671095728874207</v>
          </cell>
          <cell r="S88">
            <v>0.4440619945526123</v>
          </cell>
          <cell r="T88">
            <v>0.27922707796096802</v>
          </cell>
          <cell r="U88">
            <v>0.26559725310653448</v>
          </cell>
          <cell r="V88">
            <v>0.46869476139545441</v>
          </cell>
          <cell r="W88">
            <v>0.26570802927017212</v>
          </cell>
          <cell r="X88">
            <v>0.25209319591522217</v>
          </cell>
          <cell r="Y88">
            <v>0.45201772451400757</v>
          </cell>
          <cell r="Z88">
            <v>0.29588910937309265</v>
          </cell>
        </row>
        <row r="89">
          <cell r="A89">
            <v>1980</v>
          </cell>
          <cell r="H89">
            <v>0.29234468564391136</v>
          </cell>
          <cell r="I89">
            <v>0.46289642155170441</v>
          </cell>
          <cell r="J89">
            <v>0.24425398372113705</v>
          </cell>
          <cell r="K89">
            <v>0.26343008875846863</v>
          </cell>
          <cell r="L89">
            <v>0.45265305042266846</v>
          </cell>
          <cell r="M89">
            <v>0.28391686081886292</v>
          </cell>
          <cell r="O89">
            <v>0.33154125139117241</v>
          </cell>
          <cell r="P89">
            <v>0.45125585049390793</v>
          </cell>
          <cell r="Q89">
            <v>0.21669799881055951</v>
          </cell>
          <cell r="R89">
            <v>0.27639594674110413</v>
          </cell>
          <cell r="S89">
            <v>0.44966524839401245</v>
          </cell>
          <cell r="T89">
            <v>0.27393883466720581</v>
          </cell>
          <cell r="U89">
            <v>0.26694952417165041</v>
          </cell>
          <cell r="V89">
            <v>0.47044281661510468</v>
          </cell>
          <cell r="W89">
            <v>0.26210276782512665</v>
          </cell>
          <cell r="X89">
            <v>0.25106683373451233</v>
          </cell>
          <cell r="Y89">
            <v>0.45849975943565369</v>
          </cell>
          <cell r="Z89">
            <v>0.29043340682983398</v>
          </cell>
        </row>
        <row r="90">
          <cell r="A90">
            <v>1981</v>
          </cell>
          <cell r="H90">
            <v>0.29475914873182774</v>
          </cell>
          <cell r="I90">
            <v>0.46426969021558762</v>
          </cell>
          <cell r="J90">
            <v>0.24104860937222838</v>
          </cell>
          <cell r="K90">
            <v>0.25697055459022522</v>
          </cell>
          <cell r="L90">
            <v>0.4495093822479248</v>
          </cell>
          <cell r="M90">
            <v>0.29352009296417236</v>
          </cell>
          <cell r="O90">
            <v>0.33356843143701553</v>
          </cell>
          <cell r="P90">
            <v>0.45257627218961716</v>
          </cell>
          <cell r="Q90">
            <v>0.21393275633454323</v>
          </cell>
          <cell r="R90">
            <v>0.26988118886947632</v>
          </cell>
          <cell r="S90">
            <v>0.4468231201171875</v>
          </cell>
          <cell r="T90">
            <v>0.28329569101333618</v>
          </cell>
          <cell r="U90">
            <v>0.26991735119372606</v>
          </cell>
          <cell r="V90">
            <v>0.47175835818052292</v>
          </cell>
          <cell r="W90">
            <v>0.25840173568576574</v>
          </cell>
          <cell r="X90">
            <v>0.24520988762378693</v>
          </cell>
          <cell r="Y90">
            <v>0.45466199517250061</v>
          </cell>
          <cell r="Z90">
            <v>0.30012813210487366</v>
          </cell>
        </row>
        <row r="91">
          <cell r="A91">
            <v>1982</v>
          </cell>
          <cell r="H91">
            <v>0.29689421132206917</v>
          </cell>
          <cell r="I91">
            <v>0.46498622000217438</v>
          </cell>
          <cell r="J91">
            <v>0.23818802461028099</v>
          </cell>
          <cell r="K91">
            <v>0.24870666861534119</v>
          </cell>
          <cell r="L91">
            <v>0.45320788025856018</v>
          </cell>
          <cell r="M91">
            <v>0.29808551073074341</v>
          </cell>
          <cell r="O91">
            <v>0.33596019074320793</v>
          </cell>
          <cell r="P91">
            <v>0.45304300636053085</v>
          </cell>
          <cell r="Q91">
            <v>0.21106526162475348</v>
          </cell>
          <cell r="R91">
            <v>0.26153498888015747</v>
          </cell>
          <cell r="S91">
            <v>0.45043516159057617</v>
          </cell>
          <cell r="T91">
            <v>0.28802987933158875</v>
          </cell>
          <cell r="U91">
            <v>0.27231341134756804</v>
          </cell>
          <cell r="V91">
            <v>0.47250320762395859</v>
          </cell>
          <cell r="W91">
            <v>0.25525183789432049</v>
          </cell>
          <cell r="X91">
            <v>0.23720557987689972</v>
          </cell>
          <cell r="Y91">
            <v>0.45811468362808228</v>
          </cell>
          <cell r="Z91">
            <v>0.30467978119850159</v>
          </cell>
        </row>
        <row r="92">
          <cell r="A92">
            <v>1983</v>
          </cell>
          <cell r="H92">
            <v>0.29774496704339981</v>
          </cell>
          <cell r="I92">
            <v>0.46480750292539597</v>
          </cell>
          <cell r="J92">
            <v>0.23751145275309682</v>
          </cell>
          <cell r="K92">
            <v>0.24024130403995514</v>
          </cell>
          <cell r="L92">
            <v>0.45417720079421997</v>
          </cell>
          <cell r="M92">
            <v>0.30558153986930847</v>
          </cell>
          <cell r="O92">
            <v>0.3374040424823761</v>
          </cell>
          <cell r="P92">
            <v>0.45250604301691055</v>
          </cell>
          <cell r="Q92">
            <v>0.21015384048223495</v>
          </cell>
          <cell r="R92">
            <v>0.25306642055511475</v>
          </cell>
          <cell r="S92">
            <v>0.45148488879203796</v>
          </cell>
          <cell r="T92">
            <v>0.29544875025749207</v>
          </cell>
          <cell r="U92">
            <v>0.27309889625757933</v>
          </cell>
          <cell r="V92">
            <v>0.47245299071073532</v>
          </cell>
          <cell r="W92">
            <v>0.25451204460114241</v>
          </cell>
          <cell r="X92">
            <v>0.22795513272285461</v>
          </cell>
          <cell r="Y92">
            <v>0.45953872799873352</v>
          </cell>
          <cell r="Z92">
            <v>0.31250616908073425</v>
          </cell>
          <cell r="AB92">
            <v>5.6310200691223145</v>
          </cell>
          <cell r="AD92">
            <v>3.9885048866271973</v>
          </cell>
          <cell r="AE92">
            <v>3.1142756938934326</v>
          </cell>
          <cell r="AF92">
            <v>4.6597046852111816</v>
          </cell>
          <cell r="AG92">
            <v>9.1619234085083008</v>
          </cell>
          <cell r="AI92">
            <v>6.3598875999450684</v>
          </cell>
          <cell r="AJ92">
            <v>4.6577544212341309</v>
          </cell>
          <cell r="AK92">
            <v>6.8545541763305664</v>
          </cell>
          <cell r="AL92">
            <v>3.384918212890625</v>
          </cell>
          <cell r="AN92">
            <v>2.8034560680389404</v>
          </cell>
          <cell r="AO92">
            <v>2.3946239948272705</v>
          </cell>
          <cell r="AP92">
            <v>3.0726296901702881</v>
          </cell>
          <cell r="AQ92">
            <v>4.7674288749694824</v>
          </cell>
          <cell r="AS92">
            <v>3.9604849815368652</v>
          </cell>
          <cell r="AT92">
            <v>3.2957408428192139</v>
          </cell>
          <cell r="AU92">
            <v>4.091026782989502</v>
          </cell>
        </row>
        <row r="93">
          <cell r="A93">
            <v>1984</v>
          </cell>
          <cell r="H93">
            <v>0.29827658459544182</v>
          </cell>
          <cell r="I93">
            <v>0.46349647641181946</v>
          </cell>
          <cell r="J93">
            <v>0.23822694458067417</v>
          </cell>
          <cell r="K93">
            <v>0.23755908012390137</v>
          </cell>
          <cell r="L93">
            <v>0.44106379151344299</v>
          </cell>
          <cell r="M93">
            <v>0.32137715816497803</v>
          </cell>
          <cell r="O93">
            <v>0.33815033733844757</v>
          </cell>
          <cell r="P93">
            <v>0.45095677673816681</v>
          </cell>
          <cell r="Q93">
            <v>0.21089289337396622</v>
          </cell>
          <cell r="R93">
            <v>0.25021782517433167</v>
          </cell>
          <cell r="S93">
            <v>0.43908169865608215</v>
          </cell>
          <cell r="T93">
            <v>0.31070047616958618</v>
          </cell>
          <cell r="U93">
            <v>0.27269198838621378</v>
          </cell>
          <cell r="V93">
            <v>0.47153947502374649</v>
          </cell>
          <cell r="W93">
            <v>0.25576853938400745</v>
          </cell>
          <cell r="X93">
            <v>0.22596801817417145</v>
          </cell>
          <cell r="Y93">
            <v>0.44536340236663818</v>
          </cell>
          <cell r="Z93">
            <v>0.32866859436035156</v>
          </cell>
        </row>
        <row r="94">
          <cell r="A94">
            <v>1985</v>
          </cell>
          <cell r="H94">
            <v>0.2991129606962204</v>
          </cell>
          <cell r="I94">
            <v>0.45917650312185287</v>
          </cell>
          <cell r="J94">
            <v>0.24176193168386817</v>
          </cell>
          <cell r="K94">
            <v>0.23484008014202118</v>
          </cell>
          <cell r="L94">
            <v>0.44256037473678589</v>
          </cell>
          <cell r="M94">
            <v>0.32259956002235413</v>
          </cell>
          <cell r="O94">
            <v>0.33917268738150597</v>
          </cell>
          <cell r="P94">
            <v>0.44756839424371719</v>
          </cell>
          <cell r="Q94">
            <v>0.21331030130386353</v>
          </cell>
          <cell r="R94">
            <v>0.24788211286067963</v>
          </cell>
          <cell r="S94">
            <v>0.44047471880912781</v>
          </cell>
          <cell r="T94">
            <v>0.31164318323135376</v>
          </cell>
          <cell r="U94">
            <v>0.27265819348394871</v>
          </cell>
          <cell r="V94">
            <v>0.46683848649263382</v>
          </cell>
          <cell r="W94">
            <v>0.26055470714345574</v>
          </cell>
          <cell r="X94">
            <v>0.2224336713552475</v>
          </cell>
          <cell r="Y94">
            <v>0.44753140211105347</v>
          </cell>
          <cell r="Z94">
            <v>0.33003491163253784</v>
          </cell>
        </row>
        <row r="95">
          <cell r="A95">
            <v>1986</v>
          </cell>
          <cell r="H95">
            <v>0.29685215651988983</v>
          </cell>
          <cell r="I95">
            <v>0.45297696441411972</v>
          </cell>
          <cell r="J95">
            <v>0.25021700095385313</v>
          </cell>
          <cell r="K95">
            <v>0.23204199969768524</v>
          </cell>
          <cell r="L95">
            <v>0.44997835159301758</v>
          </cell>
          <cell r="M95">
            <v>0.31797963380813599</v>
          </cell>
          <cell r="O95">
            <v>0.33660241961479187</v>
          </cell>
          <cell r="P95">
            <v>0.44244185835123062</v>
          </cell>
          <cell r="Q95">
            <v>0.22100185928866267</v>
          </cell>
          <cell r="R95">
            <v>0.24546796083450317</v>
          </cell>
          <cell r="S95">
            <v>0.44765239953994751</v>
          </cell>
          <cell r="T95">
            <v>0.30687960982322693</v>
          </cell>
          <cell r="U95">
            <v>0.27045835927128792</v>
          </cell>
          <cell r="V95">
            <v>0.45996687561273575</v>
          </cell>
          <cell r="W95">
            <v>0.26962089678272605</v>
          </cell>
          <cell r="X95">
            <v>0.21926432847976685</v>
          </cell>
          <cell r="Y95">
            <v>0.4552212655544281</v>
          </cell>
          <cell r="Z95">
            <v>0.32551440596580505</v>
          </cell>
        </row>
        <row r="96">
          <cell r="A96">
            <v>1987</v>
          </cell>
          <cell r="H96">
            <v>0.29604106768965721</v>
          </cell>
          <cell r="I96">
            <v>0.44773939251899719</v>
          </cell>
          <cell r="J96">
            <v>0.25626105256378651</v>
          </cell>
          <cell r="K96">
            <v>0.2327326238155365</v>
          </cell>
          <cell r="L96">
            <v>0.44688341021537781</v>
          </cell>
          <cell r="M96">
            <v>0.32038396596908569</v>
          </cell>
          <cell r="O96">
            <v>0.33586383238434792</v>
          </cell>
          <cell r="P96">
            <v>0.43816243857145309</v>
          </cell>
          <cell r="Q96">
            <v>0.22601525159552693</v>
          </cell>
          <cell r="R96">
            <v>0.2466595470905304</v>
          </cell>
          <cell r="S96">
            <v>0.44439336657524109</v>
          </cell>
          <cell r="T96">
            <v>0.30894708633422852</v>
          </cell>
          <cell r="U96">
            <v>0.26939415745437145</v>
          </cell>
          <cell r="V96">
            <v>0.45414212346076965</v>
          </cell>
          <cell r="W96">
            <v>0.27650523092597723</v>
          </cell>
          <cell r="X96">
            <v>0.21853695809841156</v>
          </cell>
          <cell r="Y96">
            <v>0.45279145240783691</v>
          </cell>
          <cell r="Z96">
            <v>0.32867160439491272</v>
          </cell>
        </row>
        <row r="97">
          <cell r="A97">
            <v>1988</v>
          </cell>
          <cell r="H97">
            <v>0.29522170126438141</v>
          </cell>
          <cell r="I97">
            <v>0.44430684298276901</v>
          </cell>
          <cell r="J97">
            <v>0.2604714659973979</v>
          </cell>
          <cell r="K97">
            <v>0.22598773241043091</v>
          </cell>
          <cell r="L97">
            <v>0.43634653091430664</v>
          </cell>
          <cell r="M97">
            <v>0.33766567707061768</v>
          </cell>
          <cell r="O97">
            <v>0.33528599143028259</v>
          </cell>
          <cell r="P97">
            <v>0.43564701080322266</v>
          </cell>
          <cell r="Q97">
            <v>0.22906700940802693</v>
          </cell>
          <cell r="R97">
            <v>0.24015741050243378</v>
          </cell>
          <cell r="S97">
            <v>0.43439668416976929</v>
          </cell>
          <cell r="T97">
            <v>0.32544586062431335</v>
          </cell>
          <cell r="U97">
            <v>0.26897021755576134</v>
          </cell>
          <cell r="V97">
            <v>0.44997629523277283</v>
          </cell>
          <cell r="W97">
            <v>0.28105351887643337</v>
          </cell>
          <cell r="X97">
            <v>0.21099866926670074</v>
          </cell>
          <cell r="Y97">
            <v>0.44207119941711426</v>
          </cell>
          <cell r="Z97">
            <v>0.34693008661270142</v>
          </cell>
        </row>
        <row r="98">
          <cell r="A98">
            <v>1989</v>
          </cell>
          <cell r="H98">
            <v>0.29300258867442608</v>
          </cell>
          <cell r="I98">
            <v>0.4432845264673233</v>
          </cell>
          <cell r="J98">
            <v>0.26376224961131811</v>
          </cell>
          <cell r="K98">
            <v>0.22802521288394928</v>
          </cell>
          <cell r="L98">
            <v>0.43932271003723145</v>
          </cell>
          <cell r="M98">
            <v>0.33265212178230286</v>
          </cell>
          <cell r="O98">
            <v>0.33238888159394264</v>
          </cell>
          <cell r="P98">
            <v>0.43472262471914291</v>
          </cell>
          <cell r="Q98">
            <v>0.23293786868453026</v>
          </cell>
          <cell r="R98">
            <v>0.24252223968505859</v>
          </cell>
          <cell r="S98">
            <v>0.43717604875564575</v>
          </cell>
          <cell r="T98">
            <v>0.32030174136161804</v>
          </cell>
          <cell r="U98">
            <v>0.26684863306581974</v>
          </cell>
          <cell r="V98">
            <v>0.44896912574768066</v>
          </cell>
          <cell r="W98">
            <v>0.28423160593956709</v>
          </cell>
          <cell r="X98">
            <v>0.21241837739944458</v>
          </cell>
          <cell r="Y98">
            <v>0.44531199336051941</v>
          </cell>
          <cell r="Z98">
            <v>0.3422696590423584</v>
          </cell>
        </row>
        <row r="99">
          <cell r="A99">
            <v>1990</v>
          </cell>
          <cell r="H99">
            <v>0.29277437925338745</v>
          </cell>
          <cell r="I99">
            <v>0.44519704580307007</v>
          </cell>
          <cell r="J99">
            <v>0.26202861592173576</v>
          </cell>
          <cell r="K99">
            <v>0.2291734516620636</v>
          </cell>
          <cell r="L99">
            <v>0.43930906057357788</v>
          </cell>
          <cell r="M99">
            <v>0.33151748776435852</v>
          </cell>
          <cell r="O99">
            <v>0.33223102614283562</v>
          </cell>
          <cell r="P99">
            <v>0.4365810751914978</v>
          </cell>
          <cell r="Q99">
            <v>0.23118793126195669</v>
          </cell>
          <cell r="R99">
            <v>0.24375079572200775</v>
          </cell>
          <cell r="S99">
            <v>0.4371677041053772</v>
          </cell>
          <cell r="T99">
            <v>0.31908151507377625</v>
          </cell>
          <cell r="U99">
            <v>0.26679407246410847</v>
          </cell>
          <cell r="V99">
            <v>0.45087039470672607</v>
          </cell>
          <cell r="W99">
            <v>0.28233556821942329</v>
          </cell>
          <cell r="X99">
            <v>0.21284466981887817</v>
          </cell>
          <cell r="Y99">
            <v>0.44548621773719788</v>
          </cell>
          <cell r="Z99">
            <v>0.34166914224624634</v>
          </cell>
        </row>
        <row r="100">
          <cell r="A100">
            <v>1991</v>
          </cell>
          <cell r="H100">
            <v>0.29144078306853771</v>
          </cell>
          <cell r="I100">
            <v>0.44855991005897522</v>
          </cell>
          <cell r="J100">
            <v>0.25999929197132587</v>
          </cell>
          <cell r="K100">
            <v>0.22984181344509125</v>
          </cell>
          <cell r="L100">
            <v>0.44126120209693909</v>
          </cell>
          <cell r="M100">
            <v>0.32889699935913086</v>
          </cell>
          <cell r="O100">
            <v>0.33166555687785149</v>
          </cell>
          <cell r="P100">
            <v>0.43921801447868347</v>
          </cell>
          <cell r="Q100">
            <v>0.2291164118796587</v>
          </cell>
          <cell r="R100">
            <v>0.24430632591247559</v>
          </cell>
          <cell r="S100">
            <v>0.43908771872520447</v>
          </cell>
          <cell r="T100">
            <v>0.31660598516464233</v>
          </cell>
          <cell r="U100">
            <v>0.26579936966300011</v>
          </cell>
          <cell r="V100">
            <v>0.45452664792537689</v>
          </cell>
          <cell r="W100">
            <v>0.27967395726591349</v>
          </cell>
          <cell r="X100">
            <v>0.21193240582942963</v>
          </cell>
          <cell r="Y100">
            <v>0.44804808497428894</v>
          </cell>
          <cell r="Z100">
            <v>0.34001952409744263</v>
          </cell>
        </row>
        <row r="101">
          <cell r="A101">
            <v>1992</v>
          </cell>
          <cell r="H101">
            <v>0.2888015378266573</v>
          </cell>
          <cell r="I101">
            <v>0.44888660311698914</v>
          </cell>
          <cell r="J101">
            <v>0.26231189258396626</v>
          </cell>
          <cell r="K101">
            <v>0.2258417010307312</v>
          </cell>
          <cell r="L101">
            <v>0.43938639760017395</v>
          </cell>
          <cell r="M101">
            <v>0.33477193117141724</v>
          </cell>
          <cell r="O101">
            <v>0.32996821776032448</v>
          </cell>
          <cell r="P101">
            <v>0.43935251981019974</v>
          </cell>
          <cell r="Q101">
            <v>0.23067930154502392</v>
          </cell>
          <cell r="R101">
            <v>0.24033518135547638</v>
          </cell>
          <cell r="S101">
            <v>0.43739324808120728</v>
          </cell>
          <cell r="T101">
            <v>0.32227158546447754</v>
          </cell>
          <cell r="U101">
            <v>0.26357718370854855</v>
          </cell>
          <cell r="V101">
            <v>0.45475506782531738</v>
          </cell>
          <cell r="W101">
            <v>0.28166777733713388</v>
          </cell>
          <cell r="X101">
            <v>0.20617391169071198</v>
          </cell>
          <cell r="Y101">
            <v>0.44659566879272461</v>
          </cell>
          <cell r="Z101">
            <v>0.34723043441772461</v>
          </cell>
        </row>
        <row r="102">
          <cell r="A102">
            <v>1993</v>
          </cell>
          <cell r="H102">
            <v>0.28719709999859333</v>
          </cell>
          <cell r="I102">
            <v>0.4520881399512291</v>
          </cell>
          <cell r="J102">
            <v>0.26071474142372608</v>
          </cell>
          <cell r="K102">
            <v>0.23012726008892059</v>
          </cell>
          <cell r="L102">
            <v>0.44078588485717773</v>
          </cell>
          <cell r="M102">
            <v>0.32908686995506287</v>
          </cell>
          <cell r="O102">
            <v>0.3293006531894207</v>
          </cell>
          <cell r="P102">
            <v>0.44180113822221756</v>
          </cell>
          <cell r="Q102">
            <v>0.22889816947281361</v>
          </cell>
          <cell r="R102">
            <v>0.24483466148376465</v>
          </cell>
          <cell r="S102">
            <v>0.43858706951141357</v>
          </cell>
          <cell r="T102">
            <v>0.31657829880714417</v>
          </cell>
          <cell r="U102">
            <v>0.26141469366848469</v>
          </cell>
          <cell r="V102">
            <v>0.4583854079246521</v>
          </cell>
          <cell r="W102">
            <v>0.28019986301660538</v>
          </cell>
          <cell r="X102">
            <v>0.2091645747423172</v>
          </cell>
          <cell r="Y102">
            <v>0.44859161972999573</v>
          </cell>
          <cell r="Z102">
            <v>0.34224382042884827</v>
          </cell>
        </row>
        <row r="103">
          <cell r="A103">
            <v>1994</v>
          </cell>
          <cell r="H103">
            <v>0.28956698253750801</v>
          </cell>
          <cell r="I103">
            <v>0.45004341006278992</v>
          </cell>
          <cell r="J103">
            <v>0.26038961205631495</v>
          </cell>
          <cell r="K103">
            <v>0.2301298975944519</v>
          </cell>
          <cell r="L103">
            <v>0.44229543209075928</v>
          </cell>
          <cell r="M103">
            <v>0.32757464051246643</v>
          </cell>
          <cell r="O103">
            <v>0.33157715201377869</v>
          </cell>
          <cell r="P103">
            <v>0.44013363122940063</v>
          </cell>
          <cell r="Q103">
            <v>0.2282892195507884</v>
          </cell>
          <cell r="R103">
            <v>0.24494358897209167</v>
          </cell>
          <cell r="S103">
            <v>0.44008752703666687</v>
          </cell>
          <cell r="T103">
            <v>0.31496888399124146</v>
          </cell>
          <cell r="U103">
            <v>0.26389957591891289</v>
          </cell>
          <cell r="V103">
            <v>0.45619143545627594</v>
          </cell>
          <cell r="W103">
            <v>0.27990899886935949</v>
          </cell>
          <cell r="X103">
            <v>0.20946313440799713</v>
          </cell>
          <cell r="Y103">
            <v>0.44949787855148315</v>
          </cell>
          <cell r="Z103">
            <v>0.34103897213935852</v>
          </cell>
        </row>
        <row r="104">
          <cell r="A104">
            <v>1995</v>
          </cell>
          <cell r="H104">
            <v>0.29095719568431377</v>
          </cell>
          <cell r="I104">
            <v>0.44817192107439041</v>
          </cell>
          <cell r="J104">
            <v>0.26087087485939264</v>
          </cell>
          <cell r="K104">
            <v>0.22690218687057495</v>
          </cell>
          <cell r="L104">
            <v>0.43976327776908875</v>
          </cell>
          <cell r="M104">
            <v>0.33333450555801392</v>
          </cell>
          <cell r="O104">
            <v>0.33219369873404503</v>
          </cell>
          <cell r="P104">
            <v>0.43867233395576477</v>
          </cell>
          <cell r="Q104">
            <v>0.22913395240902901</v>
          </cell>
          <cell r="R104">
            <v>0.2420852929353714</v>
          </cell>
          <cell r="S104">
            <v>0.43753263354301453</v>
          </cell>
          <cell r="T104">
            <v>0.32038205862045288</v>
          </cell>
          <cell r="U104">
            <v>0.2645823247730732</v>
          </cell>
          <cell r="V104">
            <v>0.45423099398612976</v>
          </cell>
          <cell r="W104">
            <v>0.28118669241666794</v>
          </cell>
          <cell r="X104">
            <v>0.20569661259651184</v>
          </cell>
          <cell r="Y104">
            <v>0.44691655039787292</v>
          </cell>
          <cell r="Z104">
            <v>0.34738677740097046</v>
          </cell>
        </row>
        <row r="105">
          <cell r="A105">
            <v>1996</v>
          </cell>
          <cell r="H105">
            <v>0.28953153640031815</v>
          </cell>
          <cell r="I105">
            <v>0.44339638948440552</v>
          </cell>
          <cell r="J105">
            <v>0.26707208063453436</v>
          </cell>
          <cell r="K105">
            <v>0.22373588383197784</v>
          </cell>
          <cell r="L105">
            <v>0.43546873331069946</v>
          </cell>
          <cell r="M105">
            <v>0.34079539775848389</v>
          </cell>
          <cell r="O105">
            <v>0.33146536722779274</v>
          </cell>
          <cell r="P105">
            <v>0.43475805222988129</v>
          </cell>
          <cell r="Q105">
            <v>0.23377657774835825</v>
          </cell>
          <cell r="R105">
            <v>0.23913261294364929</v>
          </cell>
          <cell r="S105">
            <v>0.43356859683990479</v>
          </cell>
          <cell r="T105">
            <v>0.32729876041412354</v>
          </cell>
          <cell r="U105">
            <v>0.26310407929122448</v>
          </cell>
          <cell r="V105">
            <v>0.4488513395190239</v>
          </cell>
          <cell r="W105">
            <v>0.28804457187652588</v>
          </cell>
          <cell r="X105">
            <v>0.20252984762191772</v>
          </cell>
          <cell r="Y105">
            <v>0.44223636388778687</v>
          </cell>
          <cell r="Z105">
            <v>0.35523378849029541</v>
          </cell>
        </row>
        <row r="106">
          <cell r="A106">
            <v>1997</v>
          </cell>
          <cell r="H106">
            <v>0.2903489675372839</v>
          </cell>
          <cell r="I106">
            <v>0.4419255331158638</v>
          </cell>
          <cell r="J106">
            <v>0.26772550586611032</v>
          </cell>
          <cell r="K106">
            <v>0.22113755345344543</v>
          </cell>
          <cell r="L106">
            <v>0.43316388130187988</v>
          </cell>
          <cell r="M106">
            <v>0.34569856524467468</v>
          </cell>
          <cell r="O106">
            <v>0.33273210003972054</v>
          </cell>
          <cell r="P106">
            <v>0.43345537781715393</v>
          </cell>
          <cell r="Q106">
            <v>0.23381251189857721</v>
          </cell>
          <cell r="R106">
            <v>0.23687593638896942</v>
          </cell>
          <cell r="S106">
            <v>0.43134692311286926</v>
          </cell>
          <cell r="T106">
            <v>0.33177715539932251</v>
          </cell>
          <cell r="U106">
            <v>0.26448356360197067</v>
          </cell>
          <cell r="V106">
            <v>0.44709505885839462</v>
          </cell>
          <cell r="W106">
            <v>0.28842136543244123</v>
          </cell>
          <cell r="X106">
            <v>0.19948387145996094</v>
          </cell>
          <cell r="Y106">
            <v>0.43989887833595276</v>
          </cell>
          <cell r="Z106">
            <v>0.3606172502040863</v>
          </cell>
        </row>
        <row r="107">
          <cell r="A107">
            <v>1998</v>
          </cell>
          <cell r="H107">
            <v>0.288080845028162</v>
          </cell>
          <cell r="I107">
            <v>0.43890825659036636</v>
          </cell>
          <cell r="J107">
            <v>0.27301094960421324</v>
          </cell>
          <cell r="K107">
            <v>0.21888890862464905</v>
          </cell>
          <cell r="L107">
            <v>0.4328753650188446</v>
          </cell>
          <cell r="M107">
            <v>0.34823575615882874</v>
          </cell>
          <cell r="O107">
            <v>0.33007010817527771</v>
          </cell>
          <cell r="P107">
            <v>0.4312240332365036</v>
          </cell>
          <cell r="Q107">
            <v>0.2387058986350894</v>
          </cell>
          <cell r="R107">
            <v>0.23522196710109711</v>
          </cell>
          <cell r="S107">
            <v>0.43094030022621155</v>
          </cell>
          <cell r="T107">
            <v>0.33383774757385254</v>
          </cell>
          <cell r="U107">
            <v>0.26188895478844643</v>
          </cell>
          <cell r="V107">
            <v>0.44373556971549988</v>
          </cell>
          <cell r="W107">
            <v>0.2943755192682147</v>
          </cell>
          <cell r="X107">
            <v>0.19774626195430756</v>
          </cell>
          <cell r="Y107">
            <v>0.43921935558319092</v>
          </cell>
          <cell r="Z107">
            <v>0.36303442716598511</v>
          </cell>
        </row>
        <row r="108">
          <cell r="A108">
            <v>1999</v>
          </cell>
          <cell r="H108">
            <v>0.29035734571516514</v>
          </cell>
          <cell r="I108">
            <v>0.43952278047800064</v>
          </cell>
          <cell r="J108">
            <v>0.27011981513351202</v>
          </cell>
          <cell r="K108">
            <v>0.21670621633529663</v>
          </cell>
          <cell r="L108">
            <v>0.43317940831184387</v>
          </cell>
          <cell r="M108">
            <v>0.3501143753528595</v>
          </cell>
          <cell r="O108">
            <v>0.33234697952866554</v>
          </cell>
          <cell r="P108">
            <v>0.43159656226634979</v>
          </cell>
          <cell r="Q108">
            <v>0.23605640791356564</v>
          </cell>
          <cell r="R108">
            <v>0.23343764245510101</v>
          </cell>
          <cell r="S108">
            <v>0.43126466870307922</v>
          </cell>
          <cell r="T108">
            <v>0.33529767394065857</v>
          </cell>
          <cell r="U108">
            <v>0.26398361101746559</v>
          </cell>
          <cell r="V108">
            <v>0.44450139999389648</v>
          </cell>
          <cell r="W108">
            <v>0.29151493590325117</v>
          </cell>
          <cell r="X108">
            <v>0.19569529592990875</v>
          </cell>
          <cell r="Y108">
            <v>0.43888682126998901</v>
          </cell>
          <cell r="Z108">
            <v>0.36541786789894104</v>
          </cell>
        </row>
        <row r="109">
          <cell r="A109">
            <v>2000</v>
          </cell>
          <cell r="H109">
            <v>0.29166746325790882</v>
          </cell>
          <cell r="I109">
            <v>0.43721684068441391</v>
          </cell>
          <cell r="J109">
            <v>0.27111564762890339</v>
          </cell>
          <cell r="K109">
            <v>0.21354644000530243</v>
          </cell>
          <cell r="L109">
            <v>0.43109333515167236</v>
          </cell>
          <cell r="M109">
            <v>0.35536020994186401</v>
          </cell>
          <cell r="O109">
            <v>0.33235826343297958</v>
          </cell>
          <cell r="P109">
            <v>0.42993650585412979</v>
          </cell>
          <cell r="Q109">
            <v>0.23770518600940704</v>
          </cell>
          <cell r="R109">
            <v>0.23081997036933899</v>
          </cell>
          <cell r="S109">
            <v>0.42924237251281738</v>
          </cell>
          <cell r="T109">
            <v>0.33993762731552124</v>
          </cell>
          <cell r="U109">
            <v>0.26564589701592922</v>
          </cell>
          <cell r="V109">
            <v>0.44186609238386154</v>
          </cell>
          <cell r="W109">
            <v>0.2924879714846611</v>
          </cell>
          <cell r="X109">
            <v>0.19214089214801788</v>
          </cell>
          <cell r="Y109">
            <v>0.43683123588562012</v>
          </cell>
          <cell r="Z109">
            <v>0.37102785706520081</v>
          </cell>
        </row>
        <row r="110">
          <cell r="A110">
            <v>2001</v>
          </cell>
          <cell r="H110">
            <v>0.29302795603871346</v>
          </cell>
          <cell r="I110">
            <v>0.43560176342725754</v>
          </cell>
          <cell r="J110">
            <v>0.27137028239667416</v>
          </cell>
          <cell r="K110">
            <v>0.21632541716098785</v>
          </cell>
          <cell r="L110">
            <v>0.43237075209617615</v>
          </cell>
          <cell r="M110">
            <v>0.3513038158416748</v>
          </cell>
          <cell r="O110">
            <v>0.33259656652808189</v>
          </cell>
          <cell r="P110">
            <v>0.42878202348947525</v>
          </cell>
          <cell r="Q110">
            <v>0.2386214230209589</v>
          </cell>
          <cell r="R110">
            <v>0.23342183232307434</v>
          </cell>
          <cell r="S110">
            <v>0.43051394820213318</v>
          </cell>
          <cell r="T110">
            <v>0.33606421947479248</v>
          </cell>
          <cell r="U110">
            <v>0.26646434515714645</v>
          </cell>
          <cell r="V110">
            <v>0.44017887860536575</v>
          </cell>
          <cell r="W110">
            <v>0.29335679113864899</v>
          </cell>
          <cell r="X110">
            <v>0.19440747797489166</v>
          </cell>
          <cell r="Y110">
            <v>0.43799522519111633</v>
          </cell>
          <cell r="Z110">
            <v>0.36759728193283081</v>
          </cell>
        </row>
        <row r="111">
          <cell r="A111">
            <v>2002</v>
          </cell>
          <cell r="H111">
            <v>0.29598021693527699</v>
          </cell>
          <cell r="I111">
            <v>0.43682700395584106</v>
          </cell>
          <cell r="J111">
            <v>0.26719281543046236</v>
          </cell>
          <cell r="K111">
            <v>0.21667781472206116</v>
          </cell>
          <cell r="L111">
            <v>0.4333423376083374</v>
          </cell>
          <cell r="M111">
            <v>0.34997987747192383</v>
          </cell>
          <cell r="O111">
            <v>0.3344123400747776</v>
          </cell>
          <cell r="P111">
            <v>0.42989066988229752</v>
          </cell>
          <cell r="Q111">
            <v>0.23569702450186014</v>
          </cell>
          <cell r="R111">
            <v>0.23276600241661072</v>
          </cell>
          <cell r="S111">
            <v>0.43151131272315979</v>
          </cell>
          <cell r="T111">
            <v>0.33572271466255188</v>
          </cell>
          <cell r="U111">
            <v>0.26836344972252846</v>
          </cell>
          <cell r="V111">
            <v>0.44181396812200546</v>
          </cell>
          <cell r="W111">
            <v>0.28982262033969164</v>
          </cell>
          <cell r="X111">
            <v>0.1951620876789093</v>
          </cell>
          <cell r="Y111">
            <v>0.43889743089675903</v>
          </cell>
          <cell r="Z111">
            <v>0.36594051122665405</v>
          </cell>
        </row>
        <row r="112">
          <cell r="A112">
            <v>2003</v>
          </cell>
          <cell r="H112">
            <v>0.29315361939370632</v>
          </cell>
          <cell r="I112">
            <v>0.43641582876443863</v>
          </cell>
          <cell r="J112">
            <v>0.27043056488037109</v>
          </cell>
          <cell r="K112">
            <v>0.21472600102424622</v>
          </cell>
          <cell r="L112">
            <v>0.43420547246932983</v>
          </cell>
          <cell r="M112">
            <v>0.35106849670410156</v>
          </cell>
          <cell r="O112">
            <v>0.33147064968943596</v>
          </cell>
          <cell r="P112">
            <v>0.42966806888580322</v>
          </cell>
          <cell r="Q112">
            <v>0.23886127863079309</v>
          </cell>
          <cell r="R112">
            <v>0.2305741012096405</v>
          </cell>
          <cell r="S112">
            <v>0.43241709470748901</v>
          </cell>
          <cell r="T112">
            <v>0.3370087742805481</v>
          </cell>
          <cell r="U112">
            <v>0.26428900845348835</v>
          </cell>
          <cell r="V112">
            <v>0.44150052964687347</v>
          </cell>
          <cell r="W112">
            <v>0.29421046748757362</v>
          </cell>
          <cell r="X112">
            <v>0.19251470267772675</v>
          </cell>
          <cell r="Y112">
            <v>0.44026276469230652</v>
          </cell>
          <cell r="Z112">
            <v>0.36722248792648315</v>
          </cell>
        </row>
        <row r="113">
          <cell r="A113">
            <v>2004</v>
          </cell>
          <cell r="H113">
            <v>0.29148455150425434</v>
          </cell>
          <cell r="I113">
            <v>0.43502965569496155</v>
          </cell>
          <cell r="J113">
            <v>0.27348580397665501</v>
          </cell>
          <cell r="K113">
            <v>0.21237067878246307</v>
          </cell>
          <cell r="L113">
            <v>0.43306213617324829</v>
          </cell>
          <cell r="M113">
            <v>0.35456722974777222</v>
          </cell>
          <cell r="O113">
            <v>0.32994883134961128</v>
          </cell>
          <cell r="P113">
            <v>0.42856608331203461</v>
          </cell>
          <cell r="Q113">
            <v>0.24148511234670877</v>
          </cell>
          <cell r="R113">
            <v>0.22825939953327179</v>
          </cell>
          <cell r="S113">
            <v>0.43148329854011536</v>
          </cell>
          <cell r="T113">
            <v>0.34025734663009644</v>
          </cell>
          <cell r="U113">
            <v>0.2625496219843626</v>
          </cell>
          <cell r="V113">
            <v>0.43988697230815887</v>
          </cell>
          <cell r="W113">
            <v>0.29756343271583319</v>
          </cell>
          <cell r="X113">
            <v>0.18983213603496552</v>
          </cell>
          <cell r="Y113">
            <v>0.43842089176177979</v>
          </cell>
          <cell r="Z113">
            <v>0.37174701690673828</v>
          </cell>
        </row>
        <row r="114">
          <cell r="A114">
            <v>2005</v>
          </cell>
          <cell r="H114">
            <v>0.29437053948640823</v>
          </cell>
          <cell r="I114">
            <v>0.43542834371328354</v>
          </cell>
          <cell r="J114">
            <v>0.27020109724253416</v>
          </cell>
          <cell r="K114">
            <v>0.20990574359893799</v>
          </cell>
          <cell r="L114">
            <v>0.43026185035705566</v>
          </cell>
          <cell r="M114">
            <v>0.35983240604400635</v>
          </cell>
          <cell r="O114">
            <v>0.3324432373046875</v>
          </cell>
          <cell r="P114">
            <v>0.42886669933795929</v>
          </cell>
          <cell r="Q114">
            <v>0.23869005963206291</v>
          </cell>
          <cell r="R114">
            <v>0.22620709240436554</v>
          </cell>
          <cell r="S114">
            <v>0.42871412634849548</v>
          </cell>
          <cell r="T114">
            <v>0.34507876634597778</v>
          </cell>
          <cell r="U114">
            <v>0.26494314335286617</v>
          </cell>
          <cell r="V114">
            <v>0.44049432128667831</v>
          </cell>
          <cell r="W114">
            <v>0.29456252045929432</v>
          </cell>
          <cell r="X114">
            <v>0.18694788217544556</v>
          </cell>
          <cell r="Y114">
            <v>0.43531811237335205</v>
          </cell>
          <cell r="Z114">
            <v>0.37773400545120239</v>
          </cell>
        </row>
        <row r="115">
          <cell r="A115">
            <v>2006</v>
          </cell>
          <cell r="H115">
            <v>0.29528348706662655</v>
          </cell>
          <cell r="I115">
            <v>0.43732441961765289</v>
          </cell>
          <cell r="J115">
            <v>0.26739211566746235</v>
          </cell>
          <cell r="K115">
            <v>0.2077140212059021</v>
          </cell>
          <cell r="L115">
            <v>0.42809447646141052</v>
          </cell>
          <cell r="M115">
            <v>0.36419153213500977</v>
          </cell>
          <cell r="O115">
            <v>0.33308301493525505</v>
          </cell>
          <cell r="P115">
            <v>0.43042794615030289</v>
          </cell>
          <cell r="Q115">
            <v>0.23648905847221613</v>
          </cell>
          <cell r="R115">
            <v>0.22430901229381561</v>
          </cell>
          <cell r="S115">
            <v>0.42671656608581543</v>
          </cell>
          <cell r="T115">
            <v>0.34897440671920776</v>
          </cell>
          <cell r="U115">
            <v>0.2657223604619503</v>
          </cell>
          <cell r="V115">
            <v>0.44271610677242279</v>
          </cell>
          <cell r="W115">
            <v>0.29156155325472355</v>
          </cell>
          <cell r="X115">
            <v>0.1858927309513092</v>
          </cell>
          <cell r="Y115">
            <v>0.43120622634887695</v>
          </cell>
          <cell r="Z115">
            <v>0.38290104269981384</v>
          </cell>
        </row>
        <row r="116">
          <cell r="A116">
            <v>2007</v>
          </cell>
          <cell r="H116">
            <v>0.29242813214659691</v>
          </cell>
          <cell r="I116">
            <v>0.43314489722251892</v>
          </cell>
          <cell r="J116">
            <v>0.27442693058401346</v>
          </cell>
          <cell r="K116">
            <v>0.21007724106311798</v>
          </cell>
          <cell r="L116">
            <v>0.42945390939712524</v>
          </cell>
          <cell r="M116">
            <v>0.36046883463859558</v>
          </cell>
          <cell r="O116">
            <v>0.32986745610833168</v>
          </cell>
          <cell r="P116">
            <v>0.42716535180807114</v>
          </cell>
          <cell r="Q116">
            <v>0.24296715389937162</v>
          </cell>
          <cell r="R116">
            <v>0.2268795520067215</v>
          </cell>
          <cell r="S116">
            <v>0.42806938290596008</v>
          </cell>
          <cell r="T116">
            <v>0.34505105018615723</v>
          </cell>
          <cell r="U116">
            <v>0.26199812814593315</v>
          </cell>
          <cell r="V116">
            <v>0.43800270557403564</v>
          </cell>
          <cell r="W116">
            <v>0.29999914206564426</v>
          </cell>
          <cell r="X116">
            <v>0.18912507593631744</v>
          </cell>
          <cell r="Y116">
            <v>0.43159264326095581</v>
          </cell>
          <cell r="Z116">
            <v>0.37928223609924316</v>
          </cell>
        </row>
        <row r="117">
          <cell r="A117">
            <v>2008</v>
          </cell>
          <cell r="H117">
            <v>0.29087760671973228</v>
          </cell>
          <cell r="I117">
            <v>0.43208027631044388</v>
          </cell>
          <cell r="J117">
            <v>0.27704214304685593</v>
          </cell>
          <cell r="K117">
            <v>0.21563854813575745</v>
          </cell>
          <cell r="L117">
            <v>0.43095690011978149</v>
          </cell>
          <cell r="M117">
            <v>0.35340458154678345</v>
          </cell>
          <cell r="O117">
            <v>0.32803279533982277</v>
          </cell>
          <cell r="P117">
            <v>0.42638689279556274</v>
          </cell>
          <cell r="Q117">
            <v>0.24558032583445311</v>
          </cell>
          <cell r="R117">
            <v>0.23192077875137329</v>
          </cell>
          <cell r="S117">
            <v>0.42952963709831238</v>
          </cell>
          <cell r="T117">
            <v>0.33854961395263672</v>
          </cell>
          <cell r="U117">
            <v>0.26104742661118507</v>
          </cell>
          <cell r="V117">
            <v>0.43666041642427444</v>
          </cell>
          <cell r="W117">
            <v>0.30229217745363712</v>
          </cell>
          <cell r="X117">
            <v>0.19618737697601318</v>
          </cell>
          <cell r="Y117">
            <v>0.4317786693572998</v>
          </cell>
          <cell r="Z117">
            <v>0.3720339834690094</v>
          </cell>
        </row>
        <row r="118">
          <cell r="A118">
            <v>2009</v>
          </cell>
          <cell r="H118">
            <v>0.2973512802273035</v>
          </cell>
          <cell r="I118">
            <v>0.44041246175765991</v>
          </cell>
          <cell r="J118">
            <v>0.26223627850413322</v>
          </cell>
          <cell r="K118">
            <v>0.21389390528202057</v>
          </cell>
          <cell r="L118">
            <v>0.43954607844352722</v>
          </cell>
          <cell r="M118">
            <v>0.34656000137329102</v>
          </cell>
          <cell r="O118">
            <v>0.33451633900403976</v>
          </cell>
          <cell r="P118">
            <v>0.43301878869533539</v>
          </cell>
          <cell r="Q118">
            <v>0.23246489418670535</v>
          </cell>
          <cell r="R118">
            <v>0.22979748249053955</v>
          </cell>
          <cell r="S118">
            <v>0.43774852156639099</v>
          </cell>
          <cell r="T118">
            <v>0.33245399594306946</v>
          </cell>
          <cell r="U118">
            <v>0.26755179464817047</v>
          </cell>
          <cell r="V118">
            <v>0.44633632153272629</v>
          </cell>
          <cell r="W118">
            <v>0.28611191548407078</v>
          </cell>
          <cell r="X118">
            <v>0.19102896749973297</v>
          </cell>
          <cell r="Y118">
            <v>0.44319310784339905</v>
          </cell>
          <cell r="Z118">
            <v>0.36577790975570679</v>
          </cell>
        </row>
        <row r="119">
          <cell r="A119">
            <v>2010</v>
          </cell>
          <cell r="H119">
            <v>0.29626739770174026</v>
          </cell>
          <cell r="I119">
            <v>0.43901358544826508</v>
          </cell>
          <cell r="J119">
            <v>0.2647190410643816</v>
          </cell>
          <cell r="K119">
            <v>0.21306195855140686</v>
          </cell>
          <cell r="L119">
            <v>0.42942056059837341</v>
          </cell>
          <cell r="M119">
            <v>0.35751742124557495</v>
          </cell>
          <cell r="O119">
            <v>0.33339085057377815</v>
          </cell>
          <cell r="P119">
            <v>0.43193429708480835</v>
          </cell>
          <cell r="Q119">
            <v>0.23467485886067152</v>
          </cell>
          <cell r="R119">
            <v>0.22874857485294342</v>
          </cell>
          <cell r="S119">
            <v>0.42829382419586182</v>
          </cell>
          <cell r="T119">
            <v>0.34295755624771118</v>
          </cell>
          <cell r="U119">
            <v>0.26599613204598427</v>
          </cell>
          <cell r="V119">
            <v>0.44478806853294373</v>
          </cell>
          <cell r="W119">
            <v>0.2892158254981041</v>
          </cell>
          <cell r="X119">
            <v>0.1929638534784317</v>
          </cell>
          <cell r="Y119">
            <v>0.43012434244155884</v>
          </cell>
          <cell r="Z119">
            <v>0.37691175937652588</v>
          </cell>
        </row>
        <row r="120">
          <cell r="A120">
            <v>2011</v>
          </cell>
          <cell r="H120">
            <v>0.30047203972935677</v>
          </cell>
          <cell r="I120">
            <v>0.43736997246742249</v>
          </cell>
          <cell r="J120">
            <v>0.2621579822152853</v>
          </cell>
          <cell r="K120">
            <v>0.20880758762359619</v>
          </cell>
          <cell r="L120">
            <v>0.42641761898994446</v>
          </cell>
          <cell r="M120">
            <v>0.36477476358413696</v>
          </cell>
          <cell r="O120">
            <v>0.33715391904115677</v>
          </cell>
          <cell r="P120">
            <v>0.43052138388156891</v>
          </cell>
          <cell r="Q120">
            <v>0.23232468124479055</v>
          </cell>
          <cell r="R120">
            <v>0.22440247237682343</v>
          </cell>
          <cell r="S120">
            <v>0.42548435926437378</v>
          </cell>
          <cell r="T120">
            <v>0.35011312365531921</v>
          </cell>
          <cell r="U120">
            <v>0.27015125565230846</v>
          </cell>
          <cell r="V120">
            <v>0.4430256187915802</v>
          </cell>
          <cell r="W120">
            <v>0.28682310692965984</v>
          </cell>
          <cell r="X120">
            <v>0.18883219361305237</v>
          </cell>
          <cell r="Y120">
            <v>0.42670556902885437</v>
          </cell>
          <cell r="Z120">
            <v>0.38446223735809326</v>
          </cell>
        </row>
        <row r="121">
          <cell r="A121">
            <v>2012</v>
          </cell>
          <cell r="H121">
            <v>0.3081805519759655</v>
          </cell>
          <cell r="I121">
            <v>0.44458582997322083</v>
          </cell>
          <cell r="J121">
            <v>0.24723360780626535</v>
          </cell>
          <cell r="K121">
            <v>0.20009629428386688</v>
          </cell>
          <cell r="L121">
            <v>0.42369994521141052</v>
          </cell>
          <cell r="M121">
            <v>0.3762037456035614</v>
          </cell>
          <cell r="O121">
            <v>0.34415746107697487</v>
          </cell>
          <cell r="P121">
            <v>0.436270572245121</v>
          </cell>
          <cell r="Q121">
            <v>0.21957195037975907</v>
          </cell>
          <cell r="R121">
            <v>0.21580949425697327</v>
          </cell>
          <cell r="S121">
            <v>0.42295536398887634</v>
          </cell>
          <cell r="T121">
            <v>0.36123514175415039</v>
          </cell>
          <cell r="U121">
            <v>0.27796007879078388</v>
          </cell>
          <cell r="V121">
            <v>0.45156762003898621</v>
          </cell>
          <cell r="W121">
            <v>0.27047228254377842</v>
          </cell>
          <cell r="X121">
            <v>0.18038149178028107</v>
          </cell>
          <cell r="Y121">
            <v>0.42307695746421814</v>
          </cell>
          <cell r="Z121">
            <v>0.3965415358543396</v>
          </cell>
        </row>
        <row r="122">
          <cell r="A122">
            <v>2013</v>
          </cell>
          <cell r="H122">
            <v>0.31025122478604317</v>
          </cell>
          <cell r="I122">
            <v>0.44756594300270081</v>
          </cell>
          <cell r="J122">
            <v>0.24218282708898187</v>
          </cell>
          <cell r="K122">
            <v>0.20770308375358582</v>
          </cell>
          <cell r="L122">
            <v>0.42546787858009338</v>
          </cell>
          <cell r="M122">
            <v>0.3668290376663208</v>
          </cell>
          <cell r="O122">
            <v>0.34642823785543442</v>
          </cell>
          <cell r="P122">
            <v>0.4385358989238739</v>
          </cell>
          <cell r="Q122">
            <v>0.21503587206825614</v>
          </cell>
          <cell r="R122">
            <v>0.22445587813854218</v>
          </cell>
          <cell r="S122">
            <v>0.42438158392906189</v>
          </cell>
          <cell r="T122">
            <v>0.35116252303123474</v>
          </cell>
          <cell r="U122">
            <v>0.28006600961089134</v>
          </cell>
          <cell r="V122">
            <v>0.45510362833738327</v>
          </cell>
          <cell r="W122">
            <v>0.26483036996796727</v>
          </cell>
          <cell r="X122">
            <v>0.18418639898300171</v>
          </cell>
          <cell r="Y122">
            <v>0.42761614918708801</v>
          </cell>
          <cell r="Z122">
            <v>0.38819745182991028</v>
          </cell>
        </row>
        <row r="123">
          <cell r="A123">
            <v>2014</v>
          </cell>
          <cell r="H123">
            <v>0.31322874501347542</v>
          </cell>
          <cell r="I123">
            <v>0.44539070874452591</v>
          </cell>
          <cell r="J123">
            <v>0.24138051830232143</v>
          </cell>
          <cell r="K123">
            <v>0.20448192954063416</v>
          </cell>
          <cell r="L123">
            <v>0.42416512966156006</v>
          </cell>
          <cell r="M123">
            <v>0.37135294079780579</v>
          </cell>
          <cell r="O123">
            <v>0.34855720028281212</v>
          </cell>
          <cell r="P123">
            <v>0.43685591965913773</v>
          </cell>
          <cell r="Q123">
            <v>0.21458686469122767</v>
          </cell>
          <cell r="R123">
            <v>0.22108453512191772</v>
          </cell>
          <cell r="S123">
            <v>0.42318707704544067</v>
          </cell>
          <cell r="T123">
            <v>0.35572841763496399</v>
          </cell>
          <cell r="U123">
            <v>0.28319545090198517</v>
          </cell>
          <cell r="V123">
            <v>0.45264928042888641</v>
          </cell>
          <cell r="W123">
            <v>0.26415524631738663</v>
          </cell>
          <cell r="X123">
            <v>0.18083465099334717</v>
          </cell>
          <cell r="Y123">
            <v>0.42549413442611694</v>
          </cell>
          <cell r="Z123">
            <v>0.39367121458053589</v>
          </cell>
        </row>
        <row r="124">
          <cell r="A124">
            <v>2015</v>
          </cell>
          <cell r="H124">
            <v>0.30823983624577522</v>
          </cell>
          <cell r="I124">
            <v>0.44420549273490906</v>
          </cell>
          <cell r="J124">
            <v>0.24755468592047691</v>
          </cell>
          <cell r="K124">
            <v>0.2053997814655304</v>
          </cell>
          <cell r="L124">
            <v>0.42526334524154663</v>
          </cell>
          <cell r="M124">
            <v>0.36933690309524536</v>
          </cell>
          <cell r="O124">
            <v>0.34406561031937599</v>
          </cell>
          <cell r="P124">
            <v>0.4359799325466156</v>
          </cell>
          <cell r="Q124">
            <v>0.21995445527136326</v>
          </cell>
          <cell r="R124">
            <v>0.22192087769508362</v>
          </cell>
          <cell r="S124">
            <v>0.4243130087852478</v>
          </cell>
          <cell r="T124">
            <v>0.35376611351966858</v>
          </cell>
          <cell r="U124">
            <v>0.27738575637340546</v>
          </cell>
          <cell r="V124">
            <v>0.4512883648276329</v>
          </cell>
          <cell r="W124">
            <v>0.27132587693631649</v>
          </cell>
          <cell r="X124">
            <v>0.18214629590511322</v>
          </cell>
          <cell r="Y124">
            <v>0.42553055286407471</v>
          </cell>
          <cell r="Z124">
            <v>0.39232316613197327</v>
          </cell>
        </row>
        <row r="125">
          <cell r="A125">
            <v>2016</v>
          </cell>
          <cell r="H125">
            <v>0.31052760407328606</v>
          </cell>
          <cell r="I125">
            <v>0.44327876716852188</v>
          </cell>
          <cell r="J125">
            <v>0.24619366228580475</v>
          </cell>
          <cell r="K125">
            <v>0.20318785309791565</v>
          </cell>
          <cell r="L125">
            <v>0.4279000461101532</v>
          </cell>
          <cell r="M125">
            <v>0.36891213059425354</v>
          </cell>
          <cell r="O125">
            <v>0.34570574760437012</v>
          </cell>
          <cell r="P125">
            <v>0.43527432531118393</v>
          </cell>
          <cell r="Q125">
            <v>0.2190199620090425</v>
          </cell>
          <cell r="R125">
            <v>0.21970358490943909</v>
          </cell>
          <cell r="S125">
            <v>0.42683777213096619</v>
          </cell>
          <cell r="T125">
            <v>0.35345867276191711</v>
          </cell>
          <cell r="U125">
            <v>0.28034651465713978</v>
          </cell>
          <cell r="V125">
            <v>0.45014336705207825</v>
          </cell>
          <cell r="W125">
            <v>0.26951014902442694</v>
          </cell>
          <cell r="X125">
            <v>0.17966762185096741</v>
          </cell>
          <cell r="Y125">
            <v>0.42828387022018433</v>
          </cell>
          <cell r="Z125">
            <v>0.39204853773117065</v>
          </cell>
        </row>
        <row r="126">
          <cell r="A126">
            <v>2017</v>
          </cell>
          <cell r="H126">
            <v>0.3103475384414196</v>
          </cell>
          <cell r="I126">
            <v>0.44284660369157791</v>
          </cell>
          <cell r="J126">
            <v>0.24680588487535715</v>
          </cell>
          <cell r="K126">
            <v>0.20369838178157806</v>
          </cell>
          <cell r="L126">
            <v>0.42636266350746155</v>
          </cell>
          <cell r="M126">
            <v>0.36993899941444397</v>
          </cell>
          <cell r="O126">
            <v>0.34555120021104813</v>
          </cell>
          <cell r="P126">
            <v>0.43492602556943893</v>
          </cell>
          <cell r="Q126">
            <v>0.21952280588448048</v>
          </cell>
          <cell r="R126">
            <v>0.21967096626758575</v>
          </cell>
          <cell r="S126">
            <v>0.42553475499153137</v>
          </cell>
          <cell r="T126">
            <v>0.35479429364204407</v>
          </cell>
          <cell r="U126">
            <v>0.2801820170134306</v>
          </cell>
          <cell r="V126">
            <v>0.44962964206933975</v>
          </cell>
          <cell r="W126">
            <v>0.27018836792558432</v>
          </cell>
          <cell r="X126">
            <v>0.18332315981388092</v>
          </cell>
          <cell r="Y126">
            <v>0.42444029450416565</v>
          </cell>
          <cell r="Z126">
            <v>0.39223656058311462</v>
          </cell>
        </row>
        <row r="127">
          <cell r="A127">
            <v>2018</v>
          </cell>
          <cell r="H127">
            <v>0.30953433737158775</v>
          </cell>
          <cell r="I127">
            <v>0.44073458760976791</v>
          </cell>
          <cell r="J127">
            <v>0.24973110016435385</v>
          </cell>
          <cell r="K127">
            <v>0.20025578141212463</v>
          </cell>
          <cell r="L127">
            <v>0.42386177182197571</v>
          </cell>
          <cell r="M127">
            <v>0.37588241696357727</v>
          </cell>
          <cell r="O127">
            <v>0.34472443908452988</v>
          </cell>
          <cell r="P127">
            <v>0.43324442207813263</v>
          </cell>
          <cell r="Q127">
            <v>0.22203116258606315</v>
          </cell>
          <cell r="R127">
            <v>0.21586842834949493</v>
          </cell>
          <cell r="S127">
            <v>0.42321315407752991</v>
          </cell>
          <cell r="T127">
            <v>0.36091834306716919</v>
          </cell>
          <cell r="U127">
            <v>0.27938550524413586</v>
          </cell>
          <cell r="V127">
            <v>0.44714631885290146</v>
          </cell>
          <cell r="W127">
            <v>0.27346821408718824</v>
          </cell>
          <cell r="X127">
            <v>0.18043257296085358</v>
          </cell>
          <cell r="Y127">
            <v>0.42182385921478271</v>
          </cell>
          <cell r="Z127">
            <v>0.39774352312088013</v>
          </cell>
          <cell r="AB127">
            <v>7.2928895950317383</v>
          </cell>
          <cell r="AD127">
            <v>4.0339803695678711</v>
          </cell>
          <cell r="AE127">
            <v>3.2204151153564453</v>
          </cell>
          <cell r="AF127">
            <v>4.894101619720459</v>
          </cell>
          <cell r="AG127">
            <v>15.914260864257813</v>
          </cell>
          <cell r="AI127">
            <v>9.3850574493408203</v>
          </cell>
          <cell r="AJ127">
            <v>6.7589583396911621</v>
          </cell>
          <cell r="AK127">
            <v>11.021943092346191</v>
          </cell>
          <cell r="AL127">
            <v>4.2511005401611328</v>
          </cell>
          <cell r="AN127">
            <v>2.9956991672515869</v>
          </cell>
          <cell r="AO127">
            <v>2.5685868263244629</v>
          </cell>
          <cell r="AP127">
            <v>3.3876204490661621</v>
          </cell>
          <cell r="AQ127">
            <v>7.3366818428039551</v>
          </cell>
          <cell r="AS127">
            <v>5.4203596115112305</v>
          </cell>
          <cell r="AT127">
            <v>4.4785408973693848</v>
          </cell>
          <cell r="AU127">
            <v>5.9437994956970215</v>
          </cell>
        </row>
      </sheetData>
      <sheetData sheetId="31">
        <row r="9">
          <cell r="O9" t="str">
            <v>P10-20</v>
          </cell>
          <cell r="U9">
            <v>0.10976847561507222</v>
          </cell>
          <cell r="V9">
            <v>2.3913913403450842E-3</v>
          </cell>
          <cell r="W9">
            <v>8.9973513086523526E-3</v>
          </cell>
          <cell r="X9">
            <v>1.82954956411478E-2</v>
          </cell>
          <cell r="Y9">
            <v>0.18417110518434462</v>
          </cell>
          <cell r="AE9">
            <v>4.7288610484140105E-2</v>
          </cell>
          <cell r="AF9">
            <v>3.4489240974106841E-2</v>
          </cell>
          <cell r="AG9">
            <v>4.4713970201226646E-5</v>
          </cell>
          <cell r="AH9">
            <v>1.3389740180252871E-2</v>
          </cell>
          <cell r="AI9">
            <v>0.17052095642780812</v>
          </cell>
        </row>
        <row r="10">
          <cell r="O10" t="str">
            <v>P20-30</v>
          </cell>
          <cell r="U10">
            <v>0.14015747450224772</v>
          </cell>
          <cell r="V10">
            <v>1.5976805365912491E-3</v>
          </cell>
          <cell r="W10">
            <v>9.3938922886287208E-3</v>
          </cell>
          <cell r="X10">
            <v>1.3829504371653131E-2</v>
          </cell>
          <cell r="Y10">
            <v>0.17173465474328634</v>
          </cell>
          <cell r="AE10">
            <v>5.4901257556002378E-2</v>
          </cell>
          <cell r="AF10">
            <v>4.2269609587307348E-2</v>
          </cell>
          <cell r="AG10">
            <v>1.3830874058347881E-4</v>
          </cell>
          <cell r="AH10">
            <v>1.2922964247392711E-2</v>
          </cell>
          <cell r="AI10">
            <v>0.16819281198707939</v>
          </cell>
        </row>
        <row r="11">
          <cell r="O11" t="str">
            <v>P30-40</v>
          </cell>
          <cell r="U11">
            <v>0.14184510297149486</v>
          </cell>
          <cell r="V11">
            <v>1.4488437824297989E-3</v>
          </cell>
          <cell r="W11">
            <v>1.3048931120022379E-2</v>
          </cell>
          <cell r="X11">
            <v>1.4501381049623908E-2</v>
          </cell>
          <cell r="Y11">
            <v>0.17110339364907434</v>
          </cell>
          <cell r="AE11">
            <v>6.2520937279966979E-2</v>
          </cell>
          <cell r="AF11">
            <v>4.8517364398960837E-2</v>
          </cell>
          <cell r="AG11">
            <v>3.5912402483641681E-3</v>
          </cell>
          <cell r="AH11">
            <v>1.4299397792385947E-2</v>
          </cell>
          <cell r="AI11">
            <v>0.18099902578483501</v>
          </cell>
        </row>
        <row r="12">
          <cell r="O12" t="str">
            <v>P40-50</v>
          </cell>
          <cell r="U12">
            <v>0.16020071345725168</v>
          </cell>
          <cell r="V12">
            <v>1.2491639760608497E-3</v>
          </cell>
          <cell r="W12">
            <v>1.8811067629754961E-2</v>
          </cell>
          <cell r="X12">
            <v>1.3263576955887512E-2</v>
          </cell>
          <cell r="Y12">
            <v>0.16314664939638171</v>
          </cell>
          <cell r="AE12">
            <v>8.4934186794338423E-2</v>
          </cell>
          <cell r="AF12">
            <v>5.3619157350750846E-2</v>
          </cell>
          <cell r="AG12">
            <v>9.3123081199054207E-3</v>
          </cell>
          <cell r="AH12">
            <v>1.5622590689818904E-2</v>
          </cell>
          <cell r="AI12">
            <v>0.17134328498120374</v>
          </cell>
        </row>
        <row r="13">
          <cell r="O13" t="str">
            <v>P50-60</v>
          </cell>
          <cell r="U13">
            <v>0.17125511817894704</v>
          </cell>
          <cell r="V13">
            <v>1.1736012408219028E-3</v>
          </cell>
          <cell r="W13">
            <v>2.7103579552982683E-2</v>
          </cell>
          <cell r="X13">
            <v>1.3368521793465142E-2</v>
          </cell>
          <cell r="Y13">
            <v>0.15636202302214833</v>
          </cell>
          <cell r="AE13">
            <v>0.10792372483238372</v>
          </cell>
          <cell r="AF13">
            <v>5.5850001659799475E-2</v>
          </cell>
          <cell r="AG13">
            <v>1.4191153526928816E-2</v>
          </cell>
          <cell r="AH13">
            <v>1.6469040302235404E-2</v>
          </cell>
          <cell r="AI13">
            <v>0.16072102884014663</v>
          </cell>
        </row>
        <row r="14">
          <cell r="O14" t="str">
            <v>P60-70</v>
          </cell>
          <cell r="U14">
            <v>0.18074777273905229</v>
          </cell>
          <cell r="V14">
            <v>1.1503793348936219E-3</v>
          </cell>
          <cell r="W14">
            <v>3.4664794012062863E-2</v>
          </cell>
          <cell r="X14">
            <v>1.3974219019518244E-2</v>
          </cell>
          <cell r="Y14">
            <v>0.14904713135612571</v>
          </cell>
          <cell r="AE14">
            <v>0.13122044058737409</v>
          </cell>
          <cell r="AF14">
            <v>5.6845912259790285E-2</v>
          </cell>
          <cell r="AG14">
            <v>1.8298864133435899E-2</v>
          </cell>
          <cell r="AH14">
            <v>1.7402702474465782E-2</v>
          </cell>
          <cell r="AI14">
            <v>0.15417213324770337</v>
          </cell>
        </row>
        <row r="15">
          <cell r="O15" t="str">
            <v>P70-80</v>
          </cell>
          <cell r="U15">
            <v>0.18398040578025673</v>
          </cell>
          <cell r="V15">
            <v>1.1362871519883327E-3</v>
          </cell>
          <cell r="W15">
            <v>4.3961173016954472E-2</v>
          </cell>
          <cell r="X15">
            <v>1.4789509107589237E-2</v>
          </cell>
          <cell r="Y15">
            <v>0.14205613061172842</v>
          </cell>
          <cell r="AE15">
            <v>0.1441094204413372</v>
          </cell>
          <cell r="AF15">
            <v>5.7654241200184676E-2</v>
          </cell>
          <cell r="AG15">
            <v>2.4708674969315111E-2</v>
          </cell>
          <cell r="AH15">
            <v>1.8611811516509816E-2</v>
          </cell>
          <cell r="AI15">
            <v>0.14624787610493745</v>
          </cell>
        </row>
        <row r="16">
          <cell r="O16" t="str">
            <v>P80-90</v>
          </cell>
          <cell r="U16">
            <v>0.17235930736137745</v>
          </cell>
          <cell r="V16">
            <v>1.3768629103452605E-3</v>
          </cell>
          <cell r="W16">
            <v>5.8437325131528828E-2</v>
          </cell>
          <cell r="X16">
            <v>1.8722821416797684E-2</v>
          </cell>
          <cell r="Y16">
            <v>0.13679238132710053</v>
          </cell>
          <cell r="AE16">
            <v>0.14734935761402543</v>
          </cell>
          <cell r="AF16">
            <v>5.8601462198200505E-2</v>
          </cell>
          <cell r="AG16">
            <v>3.3503224600353765E-2</v>
          </cell>
          <cell r="AH16">
            <v>2.294535030150311E-2</v>
          </cell>
          <cell r="AI16">
            <v>0.13795672761538486</v>
          </cell>
        </row>
        <row r="17">
          <cell r="O17" t="str">
            <v>P90-95</v>
          </cell>
          <cell r="U17">
            <v>0.15398107893486657</v>
          </cell>
          <cell r="V17">
            <v>1.8038083477894045E-3</v>
          </cell>
          <cell r="W17">
            <v>7.8003683325641962E-2</v>
          </cell>
          <cell r="X17">
            <v>2.4573446189708293E-2</v>
          </cell>
          <cell r="Y17">
            <v>0.13270334518984064</v>
          </cell>
          <cell r="AE17">
            <v>0.15177472214187321</v>
          </cell>
          <cell r="AF17">
            <v>6.0296470200605148E-2</v>
          </cell>
          <cell r="AG17">
            <v>4.824897029113983E-2</v>
          </cell>
          <cell r="AH17">
            <v>2.8590101078370303E-2</v>
          </cell>
          <cell r="AI17">
            <v>0.12429853617167254</v>
          </cell>
        </row>
        <row r="18">
          <cell r="O18" t="str">
            <v>P95-99</v>
          </cell>
          <cell r="U18">
            <v>0.12476151901572326</v>
          </cell>
          <cell r="V18">
            <v>2.4398232284879016E-3</v>
          </cell>
          <cell r="W18">
            <v>0.1119854812113338</v>
          </cell>
          <cell r="X18">
            <v>3.5091657697890646E-2</v>
          </cell>
          <cell r="Y18">
            <v>0.12509365087832627</v>
          </cell>
          <cell r="AE18">
            <v>0.14147561412425513</v>
          </cell>
          <cell r="AF18">
            <v>6.2467100156855256E-2</v>
          </cell>
          <cell r="AG18">
            <v>7.1917734816701245E-2</v>
          </cell>
          <cell r="AH18">
            <v>4.5512779669039341E-2</v>
          </cell>
          <cell r="AI18">
            <v>0.10929580820557683</v>
          </cell>
        </row>
        <row r="19">
          <cell r="O19" t="str">
            <v>P99-99.5</v>
          </cell>
          <cell r="U19">
            <v>0.10476297114491852</v>
          </cell>
          <cell r="V19">
            <v>3.4400574743469014E-3</v>
          </cell>
          <cell r="W19">
            <v>0.14735693738576777</v>
          </cell>
          <cell r="X19">
            <v>5.2430309415381487E-2</v>
          </cell>
          <cell r="Y19">
            <v>0.11440784155179062</v>
          </cell>
          <cell r="AE19">
            <v>9.7352868477618384E-2</v>
          </cell>
          <cell r="AF19">
            <v>6.1790676442118248E-2</v>
          </cell>
          <cell r="AG19">
            <v>9.2173509542367985E-2</v>
          </cell>
          <cell r="AH19">
            <v>9.43524731150472E-2</v>
          </cell>
          <cell r="AI19">
            <v>9.2314760120993794E-2</v>
          </cell>
        </row>
        <row r="20">
          <cell r="O20" t="str">
            <v>P99.5-99.9</v>
          </cell>
          <cell r="U20">
            <v>7.1455499824938817E-2</v>
          </cell>
          <cell r="V20">
            <v>4.4626695335100979E-3</v>
          </cell>
          <cell r="W20">
            <v>0.20831592231077564</v>
          </cell>
          <cell r="X20">
            <v>6.2511102593267781E-2</v>
          </cell>
          <cell r="Y20">
            <v>0.10426633409523896</v>
          </cell>
          <cell r="AE20">
            <v>6.6127573302251719E-2</v>
          </cell>
          <cell r="AF20">
            <v>5.61041583148549E-2</v>
          </cell>
          <cell r="AG20">
            <v>9.6836092631561219E-2</v>
          </cell>
          <cell r="AH20">
            <v>0.12508053085135035</v>
          </cell>
          <cell r="AI20">
            <v>8.493992486227156E-2</v>
          </cell>
        </row>
        <row r="21">
          <cell r="O21" t="str">
            <v>P99.9-100</v>
          </cell>
          <cell r="U21">
            <v>3.1094007027266876E-2</v>
          </cell>
          <cell r="V21">
            <v>1.0701206722112184E-2</v>
          </cell>
          <cell r="W21">
            <v>0.20909749721580401</v>
          </cell>
          <cell r="X21">
            <v>0.11964118598234559</v>
          </cell>
          <cell r="Y21">
            <v>9.3679352091199999E-2</v>
          </cell>
          <cell r="AE21">
            <v>2.672169308728432E-2</v>
          </cell>
          <cell r="AF21">
            <v>3.4645394497731907E-2</v>
          </cell>
          <cell r="AG21">
            <v>7.96710340582127E-2</v>
          </cell>
          <cell r="AH21">
            <v>0.18088122898244716</v>
          </cell>
          <cell r="AI21">
            <v>7.5850352424912337E-2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s"/>
      <sheetName val="incomelev"/>
      <sheetName val="USshares"/>
      <sheetName val="USincomelev"/>
      <sheetName val="Ineq_redistr_Fr"/>
      <sheetName val="Ineq_redistr_US"/>
      <sheetName val="shtaxcash_compa"/>
      <sheetName val="F1"/>
      <sheetName val="F2"/>
      <sheetName val="USshares_2019"/>
      <sheetName val="USincomelev_2019"/>
      <sheetName val="Ineq_redistr_US_2019"/>
      <sheetName val="hours"/>
      <sheetName val="DataFigures"/>
      <sheetName val="ratio"/>
      <sheetName val="Feuil1"/>
      <sheetName val="Graphique1"/>
      <sheetName val="Graphique2"/>
    </sheetNames>
    <sheetDataSet>
      <sheetData sheetId="0">
        <row r="7">
          <cell r="C7" t="str">
            <v>P0-50</v>
          </cell>
          <cell r="E7" t="str">
            <v>P90-100</v>
          </cell>
          <cell r="H7" t="str">
            <v>P0-50</v>
          </cell>
          <cell r="J7" t="str">
            <v>P90-100</v>
          </cell>
        </row>
        <row r="8">
          <cell r="A8" t="str">
            <v>year</v>
          </cell>
          <cell r="C8" t="str">
            <v>sh_pretaxCN0</v>
          </cell>
          <cell r="E8" t="str">
            <v>sh_pretaxCN90</v>
          </cell>
          <cell r="H8" t="str">
            <v>sh_taxcashCN0</v>
          </cell>
          <cell r="J8" t="str">
            <v>sh_taxcashCN90</v>
          </cell>
        </row>
        <row r="9">
          <cell r="A9">
            <v>1900</v>
          </cell>
          <cell r="C9">
            <v>0.13561486080288887</v>
          </cell>
          <cell r="E9">
            <v>0.50028019398450851</v>
          </cell>
          <cell r="H9">
            <v>0.13691024016588926</v>
          </cell>
          <cell r="J9">
            <v>0.4971500039100647</v>
          </cell>
        </row>
        <row r="10">
          <cell r="A10">
            <v>1901</v>
          </cell>
        </row>
        <row r="11">
          <cell r="A11">
            <v>1902</v>
          </cell>
        </row>
        <row r="12">
          <cell r="A12">
            <v>1903</v>
          </cell>
        </row>
        <row r="13">
          <cell r="A13">
            <v>1904</v>
          </cell>
        </row>
        <row r="14">
          <cell r="A14">
            <v>1905</v>
          </cell>
        </row>
        <row r="15">
          <cell r="A15">
            <v>1906</v>
          </cell>
        </row>
        <row r="16">
          <cell r="A16">
            <v>1907</v>
          </cell>
        </row>
        <row r="17">
          <cell r="A17">
            <v>1908</v>
          </cell>
        </row>
        <row r="18">
          <cell r="A18">
            <v>1909</v>
          </cell>
        </row>
        <row r="19">
          <cell r="A19">
            <v>1910</v>
          </cell>
          <cell r="C19">
            <v>0.13184250565245748</v>
          </cell>
          <cell r="E19">
            <v>0.51679228618741035</v>
          </cell>
          <cell r="H19">
            <v>0.13307016203179955</v>
          </cell>
          <cell r="J19">
            <v>0.51391582563519478</v>
          </cell>
        </row>
        <row r="20">
          <cell r="A20">
            <v>1911</v>
          </cell>
        </row>
        <row r="21">
          <cell r="A21">
            <v>1912</v>
          </cell>
        </row>
        <row r="22">
          <cell r="A22">
            <v>1913</v>
          </cell>
        </row>
        <row r="23">
          <cell r="A23">
            <v>1914</v>
          </cell>
        </row>
        <row r="24">
          <cell r="A24">
            <v>1915</v>
          </cell>
          <cell r="C24">
            <v>0.13869757205247879</v>
          </cell>
          <cell r="E24">
            <v>0.4850972443819046</v>
          </cell>
          <cell r="H24">
            <v>0.13991772662848234</v>
          </cell>
          <cell r="J24">
            <v>0.48175779543817043</v>
          </cell>
        </row>
        <row r="25">
          <cell r="A25">
            <v>1916</v>
          </cell>
          <cell r="C25">
            <v>0.13778793066740036</v>
          </cell>
          <cell r="E25">
            <v>0.50409282371401787</v>
          </cell>
          <cell r="H25">
            <v>0.13991463510319591</v>
          </cell>
          <cell r="J25">
            <v>0.49874817579984665</v>
          </cell>
        </row>
        <row r="26">
          <cell r="A26">
            <v>1917</v>
          </cell>
          <cell r="C26">
            <v>0.13702643034048378</v>
          </cell>
          <cell r="E26">
            <v>0.50213681906461716</v>
          </cell>
          <cell r="H26">
            <v>0.14011301612481475</v>
          </cell>
          <cell r="J26">
            <v>0.49416200816631317</v>
          </cell>
        </row>
        <row r="27">
          <cell r="A27">
            <v>1918</v>
          </cell>
          <cell r="C27">
            <v>0.14448645222000778</v>
          </cell>
          <cell r="E27">
            <v>0.47280945628881454</v>
          </cell>
          <cell r="H27">
            <v>0.14740396966226399</v>
          </cell>
          <cell r="J27">
            <v>0.46606834791600704</v>
          </cell>
        </row>
        <row r="28">
          <cell r="A28">
            <v>1919</v>
          </cell>
          <cell r="C28">
            <v>0.1440792572684586</v>
          </cell>
          <cell r="E28">
            <v>0.4811793640255928</v>
          </cell>
          <cell r="H28">
            <v>0.17526200413703918</v>
          </cell>
          <cell r="J28">
            <v>0.44259745068848133</v>
          </cell>
        </row>
        <row r="29">
          <cell r="A29">
            <v>1920</v>
          </cell>
          <cell r="C29">
            <v>0.14652674412354827</v>
          </cell>
          <cell r="E29">
            <v>0.47068093344569206</v>
          </cell>
          <cell r="H29">
            <v>0.17690955009311438</v>
          </cell>
          <cell r="J29">
            <v>0.43475334532558918</v>
          </cell>
        </row>
        <row r="30">
          <cell r="A30">
            <v>1921</v>
          </cell>
          <cell r="C30">
            <v>0.14949751785025001</v>
          </cell>
          <cell r="E30">
            <v>0.45907591842114925</v>
          </cell>
          <cell r="H30">
            <v>0.16191486408933997</v>
          </cell>
          <cell r="J30">
            <v>0.44357247464358807</v>
          </cell>
        </row>
        <row r="31">
          <cell r="A31">
            <v>1922</v>
          </cell>
          <cell r="C31">
            <v>0.14583521545864642</v>
          </cell>
          <cell r="E31">
            <v>0.47369816526770592</v>
          </cell>
          <cell r="H31">
            <v>0.18435662519186735</v>
          </cell>
          <cell r="J31">
            <v>0.43087188526988029</v>
          </cell>
        </row>
        <row r="32">
          <cell r="A32">
            <v>1923</v>
          </cell>
          <cell r="C32">
            <v>0.14125893427990377</v>
          </cell>
          <cell r="E32">
            <v>0.491318479180336</v>
          </cell>
          <cell r="H32">
            <v>0.15800529671832919</v>
          </cell>
          <cell r="J32">
            <v>0.47000910900533199</v>
          </cell>
        </row>
        <row r="33">
          <cell r="A33">
            <v>1924</v>
          </cell>
          <cell r="C33">
            <v>0.14597756741568446</v>
          </cell>
          <cell r="E33">
            <v>0.47360413894057274</v>
          </cell>
          <cell r="H33">
            <v>0.16592823434621096</v>
          </cell>
          <cell r="J33">
            <v>0.44856981188058853</v>
          </cell>
        </row>
        <row r="34">
          <cell r="A34">
            <v>1925</v>
          </cell>
          <cell r="C34">
            <v>0.14835429354570806</v>
          </cell>
          <cell r="E34">
            <v>0.4662756659090519</v>
          </cell>
          <cell r="H34">
            <v>0.16138809313997626</v>
          </cell>
          <cell r="J34">
            <v>0.45031002163887024</v>
          </cell>
        </row>
        <row r="35">
          <cell r="A35">
            <v>1926</v>
          </cell>
          <cell r="C35">
            <v>0.15408933209255338</v>
          </cell>
          <cell r="E35">
            <v>0.44955573230981827</v>
          </cell>
          <cell r="H35">
            <v>0.15840151952579618</v>
          </cell>
          <cell r="J35">
            <v>0.44656658917665482</v>
          </cell>
        </row>
        <row r="36">
          <cell r="A36">
            <v>1927</v>
          </cell>
          <cell r="C36">
            <v>0.15132597740739584</v>
          </cell>
          <cell r="E36">
            <v>0.4620990939438343</v>
          </cell>
          <cell r="H36">
            <v>0.15548361279070377</v>
          </cell>
          <cell r="J36">
            <v>0.46024936437606812</v>
          </cell>
        </row>
        <row r="37">
          <cell r="A37">
            <v>1928</v>
          </cell>
          <cell r="C37">
            <v>0.15353822708129883</v>
          </cell>
          <cell r="E37">
            <v>0.46063520759344101</v>
          </cell>
          <cell r="H37">
            <v>0.15805562678724527</v>
          </cell>
          <cell r="J37">
            <v>0.45902298018336296</v>
          </cell>
        </row>
        <row r="38">
          <cell r="A38">
            <v>1929</v>
          </cell>
          <cell r="C38">
            <v>0.15927752247080207</v>
          </cell>
          <cell r="E38">
            <v>0.44605193845927715</v>
          </cell>
          <cell r="H38">
            <v>0.16372941853478551</v>
          </cell>
          <cell r="J38">
            <v>0.44511337950825691</v>
          </cell>
        </row>
        <row r="39">
          <cell r="A39">
            <v>1930</v>
          </cell>
          <cell r="C39">
            <v>0.16544404765591025</v>
          </cell>
          <cell r="E39">
            <v>0.42334563843905926</v>
          </cell>
          <cell r="H39">
            <v>0.1700136587023735</v>
          </cell>
          <cell r="J39">
            <v>0.42213745974004269</v>
          </cell>
        </row>
        <row r="40">
          <cell r="A40">
            <v>1931</v>
          </cell>
          <cell r="C40">
            <v>0.16705095255747437</v>
          </cell>
          <cell r="E40">
            <v>0.41963814944028854</v>
          </cell>
          <cell r="H40">
            <v>0.17148151248693466</v>
          </cell>
          <cell r="J40">
            <v>0.41920401342213154</v>
          </cell>
        </row>
        <row r="41">
          <cell r="A41">
            <v>1932</v>
          </cell>
          <cell r="C41">
            <v>0.16019229311496019</v>
          </cell>
          <cell r="E41">
            <v>0.44101899489760399</v>
          </cell>
          <cell r="H41">
            <v>0.16450699372217059</v>
          </cell>
          <cell r="J41">
            <v>0.44045476987957954</v>
          </cell>
        </row>
        <row r="42">
          <cell r="A42">
            <v>1933</v>
          </cell>
          <cell r="C42">
            <v>0.15472931601107121</v>
          </cell>
          <cell r="E42">
            <v>0.45900008641183376</v>
          </cell>
          <cell r="H42">
            <v>0.15875239763408899</v>
          </cell>
          <cell r="J42">
            <v>0.46012617647647858</v>
          </cell>
        </row>
        <row r="43">
          <cell r="A43">
            <v>1934</v>
          </cell>
          <cell r="C43">
            <v>0.1530326260253787</v>
          </cell>
          <cell r="E43">
            <v>0.46495911292731762</v>
          </cell>
          <cell r="H43">
            <v>0.15666842926293612</v>
          </cell>
          <cell r="J43">
            <v>0.46719960309565067</v>
          </cell>
        </row>
        <row r="44">
          <cell r="A44">
            <v>1935</v>
          </cell>
          <cell r="C44">
            <v>0.15023247199133039</v>
          </cell>
          <cell r="E44">
            <v>0.47452913783490658</v>
          </cell>
          <cell r="H44">
            <v>0.15394719946198165</v>
          </cell>
          <cell r="J44">
            <v>0.4772533942013979</v>
          </cell>
        </row>
        <row r="45">
          <cell r="A45">
            <v>1936</v>
          </cell>
          <cell r="C45">
            <v>0.15814352128654718</v>
          </cell>
          <cell r="E45">
            <v>0.44790627434849739</v>
          </cell>
          <cell r="H45">
            <v>0.16284387605264783</v>
          </cell>
          <cell r="J45">
            <v>0.4495774544775486</v>
          </cell>
        </row>
        <row r="46">
          <cell r="A46">
            <v>1937</v>
          </cell>
          <cell r="C46">
            <v>0.16300511313602328</v>
          </cell>
          <cell r="E46">
            <v>0.44021319225430489</v>
          </cell>
          <cell r="H46">
            <v>0.16819648444652557</v>
          </cell>
          <cell r="J46">
            <v>0.44093886204063892</v>
          </cell>
        </row>
        <row r="47">
          <cell r="A47">
            <v>1938</v>
          </cell>
          <cell r="C47">
            <v>0.16721818735823035</v>
          </cell>
          <cell r="E47">
            <v>0.42769691161811352</v>
          </cell>
          <cell r="H47">
            <v>0.17297536879777908</v>
          </cell>
          <cell r="J47">
            <v>0.42834394238889217</v>
          </cell>
        </row>
        <row r="48">
          <cell r="A48">
            <v>1939</v>
          </cell>
          <cell r="C48">
            <v>0.17813216522336006</v>
          </cell>
          <cell r="E48">
            <v>0.40134931914508343</v>
          </cell>
          <cell r="H48">
            <v>0.18501678109169006</v>
          </cell>
          <cell r="J48">
            <v>0.40410222671926022</v>
          </cell>
        </row>
        <row r="49">
          <cell r="A49">
            <v>1940</v>
          </cell>
          <cell r="C49">
            <v>0.17405828088521957</v>
          </cell>
          <cell r="E49">
            <v>0.41173349320888519</v>
          </cell>
          <cell r="H49">
            <v>0.17958093620836735</v>
          </cell>
          <cell r="J49">
            <v>0.41556414216756821</v>
          </cell>
        </row>
        <row r="50">
          <cell r="A50">
            <v>1941</v>
          </cell>
          <cell r="C50">
            <v>0.17797722574323416</v>
          </cell>
          <cell r="E50">
            <v>0.39940685965120792</v>
          </cell>
          <cell r="H50">
            <v>0.18409322295337915</v>
          </cell>
          <cell r="J50">
            <v>0.399064801633358</v>
          </cell>
        </row>
        <row r="51">
          <cell r="A51">
            <v>1942</v>
          </cell>
          <cell r="C51">
            <v>0.18969499645754695</v>
          </cell>
          <cell r="E51">
            <v>0.37215415947139263</v>
          </cell>
          <cell r="H51">
            <v>0.19540422596037388</v>
          </cell>
          <cell r="J51">
            <v>0.36969402804970741</v>
          </cell>
        </row>
        <row r="52">
          <cell r="A52">
            <v>1943</v>
          </cell>
          <cell r="C52">
            <v>0.20560522330924869</v>
          </cell>
          <cell r="E52">
            <v>0.33459443692117929</v>
          </cell>
          <cell r="H52">
            <v>0.21065663266927004</v>
          </cell>
          <cell r="J52">
            <v>0.33150881808251143</v>
          </cell>
        </row>
        <row r="53">
          <cell r="A53">
            <v>1944</v>
          </cell>
          <cell r="C53">
            <v>0.2111112792044878</v>
          </cell>
          <cell r="E53">
            <v>0.31281517166644335</v>
          </cell>
          <cell r="H53">
            <v>0.2151062791235745</v>
          </cell>
          <cell r="J53">
            <v>0.30942395702004433</v>
          </cell>
        </row>
        <row r="54">
          <cell r="A54">
            <v>1945</v>
          </cell>
          <cell r="C54">
            <v>0.21478152554482222</v>
          </cell>
          <cell r="E54">
            <v>0.3010634439997375</v>
          </cell>
          <cell r="H54">
            <v>0.21932370541617274</v>
          </cell>
          <cell r="J54">
            <v>0.29816113552078605</v>
          </cell>
        </row>
        <row r="55">
          <cell r="A55">
            <v>1946</v>
          </cell>
          <cell r="C55">
            <v>0.19960156502202153</v>
          </cell>
          <cell r="E55">
            <v>0.33336457144469023</v>
          </cell>
          <cell r="H55">
            <v>0.20846939133480191</v>
          </cell>
          <cell r="J55">
            <v>0.32864142581820488</v>
          </cell>
        </row>
        <row r="56">
          <cell r="A56">
            <v>1947</v>
          </cell>
          <cell r="C56">
            <v>0.194939527194947</v>
          </cell>
          <cell r="E56">
            <v>0.34553485736250877</v>
          </cell>
          <cell r="H56">
            <v>0.20240072812885046</v>
          </cell>
          <cell r="J56">
            <v>0.34583390969783068</v>
          </cell>
        </row>
        <row r="57">
          <cell r="A57">
            <v>1948</v>
          </cell>
          <cell r="C57">
            <v>0.20219899993389845</v>
          </cell>
          <cell r="E57">
            <v>0.32568882592022419</v>
          </cell>
          <cell r="H57">
            <v>0.21082787588238716</v>
          </cell>
          <cell r="J57">
            <v>0.32603923324495554</v>
          </cell>
        </row>
        <row r="58">
          <cell r="A58">
            <v>1949</v>
          </cell>
          <cell r="C58">
            <v>0.20370752643793821</v>
          </cell>
          <cell r="E58">
            <v>0.32743086572736502</v>
          </cell>
          <cell r="H58">
            <v>0.21278282487764955</v>
          </cell>
          <cell r="J58">
            <v>0.32370641175657511</v>
          </cell>
        </row>
        <row r="59">
          <cell r="A59">
            <v>1950</v>
          </cell>
          <cell r="C59">
            <v>0.20570606458932161</v>
          </cell>
          <cell r="E59">
            <v>0.32538168970495462</v>
          </cell>
          <cell r="H59">
            <v>0.21479444671422243</v>
          </cell>
          <cell r="J59">
            <v>0.32175066135823727</v>
          </cell>
        </row>
        <row r="60">
          <cell r="A60">
            <v>1951</v>
          </cell>
          <cell r="C60">
            <v>0.20134726259857416</v>
          </cell>
          <cell r="E60">
            <v>0.33314366731792688</v>
          </cell>
          <cell r="H60">
            <v>0.2088802894577384</v>
          </cell>
          <cell r="J60">
            <v>0.33245038613677025</v>
          </cell>
        </row>
        <row r="61">
          <cell r="A61">
            <v>1952</v>
          </cell>
          <cell r="C61">
            <v>0.19901088438928127</v>
          </cell>
          <cell r="E61">
            <v>0.34010649472475052</v>
          </cell>
          <cell r="H61">
            <v>0.20684781577438116</v>
          </cell>
          <cell r="J61">
            <v>0.33845068980008364</v>
          </cell>
        </row>
        <row r="62">
          <cell r="A62">
            <v>1953</v>
          </cell>
          <cell r="C62">
            <v>0.20171809429302812</v>
          </cell>
          <cell r="E62">
            <v>0.33706317655742168</v>
          </cell>
          <cell r="H62">
            <v>0.20882038772106171</v>
          </cell>
          <cell r="J62">
            <v>0.3372891191393137</v>
          </cell>
        </row>
        <row r="63">
          <cell r="A63">
            <v>1954</v>
          </cell>
          <cell r="C63">
            <v>0.19858079077675939</v>
          </cell>
          <cell r="E63">
            <v>0.34332822542637587</v>
          </cell>
          <cell r="H63">
            <v>0.20540583971887827</v>
          </cell>
          <cell r="J63">
            <v>0.34410980716347694</v>
          </cell>
        </row>
        <row r="64">
          <cell r="A64">
            <v>1955</v>
          </cell>
          <cell r="C64">
            <v>0.19596466701477766</v>
          </cell>
          <cell r="E64">
            <v>0.34955840744078159</v>
          </cell>
          <cell r="H64">
            <v>0.2036061636172235</v>
          </cell>
          <cell r="J64">
            <v>0.34833961818367243</v>
          </cell>
        </row>
        <row r="65">
          <cell r="A65">
            <v>1956</v>
          </cell>
          <cell r="C65">
            <v>0.1978001082316041</v>
          </cell>
          <cell r="E65">
            <v>0.3446211339905858</v>
          </cell>
          <cell r="H65">
            <v>0.20603216998279095</v>
          </cell>
          <cell r="J65">
            <v>0.34224640298634768</v>
          </cell>
        </row>
        <row r="66">
          <cell r="A66">
            <v>1957</v>
          </cell>
          <cell r="C66">
            <v>0.19601673632860184</v>
          </cell>
          <cell r="E66">
            <v>0.34900298621505499</v>
          </cell>
          <cell r="H66">
            <v>0.20644900389015675</v>
          </cell>
          <cell r="J66">
            <v>0.34150818642228842</v>
          </cell>
        </row>
        <row r="67">
          <cell r="A67">
            <v>1958</v>
          </cell>
          <cell r="C67">
            <v>0.19827335234731436</v>
          </cell>
          <cell r="E67">
            <v>0.34008702170103788</v>
          </cell>
          <cell r="H67">
            <v>0.208984000608325</v>
          </cell>
          <cell r="J67">
            <v>0.33283790247514844</v>
          </cell>
        </row>
        <row r="68">
          <cell r="A68">
            <v>1959</v>
          </cell>
          <cell r="C68">
            <v>0.19242332084104419</v>
          </cell>
          <cell r="E68">
            <v>0.35984927788376808</v>
          </cell>
          <cell r="H68">
            <v>0.2038203664124012</v>
          </cell>
          <cell r="J68">
            <v>0.35064589790999889</v>
          </cell>
        </row>
        <row r="69">
          <cell r="A69">
            <v>1960</v>
          </cell>
          <cell r="C69">
            <v>0.19207698665559292</v>
          </cell>
          <cell r="E69">
            <v>0.36052446812391281</v>
          </cell>
          <cell r="H69">
            <v>0.20320941414684057</v>
          </cell>
          <cell r="J69">
            <v>0.35324256308376789</v>
          </cell>
        </row>
        <row r="70">
          <cell r="A70">
            <v>1961</v>
          </cell>
          <cell r="C70">
            <v>0.19155282899737358</v>
          </cell>
          <cell r="E70">
            <v>0.36436402797698975</v>
          </cell>
          <cell r="H70">
            <v>0.20267272274941206</v>
          </cell>
          <cell r="J70">
            <v>0.35764794889837503</v>
          </cell>
        </row>
        <row r="71">
          <cell r="A71">
            <v>1962</v>
          </cell>
          <cell r="C71">
            <v>0.19366176379844546</v>
          </cell>
          <cell r="E71">
            <v>0.35255720093846321</v>
          </cell>
          <cell r="H71">
            <v>0.20514192013069987</v>
          </cell>
          <cell r="J71">
            <v>0.34536539390683174</v>
          </cell>
        </row>
        <row r="72">
          <cell r="A72">
            <v>1963</v>
          </cell>
          <cell r="C72">
            <v>0.19042800460010767</v>
          </cell>
          <cell r="E72">
            <v>0.35240732133388519</v>
          </cell>
          <cell r="H72">
            <v>0.20237533515319228</v>
          </cell>
          <cell r="J72">
            <v>0.34503358043730259</v>
          </cell>
        </row>
        <row r="73">
          <cell r="A73">
            <v>1964</v>
          </cell>
          <cell r="C73">
            <v>0.19234842248260975</v>
          </cell>
          <cell r="E73">
            <v>0.35814870148897171</v>
          </cell>
          <cell r="H73">
            <v>0.20471352245658636</v>
          </cell>
          <cell r="J73">
            <v>0.35107877058908343</v>
          </cell>
        </row>
        <row r="74">
          <cell r="A74">
            <v>1965</v>
          </cell>
          <cell r="C74">
            <v>0.18827752349898219</v>
          </cell>
          <cell r="E74">
            <v>0.36151737906038761</v>
          </cell>
          <cell r="H74">
            <v>0.20043980050832033</v>
          </cell>
          <cell r="J74">
            <v>0.35498861689120531</v>
          </cell>
        </row>
        <row r="75">
          <cell r="A75">
            <v>1966</v>
          </cell>
          <cell r="C75">
            <v>0.19137989496812224</v>
          </cell>
          <cell r="E75">
            <v>0.35092943627387285</v>
          </cell>
          <cell r="H75">
            <v>0.20356241427361965</v>
          </cell>
          <cell r="J75">
            <v>0.34558145701885223</v>
          </cell>
        </row>
        <row r="76">
          <cell r="A76">
            <v>1967</v>
          </cell>
          <cell r="C76">
            <v>0.19169918028637767</v>
          </cell>
          <cell r="E76">
            <v>0.34865906368941069</v>
          </cell>
          <cell r="H76">
            <v>0.20505913533270359</v>
          </cell>
          <cell r="J76">
            <v>0.33910261234268546</v>
          </cell>
        </row>
        <row r="77">
          <cell r="A77">
            <v>1968</v>
          </cell>
          <cell r="C77">
            <v>0.19865292124450207</v>
          </cell>
          <cell r="E77">
            <v>0.33466343674808741</v>
          </cell>
          <cell r="H77">
            <v>0.21271859295666218</v>
          </cell>
          <cell r="J77">
            <v>0.32424428593367338</v>
          </cell>
        </row>
        <row r="78">
          <cell r="A78">
            <v>1969</v>
          </cell>
          <cell r="C78">
            <v>0.20324630383402109</v>
          </cell>
          <cell r="E78">
            <v>0.32576212659478188</v>
          </cell>
          <cell r="H78">
            <v>0.21724102878943086</v>
          </cell>
          <cell r="J78">
            <v>0.31654149712994695</v>
          </cell>
        </row>
        <row r="79">
          <cell r="A79">
            <v>1970</v>
          </cell>
          <cell r="C79">
            <v>0.20633604330942035</v>
          </cell>
          <cell r="E79">
            <v>0.32153774704784155</v>
          </cell>
          <cell r="H79">
            <v>0.22129314439371228</v>
          </cell>
          <cell r="J79">
            <v>0.31158162420615554</v>
          </cell>
        </row>
        <row r="80">
          <cell r="A80">
            <v>1971</v>
          </cell>
          <cell r="C80">
            <v>0.21079727169126272</v>
          </cell>
          <cell r="E80">
            <v>0.31682696752250195</v>
          </cell>
          <cell r="H80">
            <v>0.22614121530205011</v>
          </cell>
          <cell r="J80">
            <v>0.30764404777437449</v>
          </cell>
        </row>
        <row r="81">
          <cell r="A81">
            <v>1972</v>
          </cell>
          <cell r="C81">
            <v>0.21574548026546836</v>
          </cell>
          <cell r="E81">
            <v>0.31346879061311483</v>
          </cell>
          <cell r="H81">
            <v>0.23057395312935114</v>
          </cell>
          <cell r="J81">
            <v>0.3057520012371242</v>
          </cell>
        </row>
        <row r="82">
          <cell r="A82">
            <v>1973</v>
          </cell>
          <cell r="C82">
            <v>0.21888010855764151</v>
          </cell>
          <cell r="E82">
            <v>0.31178488954901695</v>
          </cell>
          <cell r="H82">
            <v>0.23444830719381571</v>
          </cell>
          <cell r="J82">
            <v>0.30445237830281258</v>
          </cell>
        </row>
        <row r="83">
          <cell r="A83">
            <v>1974</v>
          </cell>
          <cell r="C83">
            <v>0.22267412766814232</v>
          </cell>
          <cell r="E83">
            <v>0.30818127188831568</v>
          </cell>
          <cell r="H83">
            <v>0.24268875736743212</v>
          </cell>
          <cell r="J83">
            <v>0.29389886045828462</v>
          </cell>
        </row>
        <row r="84">
          <cell r="A84">
            <v>1975</v>
          </cell>
          <cell r="C84">
            <v>0.23262690799310803</v>
          </cell>
          <cell r="E84">
            <v>0.29353866539895535</v>
          </cell>
          <cell r="H84">
            <v>0.25169513188302517</v>
          </cell>
          <cell r="J84">
            <v>0.28361950255930424</v>
          </cell>
        </row>
        <row r="85">
          <cell r="A85">
            <v>1976</v>
          </cell>
          <cell r="C85">
            <v>0.2352952747605741</v>
          </cell>
          <cell r="E85">
            <v>0.28827553847804666</v>
          </cell>
          <cell r="H85">
            <v>0.25601309072226286</v>
          </cell>
          <cell r="J85">
            <v>0.27481371629983187</v>
          </cell>
        </row>
        <row r="86">
          <cell r="A86">
            <v>1977</v>
          </cell>
          <cell r="C86">
            <v>0.23662877408787608</v>
          </cell>
          <cell r="E86">
            <v>0.28564737923443317</v>
          </cell>
          <cell r="H86">
            <v>0.25912731140851974</v>
          </cell>
          <cell r="J86">
            <v>0.27255066437646747</v>
          </cell>
        </row>
        <row r="87">
          <cell r="A87">
            <v>1978</v>
          </cell>
          <cell r="C87">
            <v>0.24017290445044637</v>
          </cell>
          <cell r="E87">
            <v>0.28130115009844303</v>
          </cell>
          <cell r="H87">
            <v>0.26328991539776325</v>
          </cell>
          <cell r="J87">
            <v>0.26787509769201279</v>
          </cell>
        </row>
        <row r="88">
          <cell r="A88">
            <v>1979</v>
          </cell>
          <cell r="C88">
            <v>0.24267764901742339</v>
          </cell>
          <cell r="E88">
            <v>0.27858366351574659</v>
          </cell>
          <cell r="H88">
            <v>0.26533592212945223</v>
          </cell>
          <cell r="J88">
            <v>0.2659071022644639</v>
          </cell>
        </row>
        <row r="89">
          <cell r="A89">
            <v>1980</v>
          </cell>
          <cell r="C89">
            <v>0.24196618515998125</v>
          </cell>
          <cell r="E89">
            <v>0.27699924167245626</v>
          </cell>
          <cell r="H89">
            <v>0.26669186446815729</v>
          </cell>
          <cell r="J89">
            <v>0.261581149417907</v>
          </cell>
        </row>
        <row r="90">
          <cell r="A90">
            <v>1981</v>
          </cell>
          <cell r="C90">
            <v>0.24265373405069113</v>
          </cell>
          <cell r="E90">
            <v>0.27558469120413065</v>
          </cell>
          <cell r="H90">
            <v>0.27111585065722466</v>
          </cell>
          <cell r="J90">
            <v>0.2571939816698432</v>
          </cell>
        </row>
        <row r="91">
          <cell r="A91">
            <v>1982</v>
          </cell>
          <cell r="C91">
            <v>0.24350350303575397</v>
          </cell>
          <cell r="E91">
            <v>0.2727558477781713</v>
          </cell>
          <cell r="H91">
            <v>0.27402985654771328</v>
          </cell>
          <cell r="J91">
            <v>0.25361520145088434</v>
          </cell>
        </row>
        <row r="92">
          <cell r="A92">
            <v>1983</v>
          </cell>
          <cell r="C92">
            <v>0.24268221622332931</v>
          </cell>
          <cell r="E92">
            <v>0.27330969506874681</v>
          </cell>
          <cell r="H92">
            <v>0.27427217643707991</v>
          </cell>
          <cell r="J92">
            <v>0.25329818809404969</v>
          </cell>
        </row>
        <row r="93">
          <cell r="A93">
            <v>1984</v>
          </cell>
          <cell r="C93">
            <v>0.24068803712725639</v>
          </cell>
          <cell r="E93">
            <v>0.27492868527770042</v>
          </cell>
          <cell r="H93">
            <v>0.27270732913166285</v>
          </cell>
          <cell r="J93">
            <v>0.25576549442484975</v>
          </cell>
        </row>
        <row r="94">
          <cell r="A94">
            <v>1985</v>
          </cell>
          <cell r="C94">
            <v>0.24257363006472588</v>
          </cell>
          <cell r="E94">
            <v>0.2778423554264009</v>
          </cell>
          <cell r="H94">
            <v>0.2729914840310812</v>
          </cell>
          <cell r="J94">
            <v>0.2598720514215529</v>
          </cell>
        </row>
        <row r="95">
          <cell r="A95">
            <v>1986</v>
          </cell>
          <cell r="C95">
            <v>0.24156626500189304</v>
          </cell>
          <cell r="E95">
            <v>0.28563886322081089</v>
          </cell>
          <cell r="H95">
            <v>0.27036837115883827</v>
          </cell>
          <cell r="J95">
            <v>0.27010913891717792</v>
          </cell>
        </row>
        <row r="96">
          <cell r="A96">
            <v>1987</v>
          </cell>
          <cell r="C96">
            <v>0.24214303772896528</v>
          </cell>
          <cell r="E96">
            <v>0.28965390287339687</v>
          </cell>
          <cell r="H96">
            <v>0.26901807822287083</v>
          </cell>
          <cell r="J96">
            <v>0.27736471220850945</v>
          </cell>
        </row>
        <row r="97">
          <cell r="A97">
            <v>1988</v>
          </cell>
          <cell r="C97">
            <v>0.24313545878976583</v>
          </cell>
          <cell r="E97">
            <v>0.2927694721147418</v>
          </cell>
          <cell r="H97">
            <v>0.26859400048851967</v>
          </cell>
          <cell r="J97">
            <v>0.28139465302228928</v>
          </cell>
        </row>
        <row r="98">
          <cell r="A98">
            <v>1989</v>
          </cell>
          <cell r="C98">
            <v>0.23830788861960173</v>
          </cell>
          <cell r="E98">
            <v>0.29908108431845903</v>
          </cell>
          <cell r="H98">
            <v>0.2657831571996212</v>
          </cell>
          <cell r="J98">
            <v>0.28571978397667408</v>
          </cell>
        </row>
        <row r="99">
          <cell r="A99">
            <v>1990</v>
          </cell>
          <cell r="C99">
            <v>0.23609353695064783</v>
          </cell>
          <cell r="E99">
            <v>0.29916745331138372</v>
          </cell>
          <cell r="H99">
            <v>0.26632218435406685</v>
          </cell>
          <cell r="J99">
            <v>0.2826004521921277</v>
          </cell>
        </row>
        <row r="100">
          <cell r="A100">
            <v>1991</v>
          </cell>
          <cell r="C100">
            <v>0.23499629087746143</v>
          </cell>
          <cell r="E100">
            <v>0.29693937674164772</v>
          </cell>
          <cell r="H100">
            <v>0.26562338322401047</v>
          </cell>
          <cell r="J100">
            <v>0.27976965345442295</v>
          </cell>
        </row>
        <row r="101">
          <cell r="A101">
            <v>1992</v>
          </cell>
          <cell r="C101">
            <v>0.23416689597070217</v>
          </cell>
          <cell r="E101">
            <v>0.29351539816707373</v>
          </cell>
          <cell r="H101">
            <v>0.26365584880113602</v>
          </cell>
          <cell r="J101">
            <v>0.28162622917443514</v>
          </cell>
        </row>
        <row r="102">
          <cell r="A102">
            <v>1993</v>
          </cell>
          <cell r="C102">
            <v>0.23038014862686396</v>
          </cell>
          <cell r="E102">
            <v>0.29320648871362209</v>
          </cell>
          <cell r="H102">
            <v>0.26188874803483486</v>
          </cell>
          <cell r="J102">
            <v>0.27978115435689688</v>
          </cell>
        </row>
        <row r="103">
          <cell r="A103">
            <v>1994</v>
          </cell>
          <cell r="C103">
            <v>0.22952492069453001</v>
          </cell>
          <cell r="E103">
            <v>0.29680373799055815</v>
          </cell>
          <cell r="H103">
            <v>0.26415398716926575</v>
          </cell>
          <cell r="J103">
            <v>0.27973254676908255</v>
          </cell>
        </row>
        <row r="104">
          <cell r="A104">
            <v>1995</v>
          </cell>
          <cell r="C104">
            <v>0.22999725863337517</v>
          </cell>
          <cell r="E104">
            <v>0.29801456909626722</v>
          </cell>
          <cell r="H104">
            <v>0.26475965976715088</v>
          </cell>
          <cell r="J104">
            <v>0.28103382047265768</v>
          </cell>
        </row>
        <row r="105">
          <cell r="A105">
            <v>1996</v>
          </cell>
          <cell r="C105">
            <v>0.22649219445884228</v>
          </cell>
          <cell r="E105">
            <v>0.30668308027088642</v>
          </cell>
          <cell r="H105">
            <v>0.26325009576976299</v>
          </cell>
          <cell r="J105">
            <v>0.28794171381741762</v>
          </cell>
        </row>
        <row r="106">
          <cell r="A106">
            <v>1997</v>
          </cell>
          <cell r="C106">
            <v>0.22491715382784605</v>
          </cell>
          <cell r="E106">
            <v>0.30895720701664686</v>
          </cell>
          <cell r="H106">
            <v>0.26450627110898495</v>
          </cell>
          <cell r="J106">
            <v>0.28840564284473658</v>
          </cell>
        </row>
        <row r="107">
          <cell r="A107">
            <v>1998</v>
          </cell>
          <cell r="C107">
            <v>0.22303790505975485</v>
          </cell>
          <cell r="E107">
            <v>0.31473826803267002</v>
          </cell>
          <cell r="H107">
            <v>0.26179808937013149</v>
          </cell>
          <cell r="J107">
            <v>0.29447303526103497</v>
          </cell>
        </row>
        <row r="108">
          <cell r="A108">
            <v>1999</v>
          </cell>
          <cell r="C108">
            <v>0.22465360444039106</v>
          </cell>
          <cell r="E108">
            <v>0.31344528589397669</v>
          </cell>
          <cell r="H108">
            <v>0.26383709721267223</v>
          </cell>
          <cell r="J108">
            <v>0.29158356226980686</v>
          </cell>
        </row>
        <row r="109">
          <cell r="A109">
            <v>2000</v>
          </cell>
          <cell r="C109">
            <v>0.22454221732914448</v>
          </cell>
          <cell r="E109">
            <v>0.31679269019514322</v>
          </cell>
          <cell r="H109">
            <v>0.26561195217072964</v>
          </cell>
          <cell r="J109">
            <v>0.29246559273451567</v>
          </cell>
        </row>
        <row r="110">
          <cell r="A110">
            <v>2001</v>
          </cell>
          <cell r="C110">
            <v>0.22511688619852066</v>
          </cell>
          <cell r="E110">
            <v>0.31934975832700729</v>
          </cell>
          <cell r="H110">
            <v>0.26644410192966461</v>
          </cell>
          <cell r="J110">
            <v>0.29329923819750547</v>
          </cell>
        </row>
        <row r="111">
          <cell r="A111">
            <v>2002</v>
          </cell>
          <cell r="C111">
            <v>0.22311729192733765</v>
          </cell>
          <cell r="E111">
            <v>0.31733544729650021</v>
          </cell>
          <cell r="H111">
            <v>0.26836132816970348</v>
          </cell>
          <cell r="J111">
            <v>0.28982020728290081</v>
          </cell>
        </row>
        <row r="112">
          <cell r="A112">
            <v>2003</v>
          </cell>
          <cell r="C112">
            <v>0.21989864949136972</v>
          </cell>
          <cell r="E112">
            <v>0.3192017562687397</v>
          </cell>
          <cell r="H112">
            <v>0.26423504576086998</v>
          </cell>
          <cell r="J112">
            <v>0.29423685558140278</v>
          </cell>
        </row>
        <row r="113">
          <cell r="A113">
            <v>2004</v>
          </cell>
          <cell r="C113">
            <v>0.21753399074077606</v>
          </cell>
          <cell r="E113">
            <v>0.32382210716605186</v>
          </cell>
          <cell r="H113">
            <v>0.26250921003520489</v>
          </cell>
          <cell r="J113">
            <v>0.29759051185101271</v>
          </cell>
        </row>
        <row r="114">
          <cell r="A114">
            <v>2005</v>
          </cell>
          <cell r="C114">
            <v>0.21758478926494718</v>
          </cell>
          <cell r="E114">
            <v>0.32313262857496738</v>
          </cell>
          <cell r="H114">
            <v>0.26495296135544777</v>
          </cell>
          <cell r="J114">
            <v>0.29455337766557932</v>
          </cell>
        </row>
        <row r="115">
          <cell r="A115">
            <v>2006</v>
          </cell>
          <cell r="C115">
            <v>0.2186341667547822</v>
          </cell>
          <cell r="E115">
            <v>0.32198944035917521</v>
          </cell>
          <cell r="H115">
            <v>0.26580244675278664</v>
          </cell>
          <cell r="J115">
            <v>0.29146852903068066</v>
          </cell>
        </row>
        <row r="116">
          <cell r="A116">
            <v>2007</v>
          </cell>
          <cell r="C116">
            <v>0.21507692337036133</v>
          </cell>
          <cell r="E116">
            <v>0.33005012292414904</v>
          </cell>
          <cell r="H116">
            <v>0.26207516342401505</v>
          </cell>
          <cell r="J116">
            <v>0.29991296771913767</v>
          </cell>
        </row>
        <row r="117">
          <cell r="A117">
            <v>2008</v>
          </cell>
          <cell r="C117">
            <v>0.21333250449970365</v>
          </cell>
          <cell r="E117">
            <v>0.33353155199438334</v>
          </cell>
          <cell r="H117">
            <v>0.26099701412022114</v>
          </cell>
          <cell r="J117">
            <v>0.30235243868082762</v>
          </cell>
        </row>
        <row r="118">
          <cell r="A118">
            <v>2009</v>
          </cell>
          <cell r="C118">
            <v>0.2174770119599998</v>
          </cell>
          <cell r="E118">
            <v>0.3169673141092062</v>
          </cell>
          <cell r="H118">
            <v>0.2671366985887289</v>
          </cell>
          <cell r="J118">
            <v>0.28652851097285748</v>
          </cell>
        </row>
        <row r="119">
          <cell r="A119">
            <v>2010</v>
          </cell>
          <cell r="C119">
            <v>0.21691820863634348</v>
          </cell>
          <cell r="E119">
            <v>0.32150183711200953</v>
          </cell>
          <cell r="H119">
            <v>0.26561028882861137</v>
          </cell>
          <cell r="J119">
            <v>0.28969187941402197</v>
          </cell>
        </row>
        <row r="120">
          <cell r="A120">
            <v>2011</v>
          </cell>
          <cell r="C120">
            <v>0.21927607618272305</v>
          </cell>
          <cell r="E120">
            <v>0.32213951274752617</v>
          </cell>
          <cell r="H120">
            <v>0.26991879008710384</v>
          </cell>
          <cell r="J120">
            <v>0.28712442703545094</v>
          </cell>
        </row>
        <row r="121">
          <cell r="A121">
            <v>2012</v>
          </cell>
          <cell r="C121">
            <v>0.22207741299644113</v>
          </cell>
          <cell r="E121">
            <v>0.31334834452718496</v>
          </cell>
          <cell r="H121">
            <v>0.2776507418602705</v>
          </cell>
          <cell r="J121">
            <v>0.2709477199241519</v>
          </cell>
        </row>
        <row r="122">
          <cell r="A122">
            <v>2013</v>
          </cell>
          <cell r="C122">
            <v>0.22235762048512697</v>
          </cell>
          <cell r="E122">
            <v>0.30853297375142574</v>
          </cell>
          <cell r="H122">
            <v>0.27981863543391228</v>
          </cell>
          <cell r="J122">
            <v>0.26521530048921704</v>
          </cell>
        </row>
        <row r="123">
          <cell r="A123">
            <v>2014</v>
          </cell>
          <cell r="C123">
            <v>0.22433123923838139</v>
          </cell>
          <cell r="E123">
            <v>0.31078868545591831</v>
          </cell>
          <cell r="H123">
            <v>0.28288437053561211</v>
          </cell>
          <cell r="J123">
            <v>0.26464670896530151</v>
          </cell>
        </row>
        <row r="124">
          <cell r="A124">
            <v>2015</v>
          </cell>
          <cell r="C124">
            <v>0.21844746777787805</v>
          </cell>
          <cell r="E124">
            <v>0.3191597843542695</v>
          </cell>
          <cell r="H124">
            <v>0.27716958895325661</v>
          </cell>
          <cell r="J124">
            <v>0.27166429162025452</v>
          </cell>
        </row>
        <row r="125">
          <cell r="A125">
            <v>2016</v>
          </cell>
          <cell r="C125">
            <v>0.22004317073151469</v>
          </cell>
          <cell r="E125">
            <v>0.31931597832590342</v>
          </cell>
          <cell r="H125">
            <v>0.28012729063630104</v>
          </cell>
          <cell r="J125">
            <v>0.2698597377166152</v>
          </cell>
        </row>
        <row r="126">
          <cell r="A126">
            <v>2017</v>
          </cell>
          <cell r="C126">
            <v>0.21994711318984628</v>
          </cell>
          <cell r="E126">
            <v>0.31961801648139954</v>
          </cell>
          <cell r="H126">
            <v>0.27995119988918304</v>
          </cell>
          <cell r="J126">
            <v>0.27054417785257101</v>
          </cell>
        </row>
        <row r="127">
          <cell r="A127">
            <v>2018</v>
          </cell>
          <cell r="C127">
            <v>0.21994788106530905</v>
          </cell>
          <cell r="E127">
            <v>0.32081112079322338</v>
          </cell>
          <cell r="H127">
            <v>0.27910388447344303</v>
          </cell>
          <cell r="J127">
            <v>0.27388135809451342</v>
          </cell>
        </row>
      </sheetData>
      <sheetData sheetId="1">
        <row r="6">
          <cell r="AG6" t="str">
            <v>Average national income per adult</v>
          </cell>
        </row>
        <row r="9">
          <cell r="C9">
            <v>1480.604736328125</v>
          </cell>
          <cell r="D9">
            <v>4968.99365234375</v>
          </cell>
          <cell r="E9">
            <v>27309.58984375</v>
          </cell>
          <cell r="M9">
            <v>1622.6494140625</v>
          </cell>
          <cell r="N9">
            <v>5009.03125</v>
          </cell>
          <cell r="O9">
            <v>26439.216796875</v>
          </cell>
          <cell r="AG9">
            <v>5458.8589037228585</v>
          </cell>
        </row>
        <row r="19">
          <cell r="C19">
            <v>1484.97509765625</v>
          </cell>
          <cell r="D19">
            <v>4946.892578125</v>
          </cell>
          <cell r="E19">
            <v>29103.8046875</v>
          </cell>
          <cell r="M19">
            <v>1647.2510986328125</v>
          </cell>
          <cell r="N19">
            <v>4993.8681640625</v>
          </cell>
          <cell r="O19">
            <v>28104.525390625</v>
          </cell>
          <cell r="AG19">
            <v>5631.6251648385751</v>
          </cell>
        </row>
        <row r="24">
          <cell r="C24">
            <v>1431.444580078125</v>
          </cell>
          <cell r="D24">
            <v>4853.3369140625</v>
          </cell>
          <cell r="E24">
            <v>25032.515625</v>
          </cell>
          <cell r="M24">
            <v>2073.2685546875</v>
          </cell>
          <cell r="N24">
            <v>4928.0244140625</v>
          </cell>
          <cell r="O24">
            <v>21524.646484375</v>
          </cell>
          <cell r="AG24">
            <v>5160.3087277177328</v>
          </cell>
        </row>
        <row r="25">
          <cell r="C25">
            <v>1610.5478515625</v>
          </cell>
          <cell r="D25">
            <v>5232.39013671875</v>
          </cell>
          <cell r="E25">
            <v>29460.693359375</v>
          </cell>
          <cell r="M25">
            <v>2190.021728515625</v>
          </cell>
          <cell r="N25">
            <v>5353.84375</v>
          </cell>
          <cell r="O25">
            <v>26077.509765625</v>
          </cell>
          <cell r="AG25">
            <v>5844.2995519866481</v>
          </cell>
        </row>
        <row r="26">
          <cell r="C26">
            <v>1585.5386962890625</v>
          </cell>
          <cell r="D26">
            <v>5219.07177734375</v>
          </cell>
          <cell r="E26">
            <v>29051.232421875</v>
          </cell>
          <cell r="M26">
            <v>2265.979736328125</v>
          </cell>
          <cell r="N26">
            <v>5366.52734375</v>
          </cell>
          <cell r="O26">
            <v>25059.205078125</v>
          </cell>
          <cell r="AG26">
            <v>5785.5213551017532</v>
          </cell>
        </row>
        <row r="27">
          <cell r="C27">
            <v>1465.5755615234375</v>
          </cell>
          <cell r="D27">
            <v>4852.37353515625</v>
          </cell>
          <cell r="E27">
            <v>23979.341796875</v>
          </cell>
          <cell r="M27">
            <v>2091.821533203125</v>
          </cell>
          <cell r="N27">
            <v>4929.3505859375</v>
          </cell>
          <cell r="O27">
            <v>20540.205078125</v>
          </cell>
          <cell r="AG27">
            <v>5071.6713161265388</v>
          </cell>
        </row>
        <row r="28">
          <cell r="C28">
            <v>1554.380859375</v>
          </cell>
          <cell r="D28">
            <v>5053.5625</v>
          </cell>
          <cell r="E28">
            <v>25955.71484375</v>
          </cell>
          <cell r="M28">
            <v>2300.137939453125</v>
          </cell>
          <cell r="N28">
            <v>5181.48486328125</v>
          </cell>
          <cell r="O28">
            <v>21715.240234375</v>
          </cell>
          <cell r="AG28">
            <v>5394.1869840320705</v>
          </cell>
        </row>
        <row r="29">
          <cell r="C29">
            <v>1631.929443359375</v>
          </cell>
          <cell r="D29">
            <v>5329.14697265625</v>
          </cell>
          <cell r="E29">
            <v>26210.84765625</v>
          </cell>
          <cell r="M29">
            <v>2181.457275390625</v>
          </cell>
          <cell r="N29">
            <v>5415.86767578125</v>
          </cell>
          <cell r="O29">
            <v>23116.32421875</v>
          </cell>
          <cell r="AG29">
            <v>5568.7082940732262</v>
          </cell>
        </row>
        <row r="30">
          <cell r="C30">
            <v>1914.8768310546875</v>
          </cell>
          <cell r="D30">
            <v>6267.10791015625</v>
          </cell>
          <cell r="E30">
            <v>29400.951171875</v>
          </cell>
          <cell r="M30">
            <v>2374.142333984375</v>
          </cell>
          <cell r="N30">
            <v>6322.6103515625</v>
          </cell>
          <cell r="O30">
            <v>26882.61328125</v>
          </cell>
          <cell r="AG30">
            <v>6404.3768089280602</v>
          </cell>
        </row>
        <row r="31">
          <cell r="C31">
            <v>2069.007568359375</v>
          </cell>
          <cell r="D31">
            <v>6747.2412109375</v>
          </cell>
          <cell r="E31">
            <v>33602.48046875</v>
          </cell>
          <cell r="M31">
            <v>2759.833740234375</v>
          </cell>
          <cell r="N31">
            <v>6832.287109375</v>
          </cell>
          <cell r="O31">
            <v>29808.169921875</v>
          </cell>
          <cell r="AG31">
            <v>7093.6482945302296</v>
          </cell>
        </row>
        <row r="32">
          <cell r="C32">
            <v>2020.3980712890625</v>
          </cell>
          <cell r="D32">
            <v>6568.9638671875</v>
          </cell>
          <cell r="E32">
            <v>35136.14453125</v>
          </cell>
          <cell r="M32">
            <v>2731.7265625</v>
          </cell>
          <cell r="N32">
            <v>6698.85400390625</v>
          </cell>
          <cell r="O32">
            <v>31059.9453125</v>
          </cell>
          <cell r="AG32">
            <v>7151.3993597858116</v>
          </cell>
        </row>
        <row r="33">
          <cell r="C33">
            <v>2082.966796875</v>
          </cell>
          <cell r="D33">
            <v>6785.27734375</v>
          </cell>
          <cell r="E33">
            <v>33789.49609375</v>
          </cell>
          <cell r="M33">
            <v>2712.321044921875</v>
          </cell>
          <cell r="N33">
            <v>6894.6494140625</v>
          </cell>
          <cell r="O33">
            <v>30205.236328125</v>
          </cell>
          <cell r="AG33">
            <v>7134.5438888053031</v>
          </cell>
        </row>
        <row r="34">
          <cell r="C34">
            <v>2158.912353515625</v>
          </cell>
          <cell r="D34">
            <v>7010.078125</v>
          </cell>
          <cell r="E34">
            <v>33927.171875</v>
          </cell>
          <cell r="M34">
            <v>2662.50244140625</v>
          </cell>
          <cell r="N34">
            <v>7076.96630859375</v>
          </cell>
          <cell r="O34">
            <v>31141.66796875</v>
          </cell>
          <cell r="AG34">
            <v>7276.2044619354929</v>
          </cell>
        </row>
        <row r="35">
          <cell r="C35">
            <v>2134.536376953125</v>
          </cell>
          <cell r="D35">
            <v>6863.17822265625</v>
          </cell>
          <cell r="E35">
            <v>31137.556640625</v>
          </cell>
          <cell r="M35">
            <v>2649.330322265625</v>
          </cell>
          <cell r="N35">
            <v>6848.54150390625</v>
          </cell>
          <cell r="O35">
            <v>28622.13671875</v>
          </cell>
          <cell r="AG35">
            <v>6926.2953547693533</v>
          </cell>
        </row>
        <row r="36">
          <cell r="C36">
            <v>2050.632568359375</v>
          </cell>
          <cell r="D36">
            <v>6548.1416015625</v>
          </cell>
          <cell r="E36">
            <v>31309.740234375</v>
          </cell>
          <cell r="M36">
            <v>2561.10595703125</v>
          </cell>
          <cell r="N36">
            <v>6534.9716796875</v>
          </cell>
          <cell r="O36">
            <v>28810.05078125</v>
          </cell>
          <cell r="AG36">
            <v>6775.5470595055976</v>
          </cell>
        </row>
        <row r="37">
          <cell r="C37">
            <v>2249.843017578125</v>
          </cell>
          <cell r="D37">
            <v>7067.04443359375</v>
          </cell>
          <cell r="E37">
            <v>33749.1484375</v>
          </cell>
          <cell r="M37">
            <v>2603.35302734375</v>
          </cell>
          <cell r="N37">
            <v>7031.76904296875</v>
          </cell>
          <cell r="O37">
            <v>32122.69921875</v>
          </cell>
          <cell r="AG37">
            <v>7326.6538961252272</v>
          </cell>
        </row>
        <row r="38">
          <cell r="C38">
            <v>2346.141357421875</v>
          </cell>
          <cell r="D38">
            <v>7266.81982421875</v>
          </cell>
          <cell r="E38">
            <v>32851.4921875</v>
          </cell>
          <cell r="M38">
            <v>2764.64892578125</v>
          </cell>
          <cell r="N38">
            <v>7213.73193359375</v>
          </cell>
          <cell r="O38">
            <v>30971.30859375</v>
          </cell>
          <cell r="AG38">
            <v>7364.9479459455797</v>
          </cell>
        </row>
        <row r="39">
          <cell r="C39">
            <v>2318.802978515625</v>
          </cell>
          <cell r="D39">
            <v>7204.2158203125</v>
          </cell>
          <cell r="E39">
            <v>29667.28515625</v>
          </cell>
          <cell r="M39">
            <v>2738.34326171875</v>
          </cell>
          <cell r="N39">
            <v>7134.75634765625</v>
          </cell>
          <cell r="O39">
            <v>27847.423828125</v>
          </cell>
          <cell r="AG39">
            <v>7007.8164437705645</v>
          </cell>
        </row>
        <row r="40">
          <cell r="C40">
            <v>2244.88720703125</v>
          </cell>
          <cell r="D40">
            <v>6942.7646484375</v>
          </cell>
          <cell r="E40">
            <v>28196.197265625</v>
          </cell>
          <cell r="M40">
            <v>2628.284423828125</v>
          </cell>
          <cell r="N40">
            <v>6864.15478515625</v>
          </cell>
          <cell r="O40">
            <v>26593.650390625</v>
          </cell>
          <cell r="AG40">
            <v>6719.169358368591</v>
          </cell>
        </row>
        <row r="41">
          <cell r="C41">
            <v>2079.629150390625</v>
          </cell>
          <cell r="D41">
            <v>6471.3837890625</v>
          </cell>
          <cell r="E41">
            <v>28626.720703125</v>
          </cell>
          <cell r="M41">
            <v>2446.52880859375</v>
          </cell>
          <cell r="N41">
            <v>6416.26953125</v>
          </cell>
          <cell r="O41">
            <v>27012.677734375</v>
          </cell>
          <cell r="AG41">
            <v>6491.0402894601139</v>
          </cell>
        </row>
        <row r="42">
          <cell r="C42">
            <v>2019.025634765625</v>
          </cell>
          <cell r="D42">
            <v>6300.43994140625</v>
          </cell>
          <cell r="E42">
            <v>29946.908203125</v>
          </cell>
          <cell r="M42">
            <v>2399.64697265625</v>
          </cell>
          <cell r="N42">
            <v>6239.14306640625</v>
          </cell>
          <cell r="O42">
            <v>28288.9921875</v>
          </cell>
          <cell r="AG42">
            <v>6524.3796501286479</v>
          </cell>
        </row>
        <row r="43">
          <cell r="C43">
            <v>1898.1395263671875</v>
          </cell>
          <cell r="D43">
            <v>5922.796875</v>
          </cell>
          <cell r="E43">
            <v>28835.591796875</v>
          </cell>
          <cell r="M43">
            <v>2260.962158203125</v>
          </cell>
          <cell r="N43">
            <v>5859.298828125</v>
          </cell>
          <cell r="O43">
            <v>27275.470703125</v>
          </cell>
          <cell r="AG43">
            <v>6201.7479329414427</v>
          </cell>
        </row>
        <row r="44">
          <cell r="C44">
            <v>1994.87353515625</v>
          </cell>
          <cell r="D44">
            <v>6228.2900390625</v>
          </cell>
          <cell r="E44">
            <v>31505.359375</v>
          </cell>
          <cell r="M44">
            <v>2342.55908203125</v>
          </cell>
          <cell r="N44">
            <v>6155.0400390625</v>
          </cell>
          <cell r="O44">
            <v>30059.9296875</v>
          </cell>
          <cell r="AG44">
            <v>6639.2888470000298</v>
          </cell>
        </row>
        <row r="45">
          <cell r="C45">
            <v>2228.15576171875</v>
          </cell>
          <cell r="D45">
            <v>6938.17822265625</v>
          </cell>
          <cell r="E45">
            <v>31553.771484375</v>
          </cell>
          <cell r="M45">
            <v>2575.751708984375</v>
          </cell>
          <cell r="N45">
            <v>6838.92236328125</v>
          </cell>
          <cell r="O45">
            <v>30212.818359375</v>
          </cell>
          <cell r="AG45">
            <v>7044.7264664518725</v>
          </cell>
        </row>
        <row r="46">
          <cell r="C46">
            <v>2211.836181640625</v>
          </cell>
          <cell r="D46">
            <v>6729.9736328125</v>
          </cell>
          <cell r="E46">
            <v>29866.53125</v>
          </cell>
          <cell r="M46">
            <v>2627.787109375</v>
          </cell>
          <cell r="N46">
            <v>6641.50341796875</v>
          </cell>
          <cell r="O46">
            <v>28140.654296875</v>
          </cell>
          <cell r="AG46">
            <v>6784.560776426003</v>
          </cell>
        </row>
        <row r="47">
          <cell r="C47">
            <v>2306.7275390625</v>
          </cell>
          <cell r="D47">
            <v>6985.0390625</v>
          </cell>
          <cell r="E47">
            <v>29499.787109375</v>
          </cell>
          <cell r="M47">
            <v>2739.379150390625</v>
          </cell>
          <cell r="N47">
            <v>6876.39013671875</v>
          </cell>
          <cell r="O47">
            <v>27771.123046875</v>
          </cell>
          <cell r="AG47">
            <v>6897.3582289050255</v>
          </cell>
        </row>
        <row r="48">
          <cell r="C48">
            <v>2851.343505859375</v>
          </cell>
          <cell r="D48">
            <v>8413.99609375</v>
          </cell>
          <cell r="E48">
            <v>32121.787109375</v>
          </cell>
          <cell r="M48">
            <v>3321.138671875</v>
          </cell>
          <cell r="N48">
            <v>8205.634765625</v>
          </cell>
          <cell r="O48">
            <v>30606.255859375</v>
          </cell>
          <cell r="AG48">
            <v>8003.4489788613</v>
          </cell>
        </row>
        <row r="49">
          <cell r="C49">
            <v>1885.532470703125</v>
          </cell>
          <cell r="D49">
            <v>5608.775390625</v>
          </cell>
          <cell r="E49">
            <v>22301.060546875</v>
          </cell>
          <cell r="M49">
            <v>2168.08056640625</v>
          </cell>
          <cell r="N49">
            <v>5477.904296875</v>
          </cell>
          <cell r="O49">
            <v>21411.8046875</v>
          </cell>
          <cell r="AG49">
            <v>5416.3824295644281</v>
          </cell>
        </row>
        <row r="50">
          <cell r="C50">
            <v>1940.6490478515625</v>
          </cell>
          <cell r="D50">
            <v>5760.21142578125</v>
          </cell>
          <cell r="E50">
            <v>21775.498046875</v>
          </cell>
          <cell r="M50">
            <v>2289.6875</v>
          </cell>
          <cell r="N50">
            <v>5662.697265625</v>
          </cell>
          <cell r="O50">
            <v>20420.361328125</v>
          </cell>
          <cell r="AG50">
            <v>5451.9589868012108</v>
          </cell>
        </row>
        <row r="51">
          <cell r="C51">
            <v>1985.9327392578125</v>
          </cell>
          <cell r="D51">
            <v>5733.79736328125</v>
          </cell>
          <cell r="E51">
            <v>19480.564453125</v>
          </cell>
          <cell r="M51">
            <v>2322.316650390625</v>
          </cell>
          <cell r="N51">
            <v>5651.6591796875</v>
          </cell>
          <cell r="O51">
            <v>18127.197265625</v>
          </cell>
          <cell r="AG51">
            <v>5234.5417430478692</v>
          </cell>
        </row>
        <row r="52">
          <cell r="C52">
            <v>1908.4676513671875</v>
          </cell>
          <cell r="D52">
            <v>5334.94482421875</v>
          </cell>
          <cell r="E52">
            <v>15528.8525390625</v>
          </cell>
          <cell r="M52">
            <v>2197.573974609375</v>
          </cell>
          <cell r="N52">
            <v>5251.61767578125</v>
          </cell>
          <cell r="O52">
            <v>14416.6298828125</v>
          </cell>
          <cell r="AG52">
            <v>4641.0970808847533</v>
          </cell>
        </row>
        <row r="53">
          <cell r="C53">
            <v>1748.7230224609375</v>
          </cell>
          <cell r="D53">
            <v>4929.3955078125</v>
          </cell>
          <cell r="E53">
            <v>12955.89453125</v>
          </cell>
          <cell r="M53">
            <v>1972.8450927734375</v>
          </cell>
          <cell r="N53">
            <v>4859.8876953125</v>
          </cell>
          <cell r="O53">
            <v>12113.314453125</v>
          </cell>
          <cell r="AG53">
            <v>4141.7092665855125</v>
          </cell>
        </row>
        <row r="54">
          <cell r="C54">
            <v>2265.0791015625</v>
          </cell>
          <cell r="D54">
            <v>6382.3544921875</v>
          </cell>
          <cell r="E54">
            <v>15875.02734375</v>
          </cell>
          <cell r="M54">
            <v>2571.328369140625</v>
          </cell>
          <cell r="N54">
            <v>6265.7978515625</v>
          </cell>
          <cell r="O54">
            <v>14810.00390625</v>
          </cell>
          <cell r="AG54">
            <v>5272.9840972687034</v>
          </cell>
        </row>
        <row r="55">
          <cell r="C55">
            <v>2775.56884765625</v>
          </cell>
          <cell r="D55">
            <v>8117.951171875</v>
          </cell>
          <cell r="E55">
            <v>23178.08203125</v>
          </cell>
          <cell r="M55">
            <v>3278.859375</v>
          </cell>
          <cell r="N55">
            <v>7943.447265625</v>
          </cell>
          <cell r="O55">
            <v>21359.646484375</v>
          </cell>
          <cell r="AG55">
            <v>6952.7733603592915</v>
          </cell>
        </row>
        <row r="56">
          <cell r="C56">
            <v>2691.35498046875</v>
          </cell>
          <cell r="D56">
            <v>7930.32177734375</v>
          </cell>
          <cell r="E56">
            <v>23852.447265625</v>
          </cell>
          <cell r="M56">
            <v>3183.04052734375</v>
          </cell>
          <cell r="N56">
            <v>7711.88916015625</v>
          </cell>
          <cell r="O56">
            <v>22267.751953125</v>
          </cell>
          <cell r="AG56">
            <v>6903.0511173158238</v>
          </cell>
        </row>
        <row r="57">
          <cell r="C57">
            <v>3147.455078125</v>
          </cell>
          <cell r="D57">
            <v>9186.1962890625</v>
          </cell>
          <cell r="E57">
            <v>25348.56640625</v>
          </cell>
          <cell r="M57">
            <v>3704.4189453125</v>
          </cell>
          <cell r="N57">
            <v>8896.138671875</v>
          </cell>
          <cell r="O57">
            <v>23723.9765625</v>
          </cell>
          <cell r="AG57">
            <v>7783.0628181969796</v>
          </cell>
        </row>
        <row r="58">
          <cell r="C58">
            <v>3401.8349609375</v>
          </cell>
          <cell r="D58">
            <v>9787.25390625</v>
          </cell>
          <cell r="E58">
            <v>27339.828125</v>
          </cell>
          <cell r="M58">
            <v>4035.935302734375</v>
          </cell>
          <cell r="N58">
            <v>9542.1796875</v>
          </cell>
          <cell r="O58">
            <v>25149.625</v>
          </cell>
          <cell r="AG58">
            <v>8349.8021068467042</v>
          </cell>
        </row>
        <row r="59">
          <cell r="C59">
            <v>3704.06396484375</v>
          </cell>
          <cell r="D59">
            <v>10554.3857421875</v>
          </cell>
          <cell r="E59">
            <v>29295.06640625</v>
          </cell>
          <cell r="M59">
            <v>4379.80859375</v>
          </cell>
          <cell r="N59">
            <v>10289.1328125</v>
          </cell>
          <cell r="O59">
            <v>26977.359375</v>
          </cell>
          <cell r="AG59">
            <v>9003.2931287056235</v>
          </cell>
        </row>
        <row r="60">
          <cell r="C60">
            <v>3788.17626953125</v>
          </cell>
          <cell r="D60">
            <v>10947.693359375</v>
          </cell>
          <cell r="E60">
            <v>31339.0625</v>
          </cell>
          <cell r="M60">
            <v>4480.0029296875</v>
          </cell>
          <cell r="N60">
            <v>10648.2607421875</v>
          </cell>
          <cell r="O60">
            <v>29077.65625</v>
          </cell>
          <cell r="AG60">
            <v>9407.071752931397</v>
          </cell>
        </row>
        <row r="61">
          <cell r="C61">
            <v>3848.483154296875</v>
          </cell>
          <cell r="D61">
            <v>11140.7158203125</v>
          </cell>
          <cell r="E61">
            <v>32884.98828125</v>
          </cell>
          <cell r="M61">
            <v>4600.490234375</v>
          </cell>
          <cell r="N61">
            <v>10851.2470703125</v>
          </cell>
          <cell r="O61">
            <v>30282.830078125</v>
          </cell>
          <cell r="AG61">
            <v>9669.0269343976233</v>
          </cell>
        </row>
        <row r="62">
          <cell r="C62">
            <v>4004.554931640625</v>
          </cell>
          <cell r="D62">
            <v>11445.2783203125</v>
          </cell>
          <cell r="E62">
            <v>33457.28515625</v>
          </cell>
          <cell r="M62">
            <v>4770.78564453125</v>
          </cell>
          <cell r="N62">
            <v>11118.779296875</v>
          </cell>
          <cell r="O62">
            <v>30932.12109375</v>
          </cell>
          <cell r="AG62">
            <v>9926.1173547206272</v>
          </cell>
        </row>
        <row r="63">
          <cell r="C63">
            <v>4143.1982421875</v>
          </cell>
          <cell r="D63">
            <v>11947.0380859375</v>
          </cell>
          <cell r="E63">
            <v>35816.078125</v>
          </cell>
          <cell r="M63">
            <v>4927.69677734375</v>
          </cell>
          <cell r="N63">
            <v>11611.111328125</v>
          </cell>
          <cell r="O63">
            <v>33237.29296875</v>
          </cell>
          <cell r="AG63">
            <v>10432.022227598167</v>
          </cell>
        </row>
        <row r="64">
          <cell r="C64">
            <v>4283.30224609375</v>
          </cell>
          <cell r="D64">
            <v>12417.1748046875</v>
          </cell>
          <cell r="E64">
            <v>38202.40234375</v>
          </cell>
          <cell r="M64">
            <v>5112.9501953125</v>
          </cell>
          <cell r="N64">
            <v>12107.4052734375</v>
          </cell>
          <cell r="O64">
            <v>35293.23828125</v>
          </cell>
          <cell r="AG64">
            <v>10928.761042573879</v>
          </cell>
        </row>
        <row r="65">
          <cell r="C65">
            <v>4504.146484375</v>
          </cell>
          <cell r="D65">
            <v>13024.5234375</v>
          </cell>
          <cell r="E65">
            <v>39237.19140625</v>
          </cell>
          <cell r="M65">
            <v>5373.63330078125</v>
          </cell>
          <cell r="N65">
            <v>12707.8037109375</v>
          </cell>
          <cell r="O65">
            <v>36156.640625</v>
          </cell>
          <cell r="AG65">
            <v>11385.602034560799</v>
          </cell>
        </row>
        <row r="66">
          <cell r="C66">
            <v>4679.9541015625</v>
          </cell>
          <cell r="D66">
            <v>13578.4755859375</v>
          </cell>
          <cell r="E66">
            <v>41662.71484375</v>
          </cell>
          <cell r="M66">
            <v>5614.12939453125</v>
          </cell>
          <cell r="N66">
            <v>13338.984375</v>
          </cell>
          <cell r="O66">
            <v>37949.80078125</v>
          </cell>
          <cell r="AG66">
            <v>11937.639147749043</v>
          </cell>
        </row>
        <row r="67">
          <cell r="C67">
            <v>4825.4697265625</v>
          </cell>
          <cell r="D67">
            <v>14043.919921875</v>
          </cell>
          <cell r="E67">
            <v>41384.26953125</v>
          </cell>
          <cell r="M67">
            <v>5749.45703125</v>
          </cell>
          <cell r="N67">
            <v>13772.8544921875</v>
          </cell>
          <cell r="O67">
            <v>37848.58984375</v>
          </cell>
          <cell r="AG67">
            <v>12168.72954981839</v>
          </cell>
        </row>
        <row r="68">
          <cell r="C68">
            <v>4763.7255859375</v>
          </cell>
          <cell r="D68">
            <v>13855.197265625</v>
          </cell>
          <cell r="E68">
            <v>44543.0234375</v>
          </cell>
          <cell r="M68">
            <v>5737.0869140625</v>
          </cell>
          <cell r="N68">
            <v>13654.482421875</v>
          </cell>
          <cell r="O68">
            <v>40479.078125</v>
          </cell>
          <cell r="AG68">
            <v>12378.244389975178</v>
          </cell>
        </row>
        <row r="69">
          <cell r="C69">
            <v>5101.25927734375</v>
          </cell>
          <cell r="D69">
            <v>14852.7421875</v>
          </cell>
          <cell r="E69">
            <v>47874.78125</v>
          </cell>
          <cell r="M69">
            <v>6101.46533203125</v>
          </cell>
          <cell r="N69">
            <v>14595.6884765625</v>
          </cell>
          <cell r="O69">
            <v>43901.9609375</v>
          </cell>
          <cell r="AG69">
            <v>13279.20490064862</v>
          </cell>
        </row>
        <row r="70">
          <cell r="C70">
            <v>5315.27197265625</v>
          </cell>
          <cell r="D70">
            <v>15403.208984375</v>
          </cell>
          <cell r="E70">
            <v>50552.47265625</v>
          </cell>
          <cell r="M70">
            <v>6368.33251953125</v>
          </cell>
          <cell r="N70">
            <v>15126.2646484375</v>
          </cell>
          <cell r="O70">
            <v>46394.94140625</v>
          </cell>
          <cell r="AG70">
            <v>13874.166666072038</v>
          </cell>
        </row>
        <row r="71">
          <cell r="C71">
            <v>5705.3505859375</v>
          </cell>
          <cell r="D71">
            <v>16710.70703125</v>
          </cell>
          <cell r="E71">
            <v>51932.359375</v>
          </cell>
          <cell r="M71">
            <v>6832.51953125</v>
          </cell>
          <cell r="N71">
            <v>16387.25</v>
          </cell>
          <cell r="O71">
            <v>47590.33984375</v>
          </cell>
          <cell r="AG71">
            <v>14730.193722901191</v>
          </cell>
        </row>
        <row r="72">
          <cell r="C72">
            <v>5847.18017578125</v>
          </cell>
          <cell r="D72">
            <v>17546.81640625</v>
          </cell>
          <cell r="E72">
            <v>54104.1484375</v>
          </cell>
          <cell r="M72">
            <v>7052.81689453125</v>
          </cell>
          <cell r="N72">
            <v>17186.001953125</v>
          </cell>
          <cell r="O72">
            <v>49519.21875</v>
          </cell>
          <cell r="AG72">
            <v>15352.731500572374</v>
          </cell>
        </row>
        <row r="73">
          <cell r="C73">
            <v>6250.27783203125</v>
          </cell>
          <cell r="D73">
            <v>18257.998046875</v>
          </cell>
          <cell r="E73">
            <v>58189.42578125</v>
          </cell>
          <cell r="M73">
            <v>7517.07080078125</v>
          </cell>
          <cell r="N73">
            <v>17881.044921875</v>
          </cell>
          <cell r="O73">
            <v>53363.27734375</v>
          </cell>
          <cell r="AG73">
            <v>16247.281386172232</v>
          </cell>
        </row>
        <row r="74">
          <cell r="C74">
            <v>6360.177734375</v>
          </cell>
          <cell r="D74">
            <v>19010.3984375</v>
          </cell>
          <cell r="E74">
            <v>61061.8515625</v>
          </cell>
          <cell r="M74">
            <v>7654.11767578125</v>
          </cell>
          <cell r="N74">
            <v>18608.2734375</v>
          </cell>
          <cell r="O74">
            <v>56200.6484375</v>
          </cell>
          <cell r="AG74">
            <v>16890.433346667342</v>
          </cell>
        </row>
        <row r="75">
          <cell r="C75">
            <v>6757.70703125</v>
          </cell>
          <cell r="D75">
            <v>20201.568359375</v>
          </cell>
          <cell r="E75">
            <v>61957.3515625</v>
          </cell>
          <cell r="M75">
            <v>8067.2578125</v>
          </cell>
          <cell r="N75">
            <v>19711.326171875</v>
          </cell>
          <cell r="O75">
            <v>57370.57421875</v>
          </cell>
          <cell r="AG75">
            <v>17655.216689670593</v>
          </cell>
        </row>
        <row r="76">
          <cell r="C76">
            <v>7007.99072265625</v>
          </cell>
          <cell r="D76">
            <v>21004.03515625</v>
          </cell>
          <cell r="E76">
            <v>63730.046875</v>
          </cell>
          <cell r="M76">
            <v>8375.6552734375</v>
          </cell>
          <cell r="N76">
            <v>20622.15234375</v>
          </cell>
          <cell r="O76">
            <v>58419.2578125</v>
          </cell>
          <cell r="AG76">
            <v>18278.614427132699</v>
          </cell>
        </row>
        <row r="77">
          <cell r="C77">
            <v>7462.6015625</v>
          </cell>
          <cell r="D77">
            <v>21914.314453125</v>
          </cell>
          <cell r="E77">
            <v>62859.8828125</v>
          </cell>
          <cell r="M77">
            <v>8863.6220703125</v>
          </cell>
          <cell r="N77">
            <v>21503.736328125</v>
          </cell>
          <cell r="O77">
            <v>57497.09765625</v>
          </cell>
          <cell r="AG77">
            <v>18783.015231488462</v>
          </cell>
        </row>
        <row r="78">
          <cell r="C78">
            <v>8070.73974609375</v>
          </cell>
          <cell r="D78">
            <v>23378.34765625</v>
          </cell>
          <cell r="E78">
            <v>64678.69921875</v>
          </cell>
          <cell r="M78">
            <v>9557.625</v>
          </cell>
          <cell r="N78">
            <v>22868.798828125</v>
          </cell>
          <cell r="O78">
            <v>59282.46484375</v>
          </cell>
          <cell r="AG78">
            <v>19854.578873334518</v>
          </cell>
        </row>
        <row r="79">
          <cell r="C79">
            <v>8569.0048828125</v>
          </cell>
          <cell r="D79">
            <v>24508.876953125</v>
          </cell>
          <cell r="E79">
            <v>66766.2890625</v>
          </cell>
          <cell r="M79">
            <v>10178.560546875</v>
          </cell>
          <cell r="N79">
            <v>23971.900390625</v>
          </cell>
          <cell r="O79">
            <v>60866.42578125</v>
          </cell>
          <cell r="AG79">
            <v>20764.682730034838</v>
          </cell>
        </row>
        <row r="80">
          <cell r="C80">
            <v>9112.373046875</v>
          </cell>
          <cell r="D80">
            <v>25525.052734375</v>
          </cell>
          <cell r="E80">
            <v>68479.1953125</v>
          </cell>
          <cell r="M80">
            <v>10834.5693359375</v>
          </cell>
          <cell r="N80">
            <v>24894.642578125</v>
          </cell>
          <cell r="O80">
            <v>62397.859375</v>
          </cell>
          <cell r="AG80">
            <v>21614.068842066015</v>
          </cell>
        </row>
        <row r="81">
          <cell r="C81">
            <v>9625.921875</v>
          </cell>
          <cell r="D81">
            <v>26256.404296875</v>
          </cell>
          <cell r="E81">
            <v>69930.2265625</v>
          </cell>
          <cell r="M81">
            <v>11402.3701171875</v>
          </cell>
          <cell r="N81">
            <v>25575.548828125</v>
          </cell>
          <cell r="O81">
            <v>63779.81640625</v>
          </cell>
          <cell r="AG81">
            <v>22308.513126614645</v>
          </cell>
        </row>
        <row r="82">
          <cell r="C82">
            <v>10236.5146484375</v>
          </cell>
          <cell r="D82">
            <v>27437.16796875</v>
          </cell>
          <cell r="E82">
            <v>72907.2734375</v>
          </cell>
          <cell r="M82">
            <v>12177.798828125</v>
          </cell>
          <cell r="N82">
            <v>26675.822265625</v>
          </cell>
          <cell r="O82">
            <v>66255.984375</v>
          </cell>
          <cell r="AG82">
            <v>23383.839136997194</v>
          </cell>
        </row>
        <row r="83">
          <cell r="C83">
            <v>10717.009765625</v>
          </cell>
          <cell r="D83">
            <v>28224.095703125</v>
          </cell>
          <cell r="E83">
            <v>74161.7734375</v>
          </cell>
          <cell r="M83">
            <v>12851.7783203125</v>
          </cell>
          <cell r="N83">
            <v>27549.6796875</v>
          </cell>
          <cell r="O83">
            <v>66195.5390625</v>
          </cell>
          <cell r="AG83">
            <v>24064.334336836768</v>
          </cell>
        </row>
        <row r="84">
          <cell r="C84">
            <v>11001.5791015625</v>
          </cell>
          <cell r="D84">
            <v>28011.19921875</v>
          </cell>
          <cell r="E84">
            <v>69411.3359375</v>
          </cell>
          <cell r="M84">
            <v>13044.466796875</v>
          </cell>
          <cell r="N84">
            <v>27101.431640625</v>
          </cell>
          <cell r="O84">
            <v>62835.97265625</v>
          </cell>
          <cell r="AG84">
            <v>23646.403146494718</v>
          </cell>
        </row>
        <row r="85">
          <cell r="C85">
            <v>11536.1328125</v>
          </cell>
          <cell r="D85">
            <v>29198.236328125</v>
          </cell>
          <cell r="E85">
            <v>70668.3359375</v>
          </cell>
          <cell r="M85">
            <v>13778.6162109375</v>
          </cell>
          <cell r="N85">
            <v>28267.416015625</v>
          </cell>
          <cell r="O85">
            <v>63193.04296875</v>
          </cell>
          <cell r="AG85">
            <v>24514.162705995484</v>
          </cell>
        </row>
        <row r="86">
          <cell r="C86">
            <v>11878.857421875</v>
          </cell>
          <cell r="D86">
            <v>29977.439453125</v>
          </cell>
          <cell r="E86">
            <v>71698.0546875</v>
          </cell>
          <cell r="M86">
            <v>14255.3203125</v>
          </cell>
          <cell r="N86">
            <v>28931.4453125</v>
          </cell>
          <cell r="O86">
            <v>64015.94140625</v>
          </cell>
          <cell r="AG86">
            <v>25100.197427887073</v>
          </cell>
        </row>
        <row r="87">
          <cell r="C87">
            <v>12445.7314453125</v>
          </cell>
          <cell r="D87">
            <v>30996.53515625</v>
          </cell>
          <cell r="E87">
            <v>72884.9609375</v>
          </cell>
          <cell r="M87">
            <v>14962.1357421875</v>
          </cell>
          <cell r="N87">
            <v>29891.62890625</v>
          </cell>
          <cell r="O87">
            <v>64742.03125</v>
          </cell>
          <cell r="AG87">
            <v>25909.940538644983</v>
          </cell>
        </row>
        <row r="88">
          <cell r="C88">
            <v>12933.8251953125</v>
          </cell>
          <cell r="D88">
            <v>31893.763671875</v>
          </cell>
          <cell r="E88">
            <v>74237.4140625</v>
          </cell>
          <cell r="M88">
            <v>15529.13671875</v>
          </cell>
          <cell r="N88">
            <v>30721.6171875</v>
          </cell>
          <cell r="O88">
            <v>65949.4453125</v>
          </cell>
          <cell r="AG88">
            <v>26648.159229722576</v>
          </cell>
        </row>
        <row r="89">
          <cell r="C89">
            <v>12942.8642578125</v>
          </cell>
          <cell r="D89">
            <v>32163.40625</v>
          </cell>
          <cell r="E89">
            <v>74083.9765625</v>
          </cell>
          <cell r="M89">
            <v>15637.6298828125</v>
          </cell>
          <cell r="N89">
            <v>30950.634765625</v>
          </cell>
          <cell r="O89">
            <v>65326.19921875</v>
          </cell>
          <cell r="AG89">
            <v>26745.192587563077</v>
          </cell>
        </row>
        <row r="90">
          <cell r="C90">
            <v>12952.3369140625</v>
          </cell>
          <cell r="D90">
            <v>32144.25390625</v>
          </cell>
          <cell r="E90">
            <v>73550.6015625</v>
          </cell>
          <cell r="M90">
            <v>15733.6123046875</v>
          </cell>
          <cell r="N90">
            <v>30977.15234375</v>
          </cell>
          <cell r="O90">
            <v>64333.29296875</v>
          </cell>
          <cell r="AG90">
            <v>26688.929022502733</v>
          </cell>
        </row>
        <row r="91">
          <cell r="C91">
            <v>13116.978515625</v>
          </cell>
          <cell r="D91">
            <v>32572.5390625</v>
          </cell>
          <cell r="E91">
            <v>73463.6796875</v>
          </cell>
          <cell r="M91">
            <v>15993.0146484375</v>
          </cell>
          <cell r="N91">
            <v>31309.68359375</v>
          </cell>
          <cell r="O91">
            <v>64153.2265625</v>
          </cell>
          <cell r="AG91">
            <v>26933.860137929198</v>
          </cell>
        </row>
        <row r="92">
          <cell r="C92">
            <v>13040.9287109375</v>
          </cell>
          <cell r="D92">
            <v>32511.197265625</v>
          </cell>
          <cell r="E92">
            <v>73433.734375</v>
          </cell>
          <cell r="M92">
            <v>15999.81640625</v>
          </cell>
          <cell r="N92">
            <v>31221.49609375</v>
          </cell>
          <cell r="O92">
            <v>63815.34375</v>
          </cell>
          <cell r="AG92">
            <v>26868.323649335256</v>
          </cell>
        </row>
        <row r="93">
          <cell r="C93">
            <v>13012.1943359375</v>
          </cell>
          <cell r="D93">
            <v>32733.705078125</v>
          </cell>
          <cell r="E93">
            <v>74316.640625</v>
          </cell>
          <cell r="M93">
            <v>16125.57421875</v>
          </cell>
          <cell r="N93">
            <v>31322.21484375</v>
          </cell>
          <cell r="O93">
            <v>64395.70703125</v>
          </cell>
          <cell r="AG93">
            <v>27031.244059086988</v>
          </cell>
        </row>
        <row r="94">
          <cell r="C94">
            <v>13316.19921875</v>
          </cell>
          <cell r="D94">
            <v>32908.76953125</v>
          </cell>
          <cell r="E94">
            <v>76261.4609375</v>
          </cell>
          <cell r="M94">
            <v>16419.953125</v>
          </cell>
          <cell r="N94">
            <v>31508.400390625</v>
          </cell>
          <cell r="O94">
            <v>66358.203125</v>
          </cell>
          <cell r="AG94">
            <v>27447.746074466271</v>
          </cell>
        </row>
        <row r="95">
          <cell r="C95">
            <v>13579.1865234375</v>
          </cell>
          <cell r="D95">
            <v>33221.625</v>
          </cell>
          <cell r="E95">
            <v>80283.21875</v>
          </cell>
          <cell r="M95">
            <v>16686.9765625</v>
          </cell>
          <cell r="N95">
            <v>31829.04296875</v>
          </cell>
          <cell r="O95">
            <v>70327.3515625</v>
          </cell>
          <cell r="AG95">
            <v>28106.545284792901</v>
          </cell>
        </row>
        <row r="96">
          <cell r="C96">
            <v>13886.5419921875</v>
          </cell>
          <cell r="D96">
            <v>33563.44140625</v>
          </cell>
          <cell r="E96">
            <v>83056.09375</v>
          </cell>
          <cell r="M96">
            <v>16977.513671875</v>
          </cell>
          <cell r="N96">
            <v>32096.482421875</v>
          </cell>
          <cell r="O96">
            <v>73480.9453125</v>
          </cell>
          <cell r="AG96">
            <v>28674.25488909976</v>
          </cell>
        </row>
        <row r="97">
          <cell r="C97">
            <v>14485.1669921875</v>
          </cell>
          <cell r="D97">
            <v>34561.46875</v>
          </cell>
          <cell r="E97">
            <v>87210.9453125</v>
          </cell>
          <cell r="M97">
            <v>17588.28515625</v>
          </cell>
          <cell r="N97">
            <v>33087.82421875</v>
          </cell>
          <cell r="O97">
            <v>77589.9296875</v>
          </cell>
          <cell r="AG97">
            <v>29788.264500577956</v>
          </cell>
        </row>
        <row r="98">
          <cell r="C98">
            <v>14652.9287109375</v>
          </cell>
          <cell r="D98">
            <v>35555.9375</v>
          </cell>
          <cell r="E98">
            <v>91948.5703125</v>
          </cell>
          <cell r="M98">
            <v>18015.962890625</v>
          </cell>
          <cell r="N98">
            <v>34070.5078125</v>
          </cell>
          <cell r="O98">
            <v>81090.25</v>
          </cell>
          <cell r="AG98">
            <v>30743.692287266269</v>
          </cell>
        </row>
        <row r="99">
          <cell r="C99">
            <v>14821.4267578125</v>
          </cell>
          <cell r="D99">
            <v>36469.1015625</v>
          </cell>
          <cell r="E99">
            <v>93905.328125</v>
          </cell>
          <cell r="M99">
            <v>18379.72265625</v>
          </cell>
          <cell r="N99">
            <v>34935.59765625</v>
          </cell>
          <cell r="O99">
            <v>82247.8671875</v>
          </cell>
          <cell r="AG99">
            <v>31388.886535937811</v>
          </cell>
        </row>
        <row r="100">
          <cell r="C100">
            <v>14660.5556640625</v>
          </cell>
          <cell r="D100">
            <v>36501.015625</v>
          </cell>
          <cell r="E100">
            <v>92624.78125</v>
          </cell>
          <cell r="M100">
            <v>18181.919921875</v>
          </cell>
          <cell r="N100">
            <v>34980.0078125</v>
          </cell>
          <cell r="O100">
            <v>81102</v>
          </cell>
          <cell r="AG100">
            <v>31193.163820580914</v>
          </cell>
        </row>
        <row r="101">
          <cell r="C101">
            <v>14727.5673828125</v>
          </cell>
          <cell r="D101">
            <v>37132.125</v>
          </cell>
          <cell r="E101">
            <v>92301</v>
          </cell>
          <cell r="M101">
            <v>18163.728515625</v>
          </cell>
          <cell r="N101">
            <v>35290.04296875</v>
          </cell>
          <cell r="O101">
            <v>82488.515625</v>
          </cell>
          <cell r="AG101">
            <v>31446.732201830775</v>
          </cell>
        </row>
        <row r="102">
          <cell r="C102">
            <v>14252.2900390625</v>
          </cell>
          <cell r="D102">
            <v>36841.1796875</v>
          </cell>
          <cell r="E102">
            <v>90694.96875</v>
          </cell>
          <cell r="M102">
            <v>17767.2265625</v>
          </cell>
          <cell r="N102">
            <v>34960.10546875</v>
          </cell>
          <cell r="O102">
            <v>80644.578125</v>
          </cell>
          <cell r="AG102">
            <v>30932.114638108982</v>
          </cell>
        </row>
        <row r="103">
          <cell r="C103">
            <v>14408.89453125</v>
          </cell>
          <cell r="D103">
            <v>37169.60546875</v>
          </cell>
          <cell r="E103">
            <v>93162.296875</v>
          </cell>
          <cell r="M103">
            <v>18178.158203125</v>
          </cell>
          <cell r="N103">
            <v>35315.4921875</v>
          </cell>
          <cell r="O103">
            <v>81732.4453125</v>
          </cell>
          <cell r="AG103">
            <v>31388.519758015776</v>
          </cell>
        </row>
        <row r="104">
          <cell r="C104">
            <v>14672.064453125</v>
          </cell>
          <cell r="D104">
            <v>37636.5390625</v>
          </cell>
          <cell r="E104">
            <v>95055.2421875</v>
          </cell>
          <cell r="M104">
            <v>18560.841796875</v>
          </cell>
          <cell r="N104">
            <v>35737.421875</v>
          </cell>
          <cell r="O104">
            <v>83207.8203125</v>
          </cell>
          <cell r="AG104">
            <v>31896.172099183765</v>
          </cell>
        </row>
        <row r="105">
          <cell r="C105">
            <v>14659.4599609375</v>
          </cell>
          <cell r="D105">
            <v>37768.3984375</v>
          </cell>
          <cell r="E105">
            <v>99248.6328125</v>
          </cell>
          <cell r="M105">
            <v>18739.61328125</v>
          </cell>
          <cell r="N105">
            <v>35872.93359375</v>
          </cell>
          <cell r="O105">
            <v>86429.7421875</v>
          </cell>
          <cell r="AG105">
            <v>32361.953905467839</v>
          </cell>
        </row>
        <row r="106">
          <cell r="C106">
            <v>14906.087890625</v>
          </cell>
          <cell r="D106">
            <v>38614.828125</v>
          </cell>
          <cell r="E106">
            <v>102378.65625</v>
          </cell>
          <cell r="M106">
            <v>19242.49609375</v>
          </cell>
          <cell r="N106">
            <v>36610.0390625</v>
          </cell>
          <cell r="O106">
            <v>88715.7734375</v>
          </cell>
          <cell r="AG106">
            <v>33136.841014862293</v>
          </cell>
        </row>
        <row r="107">
          <cell r="C107">
            <v>15274.109375</v>
          </cell>
          <cell r="D107">
            <v>39567.58984375</v>
          </cell>
          <cell r="E107">
            <v>107769.71875</v>
          </cell>
          <cell r="M107">
            <v>19728.388671875</v>
          </cell>
          <cell r="N107">
            <v>37571.7109375</v>
          </cell>
          <cell r="O107">
            <v>93481.84375</v>
          </cell>
          <cell r="AG107">
            <v>34241.061502421428</v>
          </cell>
        </row>
        <row r="108">
          <cell r="C108">
            <v>15944.162109375</v>
          </cell>
          <cell r="D108">
            <v>40977.671875</v>
          </cell>
          <cell r="E108">
            <v>111229.515625</v>
          </cell>
          <cell r="M108">
            <v>20607.30078125</v>
          </cell>
          <cell r="N108">
            <v>38992.375</v>
          </cell>
          <cell r="O108">
            <v>95854.9921875</v>
          </cell>
          <cell r="AG108">
            <v>35486.102509583943</v>
          </cell>
        </row>
        <row r="109">
          <cell r="C109">
            <v>16363.4912109375</v>
          </cell>
          <cell r="D109">
            <v>41781.4609375</v>
          </cell>
          <cell r="E109">
            <v>115431.171875</v>
          </cell>
          <cell r="M109">
            <v>21255.236328125</v>
          </cell>
          <cell r="N109">
            <v>39827.6640625</v>
          </cell>
          <cell r="O109">
            <v>98787.625</v>
          </cell>
          <cell r="AG109">
            <v>36437.449154228299</v>
          </cell>
        </row>
        <row r="110">
          <cell r="C110">
            <v>16521.228515625</v>
          </cell>
          <cell r="D110">
            <v>41789.23828125</v>
          </cell>
          <cell r="E110">
            <v>117184.6875</v>
          </cell>
          <cell r="M110">
            <v>21505.193359375</v>
          </cell>
          <cell r="N110">
            <v>39960.77734375</v>
          </cell>
          <cell r="O110">
            <v>99578.7265625</v>
          </cell>
          <cell r="AG110">
            <v>36694.779565169716</v>
          </cell>
        </row>
        <row r="111">
          <cell r="C111">
            <v>16221.451171875</v>
          </cell>
          <cell r="D111">
            <v>41763.48046875</v>
          </cell>
          <cell r="E111">
            <v>115357.296875</v>
          </cell>
          <cell r="M111">
            <v>21518.85546875</v>
          </cell>
          <cell r="N111">
            <v>39698.671875</v>
          </cell>
          <cell r="O111">
            <v>97129.5234375</v>
          </cell>
          <cell r="AG111">
            <v>36351.846532059804</v>
          </cell>
        </row>
        <row r="112">
          <cell r="C112">
            <v>15989.5712890625</v>
          </cell>
          <cell r="D112">
            <v>41891.953125</v>
          </cell>
          <cell r="E112">
            <v>116051.171875</v>
          </cell>
          <cell r="M112">
            <v>21316.1875</v>
          </cell>
          <cell r="N112">
            <v>39666.58203125</v>
          </cell>
          <cell r="O112">
            <v>98319.5859375</v>
          </cell>
          <cell r="AG112">
            <v>36356.684261199334</v>
          </cell>
        </row>
        <row r="113">
          <cell r="C113">
            <v>16160.9287109375</v>
          </cell>
          <cell r="D113">
            <v>42591.6875</v>
          </cell>
          <cell r="E113">
            <v>120286.1640625</v>
          </cell>
          <cell r="M113">
            <v>21654.828125</v>
          </cell>
          <cell r="N113">
            <v>40398.76171875</v>
          </cell>
          <cell r="O113">
            <v>101588.3671875</v>
          </cell>
          <cell r="AG113">
            <v>37145.755455415092</v>
          </cell>
        </row>
        <row r="114">
          <cell r="C114">
            <v>16283.9619140625</v>
          </cell>
          <cell r="D114">
            <v>42965.66015625</v>
          </cell>
          <cell r="E114">
            <v>120915.6015625</v>
          </cell>
          <cell r="M114">
            <v>22030.578125</v>
          </cell>
          <cell r="N114">
            <v>40734.109375</v>
          </cell>
          <cell r="O114">
            <v>101108.7265625</v>
          </cell>
          <cell r="AG114">
            <v>37419.806831972586</v>
          </cell>
        </row>
        <row r="115">
          <cell r="C115">
            <v>16595.75</v>
          </cell>
          <cell r="D115">
            <v>43587.05859375</v>
          </cell>
          <cell r="E115">
            <v>122205.421875</v>
          </cell>
          <cell r="M115">
            <v>22413.9296875</v>
          </cell>
          <cell r="N115">
            <v>41494.6953125</v>
          </cell>
          <cell r="O115">
            <v>101483.96875</v>
          </cell>
          <cell r="AG115">
            <v>37953.238791325173</v>
          </cell>
        </row>
        <row r="116">
          <cell r="C116">
            <v>16570.576171875</v>
          </cell>
          <cell r="D116">
            <v>43807.03515625</v>
          </cell>
          <cell r="E116">
            <v>127143.359375</v>
          </cell>
          <cell r="M116">
            <v>22530.08984375</v>
          </cell>
          <cell r="N116">
            <v>41714.49609375</v>
          </cell>
          <cell r="O116">
            <v>105715.9453125</v>
          </cell>
          <cell r="AG116">
            <v>38522.440171797214</v>
          </cell>
        </row>
        <row r="117">
          <cell r="C117">
            <v>16249.2890625</v>
          </cell>
          <cell r="D117">
            <v>43143.546875</v>
          </cell>
          <cell r="E117">
            <v>127023.546875</v>
          </cell>
          <cell r="M117">
            <v>22155.80859375</v>
          </cell>
          <cell r="N117">
            <v>41138.8125</v>
          </cell>
          <cell r="O117">
            <v>105509.890625</v>
          </cell>
          <cell r="AG117">
            <v>38084.418213471712</v>
          </cell>
        </row>
        <row r="118">
          <cell r="C118">
            <v>15775.33984375</v>
          </cell>
          <cell r="D118">
            <v>42213.078125</v>
          </cell>
          <cell r="E118">
            <v>114960.8203125</v>
          </cell>
          <cell r="M118">
            <v>21569.2578125</v>
          </cell>
          <cell r="N118">
            <v>39933.28125</v>
          </cell>
          <cell r="O118">
            <v>95110.4296875</v>
          </cell>
          <cell r="AG118">
            <v>36268.983276396939</v>
          </cell>
        </row>
        <row r="119">
          <cell r="C119">
            <v>16024.3076171875</v>
          </cell>
          <cell r="D119">
            <v>42622.62890625</v>
          </cell>
          <cell r="E119">
            <v>118750.8515625</v>
          </cell>
          <cell r="M119">
            <v>21886.037109375</v>
          </cell>
          <cell r="N119">
            <v>40538.83203125</v>
          </cell>
          <cell r="O119">
            <v>97777.390625</v>
          </cell>
          <cell r="AG119">
            <v>36936.290685389875</v>
          </cell>
        </row>
        <row r="120">
          <cell r="C120">
            <v>16465.5078125</v>
          </cell>
          <cell r="D120">
            <v>43044.0546875</v>
          </cell>
          <cell r="E120">
            <v>120947.78125</v>
          </cell>
          <cell r="M120">
            <v>22562.5390625</v>
          </cell>
          <cell r="N120">
            <v>41052.80859375</v>
          </cell>
          <cell r="O120">
            <v>98427.6171875</v>
          </cell>
          <cell r="AG120">
            <v>37545.155414800603</v>
          </cell>
        </row>
        <row r="121">
          <cell r="C121">
            <v>16388.384765625</v>
          </cell>
          <cell r="D121">
            <v>42854.54296875</v>
          </cell>
          <cell r="E121">
            <v>115618.984375</v>
          </cell>
          <cell r="M121">
            <v>22742.435546875</v>
          </cell>
          <cell r="N121">
            <v>41010.71875</v>
          </cell>
          <cell r="O121">
            <v>91224.03125</v>
          </cell>
          <cell r="AG121">
            <v>36897.907909865127</v>
          </cell>
        </row>
        <row r="122">
          <cell r="C122">
            <v>16409.5703125</v>
          </cell>
          <cell r="D122">
            <v>43274.2265625</v>
          </cell>
          <cell r="E122">
            <v>113845.734375</v>
          </cell>
          <cell r="M122">
            <v>22895.951171875</v>
          </cell>
          <cell r="N122">
            <v>41286.89453125</v>
          </cell>
          <cell r="O122">
            <v>89363.1640625</v>
          </cell>
          <cell r="AG122">
            <v>36899.049623330306</v>
          </cell>
        </row>
        <row r="123">
          <cell r="C123">
            <v>16595.509765625</v>
          </cell>
          <cell r="D123">
            <v>42988.44921875</v>
          </cell>
          <cell r="E123">
            <v>114957.171875</v>
          </cell>
          <cell r="M123">
            <v>23171.943359375</v>
          </cell>
          <cell r="N123">
            <v>41186.2265625</v>
          </cell>
          <cell r="O123">
            <v>89283.8828125</v>
          </cell>
          <cell r="AG123">
            <v>36988.853244959471</v>
          </cell>
        </row>
        <row r="124">
          <cell r="C124">
            <v>16304.296875</v>
          </cell>
          <cell r="D124">
            <v>43139.59375</v>
          </cell>
          <cell r="E124">
            <v>119105.8828125</v>
          </cell>
          <cell r="M124">
            <v>23006.142578125</v>
          </cell>
          <cell r="N124">
            <v>41442.7890625</v>
          </cell>
          <cell r="O124">
            <v>92383.8828125</v>
          </cell>
          <cell r="AG124">
            <v>37318.57508431247</v>
          </cell>
        </row>
        <row r="125">
          <cell r="C125">
            <v>16530.794921875</v>
          </cell>
          <cell r="D125">
            <v>43257.1953125</v>
          </cell>
          <cell r="E125">
            <v>119943.4453125</v>
          </cell>
          <cell r="M125">
            <v>23328.4609375</v>
          </cell>
          <cell r="N125">
            <v>41626.77734375</v>
          </cell>
          <cell r="O125">
            <v>92476.7890625</v>
          </cell>
          <cell r="AG125">
            <v>37562.619592772317</v>
          </cell>
        </row>
        <row r="126">
          <cell r="C126">
            <v>16786.41015625</v>
          </cell>
          <cell r="D126">
            <v>43925.61328125</v>
          </cell>
          <cell r="E126">
            <v>121966.578125</v>
          </cell>
          <cell r="M126">
            <v>23685.791015625</v>
          </cell>
          <cell r="N126">
            <v>42247.68359375</v>
          </cell>
          <cell r="O126">
            <v>94181.390625</v>
          </cell>
          <cell r="AG126">
            <v>38160.10712564295</v>
          </cell>
        </row>
        <row r="127">
          <cell r="C127">
            <v>16957.0859375</v>
          </cell>
          <cell r="D127">
            <v>44257.015625</v>
          </cell>
          <cell r="E127">
            <v>123666.15625</v>
          </cell>
          <cell r="M127">
            <v>23863.837890625</v>
          </cell>
          <cell r="N127">
            <v>42473.5546875</v>
          </cell>
          <cell r="O127">
            <v>96266.2578125</v>
          </cell>
          <cell r="AG127">
            <v>38547.965875140639</v>
          </cell>
        </row>
      </sheetData>
      <sheetData sheetId="2">
        <row r="9">
          <cell r="A9">
            <v>1900</v>
          </cell>
        </row>
      </sheetData>
      <sheetData sheetId="3">
        <row r="22">
          <cell r="B22">
            <v>5955.02978515625</v>
          </cell>
          <cell r="E22">
            <v>40627.046875</v>
          </cell>
          <cell r="O22">
            <v>38888.3515625</v>
          </cell>
          <cell r="AL22">
            <v>9422.231494858017</v>
          </cell>
        </row>
        <row r="23">
          <cell r="E23">
            <v>37236.61328125</v>
          </cell>
          <cell r="O23">
            <v>35442.58203125</v>
          </cell>
          <cell r="AL23">
            <v>8512.8466359643808</v>
          </cell>
        </row>
        <row r="24">
          <cell r="E24">
            <v>37351.5390625</v>
          </cell>
          <cell r="O24">
            <v>35388.84765625</v>
          </cell>
          <cell r="AL24">
            <v>8681.9154950105549</v>
          </cell>
        </row>
        <row r="25">
          <cell r="E25">
            <v>43990.6484375</v>
          </cell>
          <cell r="O25">
            <v>42060.9140625</v>
          </cell>
          <cell r="AL25">
            <v>9900.1067795235285</v>
          </cell>
        </row>
        <row r="26">
          <cell r="E26">
            <v>43838.4765625</v>
          </cell>
          <cell r="O26">
            <v>42767.640625</v>
          </cell>
          <cell r="AL26">
            <v>9745.2275468942244</v>
          </cell>
        </row>
        <row r="27">
          <cell r="E27">
            <v>45343.38671875</v>
          </cell>
          <cell r="O27">
            <v>43245.27734375</v>
          </cell>
          <cell r="AL27">
            <v>10310.884166652588</v>
          </cell>
        </row>
        <row r="28">
          <cell r="E28">
            <v>44846.89453125</v>
          </cell>
          <cell r="O28">
            <v>42000.359375</v>
          </cell>
          <cell r="AL28">
            <v>9770.2041759584681</v>
          </cell>
        </row>
        <row r="29">
          <cell r="E29">
            <v>42189.21484375</v>
          </cell>
          <cell r="O29">
            <v>39084.23828125</v>
          </cell>
          <cell r="AL29">
            <v>9558.1216717859352</v>
          </cell>
        </row>
        <row r="30">
          <cell r="E30">
            <v>40831.12890625</v>
          </cell>
          <cell r="O30">
            <v>38232.06640625</v>
          </cell>
          <cell r="AL30">
            <v>8617.5007367971884</v>
          </cell>
        </row>
        <row r="31">
          <cell r="E31">
            <v>43111.53515625</v>
          </cell>
          <cell r="O31">
            <v>40379.46484375</v>
          </cell>
          <cell r="AL31">
            <v>9353.3269635220659</v>
          </cell>
        </row>
        <row r="32">
          <cell r="E32">
            <v>45989.46875</v>
          </cell>
          <cell r="O32">
            <v>42378.78125</v>
          </cell>
          <cell r="AL32">
            <v>10525.763928541834</v>
          </cell>
        </row>
        <row r="33">
          <cell r="E33">
            <v>47493.359375</v>
          </cell>
          <cell r="O33">
            <v>44167.45703125</v>
          </cell>
          <cell r="AL33">
            <v>10390.914842957001</v>
          </cell>
        </row>
        <row r="34">
          <cell r="E34">
            <v>49936.1953125</v>
          </cell>
          <cell r="O34">
            <v>46507.734375</v>
          </cell>
          <cell r="AL34">
            <v>10578.325803952555</v>
          </cell>
        </row>
        <row r="35">
          <cell r="E35">
            <v>52695.28125</v>
          </cell>
          <cell r="O35">
            <v>49021.97265625</v>
          </cell>
          <cell r="AL35">
            <v>11072.877019315501</v>
          </cell>
        </row>
        <row r="36">
          <cell r="E36">
            <v>51164.62890625</v>
          </cell>
          <cell r="O36">
            <v>47614.09765625</v>
          </cell>
          <cell r="AL36">
            <v>10869.222520025698</v>
          </cell>
        </row>
        <row r="37">
          <cell r="E37">
            <v>52985.8515625</v>
          </cell>
          <cell r="O37">
            <v>49497.91015625</v>
          </cell>
          <cell r="AL37">
            <v>10986.741658484241</v>
          </cell>
        </row>
        <row r="38">
          <cell r="E38">
            <v>54162.390625</v>
          </cell>
          <cell r="O38">
            <v>50089.2578125</v>
          </cell>
          <cell r="AL38">
            <v>11534.449850098332</v>
          </cell>
        </row>
        <row r="39">
          <cell r="E39">
            <v>48088.30078125</v>
          </cell>
          <cell r="O39">
            <v>44294.69140625</v>
          </cell>
          <cell r="AL39">
            <v>10387.151346829038</v>
          </cell>
        </row>
        <row r="40">
          <cell r="E40">
            <v>43031.62890625</v>
          </cell>
          <cell r="O40">
            <v>40171.12890625</v>
          </cell>
          <cell r="AL40">
            <v>9286.1101024908949</v>
          </cell>
        </row>
        <row r="41">
          <cell r="E41">
            <v>37902.0859375</v>
          </cell>
          <cell r="O41">
            <v>35379.39453125</v>
          </cell>
          <cell r="AL41">
            <v>7847.4380677954641</v>
          </cell>
        </row>
        <row r="42">
          <cell r="E42">
            <v>36482.859375</v>
          </cell>
          <cell r="O42">
            <v>33661.625</v>
          </cell>
          <cell r="AL42">
            <v>7603.0696765019547</v>
          </cell>
        </row>
        <row r="43">
          <cell r="E43">
            <v>41871.859375</v>
          </cell>
          <cell r="O43">
            <v>39434.4140625</v>
          </cell>
          <cell r="AL43">
            <v>8535.3439996536781</v>
          </cell>
        </row>
        <row r="44">
          <cell r="E44">
            <v>45050.6171875</v>
          </cell>
          <cell r="O44">
            <v>42083.3203125</v>
          </cell>
          <cell r="AL44">
            <v>9365.3224183432103</v>
          </cell>
        </row>
        <row r="45">
          <cell r="E45">
            <v>50028.87109375</v>
          </cell>
          <cell r="O45">
            <v>46419.77734375</v>
          </cell>
          <cell r="AL45">
            <v>10346.200648627953</v>
          </cell>
        </row>
        <row r="46">
          <cell r="E46">
            <v>52331.51953125</v>
          </cell>
          <cell r="O46">
            <v>47874.2109375</v>
          </cell>
          <cell r="AL46">
            <v>11025.8633400242</v>
          </cell>
        </row>
        <row r="47">
          <cell r="E47">
            <v>48225.98828125</v>
          </cell>
          <cell r="O47">
            <v>44251.71484375</v>
          </cell>
          <cell r="AL47">
            <v>10239.916486873117</v>
          </cell>
        </row>
        <row r="48">
          <cell r="E48">
            <v>53240.61328125</v>
          </cell>
          <cell r="O48">
            <v>49859.8125</v>
          </cell>
          <cell r="AL48">
            <v>10959.254814044691</v>
          </cell>
        </row>
        <row r="49">
          <cell r="E49">
            <v>58204.71484375</v>
          </cell>
          <cell r="O49">
            <v>53777.96875</v>
          </cell>
          <cell r="AL49">
            <v>11893.096425471305</v>
          </cell>
        </row>
        <row r="50">
          <cell r="E50">
            <v>66275.171875</v>
          </cell>
          <cell r="O50">
            <v>58347.4921875</v>
          </cell>
          <cell r="AL50">
            <v>14105.652746700662</v>
          </cell>
        </row>
        <row r="51">
          <cell r="E51">
            <v>70604.8046875</v>
          </cell>
          <cell r="O51">
            <v>59029.65625</v>
          </cell>
          <cell r="AL51">
            <v>16681.846692863139</v>
          </cell>
        </row>
        <row r="52">
          <cell r="E52">
            <v>74765.7890625</v>
          </cell>
          <cell r="O52">
            <v>59135.8515625</v>
          </cell>
          <cell r="AL52">
            <v>19240.517002894943</v>
          </cell>
        </row>
        <row r="53">
          <cell r="E53">
            <v>71608.2734375</v>
          </cell>
          <cell r="O53">
            <v>57879.984375</v>
          </cell>
          <cell r="AL53">
            <v>19857.868739181758</v>
          </cell>
        </row>
        <row r="54">
          <cell r="E54">
            <v>67312.2265625</v>
          </cell>
          <cell r="O54">
            <v>54373.3515625</v>
          </cell>
          <cell r="AL54">
            <v>19075.49660873591</v>
          </cell>
        </row>
        <row r="55">
          <cell r="E55">
            <v>61570.49609375</v>
          </cell>
          <cell r="O55">
            <v>52429.1171875</v>
          </cell>
          <cell r="AL55">
            <v>16663.215967157154</v>
          </cell>
        </row>
        <row r="56">
          <cell r="E56">
            <v>59515.671875</v>
          </cell>
          <cell r="O56">
            <v>50019.84375</v>
          </cell>
          <cell r="AL56">
            <v>16138.700114789563</v>
          </cell>
        </row>
        <row r="57">
          <cell r="E57">
            <v>65668.0703125</v>
          </cell>
          <cell r="O57">
            <v>55912.578125</v>
          </cell>
          <cell r="AL57">
            <v>16896.249143737776</v>
          </cell>
        </row>
        <row r="58">
          <cell r="E58">
            <v>62745</v>
          </cell>
          <cell r="O58">
            <v>54246.82421875</v>
          </cell>
          <cell r="AL58">
            <v>16364.437769101603</v>
          </cell>
        </row>
        <row r="59">
          <cell r="E59">
            <v>69582.203125</v>
          </cell>
          <cell r="O59">
            <v>58361.42578125</v>
          </cell>
          <cell r="AL59">
            <v>17814.30316735529</v>
          </cell>
        </row>
        <row r="60">
          <cell r="E60">
            <v>72297.0390625</v>
          </cell>
          <cell r="O60">
            <v>59494.5078125</v>
          </cell>
          <cell r="AL60">
            <v>19066.81837403317</v>
          </cell>
        </row>
        <row r="61">
          <cell r="E61">
            <v>71666.1328125</v>
          </cell>
          <cell r="O61">
            <v>59807.18359375</v>
          </cell>
          <cell r="AL61">
            <v>19557.966635117959</v>
          </cell>
        </row>
        <row r="62">
          <cell r="E62">
            <v>71918.984375</v>
          </cell>
          <cell r="O62">
            <v>59988.75390625</v>
          </cell>
          <cell r="AL62">
            <v>20160.791930575593</v>
          </cell>
        </row>
        <row r="63">
          <cell r="E63">
            <v>71035.28125</v>
          </cell>
          <cell r="O63">
            <v>60105.62109375</v>
          </cell>
          <cell r="AL63">
            <v>19744.616912569272</v>
          </cell>
        </row>
        <row r="64">
          <cell r="E64">
            <v>77688.4609375</v>
          </cell>
          <cell r="O64">
            <v>65578</v>
          </cell>
          <cell r="AL64">
            <v>21151.934118926103</v>
          </cell>
        </row>
        <row r="65">
          <cell r="E65">
            <v>76999.3671875</v>
          </cell>
          <cell r="O65">
            <v>65149.39453125</v>
          </cell>
          <cell r="AL65">
            <v>21556.195266275798</v>
          </cell>
        </row>
        <row r="66">
          <cell r="E66">
            <v>77032.375</v>
          </cell>
          <cell r="O66">
            <v>65473.64453125</v>
          </cell>
          <cell r="AL66">
            <v>21597.016330547169</v>
          </cell>
        </row>
        <row r="67">
          <cell r="E67">
            <v>74552.5703125</v>
          </cell>
          <cell r="O67">
            <v>64048.9453125</v>
          </cell>
          <cell r="AL67">
            <v>20995.369802020901</v>
          </cell>
        </row>
        <row r="68">
          <cell r="E68">
            <v>80133.2265625</v>
          </cell>
          <cell r="O68">
            <v>68332.5078125</v>
          </cell>
          <cell r="AL68">
            <v>22286.593801298368</v>
          </cell>
        </row>
        <row r="69">
          <cell r="E69">
            <v>80587.3828125</v>
          </cell>
          <cell r="O69">
            <v>68759.578125</v>
          </cell>
          <cell r="AL69">
            <v>22699.459237538944</v>
          </cell>
        </row>
        <row r="70">
          <cell r="E70">
            <v>81877.734375</v>
          </cell>
          <cell r="O70">
            <v>70214.171875</v>
          </cell>
          <cell r="AL70">
            <v>22994.601412097123</v>
          </cell>
        </row>
        <row r="71">
          <cell r="C71">
            <v>9756.8974609375</v>
          </cell>
          <cell r="D71">
            <v>26862.04296875</v>
          </cell>
          <cell r="E71">
            <v>85237.890625</v>
          </cell>
          <cell r="M71">
            <v>11259.5478515625</v>
          </cell>
          <cell r="N71">
            <v>27813.70703125</v>
          </cell>
          <cell r="O71">
            <v>73951.3359375</v>
          </cell>
          <cell r="AL71">
            <v>24150.947118475182</v>
          </cell>
        </row>
        <row r="73">
          <cell r="C73">
            <v>10022.4228515625</v>
          </cell>
          <cell r="D73">
            <v>28941.345703125</v>
          </cell>
          <cell r="E73">
            <v>94007.4453125</v>
          </cell>
          <cell r="M73">
            <v>11506.826171875</v>
          </cell>
          <cell r="N73">
            <v>30081.1875</v>
          </cell>
          <cell r="O73">
            <v>82007.6171875</v>
          </cell>
          <cell r="AL73">
            <v>25989.553340989522</v>
          </cell>
        </row>
        <row r="75">
          <cell r="C75">
            <v>11419.572265625</v>
          </cell>
          <cell r="D75">
            <v>31561.0390625</v>
          </cell>
          <cell r="E75">
            <v>102656.828125</v>
          </cell>
          <cell r="M75">
            <v>13062.625</v>
          </cell>
          <cell r="N75">
            <v>32743.29296875</v>
          </cell>
          <cell r="O75">
            <v>89709.0234375</v>
          </cell>
          <cell r="AL75">
            <v>28603.204311154303</v>
          </cell>
        </row>
        <row r="76">
          <cell r="C76">
            <v>12298.8056640625</v>
          </cell>
          <cell r="D76">
            <v>31978.552734375</v>
          </cell>
          <cell r="E76">
            <v>100582.2109375</v>
          </cell>
          <cell r="M76">
            <v>14289.263671875</v>
          </cell>
          <cell r="N76">
            <v>33063.0390625</v>
          </cell>
          <cell r="O76">
            <v>86154.8046875</v>
          </cell>
          <cell r="AL76">
            <v>29002.179050729159</v>
          </cell>
        </row>
        <row r="77">
          <cell r="C77">
            <v>12653.984375</v>
          </cell>
          <cell r="D77">
            <v>32914.51953125</v>
          </cell>
          <cell r="E77">
            <v>103529.2109375</v>
          </cell>
          <cell r="M77">
            <v>14898.9765625</v>
          </cell>
          <cell r="N77">
            <v>34121.54296875</v>
          </cell>
          <cell r="O77">
            <v>87511.234375</v>
          </cell>
          <cell r="AL77">
            <v>29850.608597863018</v>
          </cell>
        </row>
        <row r="78">
          <cell r="C78">
            <v>13067.8017578125</v>
          </cell>
          <cell r="D78">
            <v>33792.875</v>
          </cell>
          <cell r="E78">
            <v>101748.3984375</v>
          </cell>
          <cell r="M78">
            <v>15359.2373046875</v>
          </cell>
          <cell r="N78">
            <v>34739.46875</v>
          </cell>
          <cell r="O78">
            <v>86652.78125</v>
          </cell>
          <cell r="AL78">
            <v>30240.454930675172</v>
          </cell>
        </row>
        <row r="79">
          <cell r="C79">
            <v>12672.474609375</v>
          </cell>
          <cell r="D79">
            <v>33513.3671875</v>
          </cell>
          <cell r="E79">
            <v>97655.015625</v>
          </cell>
          <cell r="M79">
            <v>15269.455078125</v>
          </cell>
          <cell r="N79">
            <v>33904.765625</v>
          </cell>
          <cell r="O79">
            <v>83119.4609375</v>
          </cell>
          <cell r="AL79">
            <v>29508.614498153562</v>
          </cell>
        </row>
        <row r="80">
          <cell r="C80">
            <v>12372.84765625</v>
          </cell>
          <cell r="D80">
            <v>33752.5390625</v>
          </cell>
          <cell r="E80">
            <v>99695.7890625</v>
          </cell>
          <cell r="M80">
            <v>15144.2314453125</v>
          </cell>
          <cell r="N80">
            <v>34133.12890625</v>
          </cell>
          <cell r="O80">
            <v>84333.4140625</v>
          </cell>
          <cell r="AL80">
            <v>29658.752813444436</v>
          </cell>
        </row>
        <row r="81">
          <cell r="C81">
            <v>12675.4169921875</v>
          </cell>
          <cell r="D81">
            <v>34917.76171875</v>
          </cell>
          <cell r="E81">
            <v>104352.75</v>
          </cell>
          <cell r="M81">
            <v>15653.75390625</v>
          </cell>
          <cell r="N81">
            <v>35134.453125</v>
          </cell>
          <cell r="O81">
            <v>88576.3125</v>
          </cell>
          <cell r="AL81">
            <v>30741.24438869291</v>
          </cell>
        </row>
        <row r="82">
          <cell r="C82">
            <v>13330.2841796875</v>
          </cell>
          <cell r="D82">
            <v>36060.95703125</v>
          </cell>
          <cell r="E82">
            <v>109332.4921875</v>
          </cell>
          <cell r="M82">
            <v>16297.986328125</v>
          </cell>
          <cell r="N82">
            <v>36186.35546875</v>
          </cell>
          <cell r="O82">
            <v>94046.9375</v>
          </cell>
          <cell r="AL82">
            <v>32027.856558463685</v>
          </cell>
        </row>
        <row r="83">
          <cell r="C83">
            <v>13264.4130859375</v>
          </cell>
          <cell r="D83">
            <v>35353.609375</v>
          </cell>
          <cell r="E83">
            <v>103288.5546875</v>
          </cell>
          <cell r="M83">
            <v>16459.46875</v>
          </cell>
          <cell r="N83">
            <v>35270.515625</v>
          </cell>
          <cell r="O83">
            <v>87832.3984375</v>
          </cell>
          <cell r="AL83">
            <v>31115.324728924643</v>
          </cell>
        </row>
        <row r="84">
          <cell r="C84">
            <v>12579.611328125</v>
          </cell>
          <cell r="D84">
            <v>34431.6328125</v>
          </cell>
          <cell r="E84">
            <v>100488.21875</v>
          </cell>
          <cell r="M84">
            <v>15849.8837890625</v>
          </cell>
          <cell r="N84">
            <v>34235.15625</v>
          </cell>
          <cell r="O84">
            <v>84989.984375</v>
          </cell>
          <cell r="AL84">
            <v>30115.587662171056</v>
          </cell>
        </row>
        <row r="85">
          <cell r="C85">
            <v>13081.7734375</v>
          </cell>
          <cell r="D85">
            <v>35632.5</v>
          </cell>
          <cell r="E85">
            <v>104225.5859375</v>
          </cell>
          <cell r="M85">
            <v>16587.755859375</v>
          </cell>
          <cell r="N85">
            <v>35356.27734375</v>
          </cell>
          <cell r="O85">
            <v>87792</v>
          </cell>
          <cell r="AL85">
            <v>31216.772932444848</v>
          </cell>
        </row>
        <row r="86">
          <cell r="C86">
            <v>13317.8125</v>
          </cell>
          <cell r="D86">
            <v>36606.9296875</v>
          </cell>
          <cell r="E86">
            <v>108816.6953125</v>
          </cell>
          <cell r="M86">
            <v>16953.099609375</v>
          </cell>
          <cell r="N86">
            <v>36297.73828125</v>
          </cell>
          <cell r="O86">
            <v>91902.6015625</v>
          </cell>
          <cell r="AL86">
            <v>32186.601104638237</v>
          </cell>
        </row>
        <row r="87">
          <cell r="C87">
            <v>13836.2470703125</v>
          </cell>
          <cell r="D87">
            <v>38083.99609375</v>
          </cell>
          <cell r="E87">
            <v>111767.109375</v>
          </cell>
          <cell r="M87">
            <v>17434.1328125</v>
          </cell>
          <cell r="N87">
            <v>37543.5078125</v>
          </cell>
          <cell r="O87">
            <v>95951.7421875</v>
          </cell>
          <cell r="AL87">
            <v>33329.739052116049</v>
          </cell>
        </row>
        <row r="88">
          <cell r="C88">
            <v>13983.865234375</v>
          </cell>
          <cell r="D88">
            <v>37915.078125</v>
          </cell>
          <cell r="E88">
            <v>112963.6875</v>
          </cell>
          <cell r="M88">
            <v>17630.0625</v>
          </cell>
          <cell r="N88">
            <v>37370.921875</v>
          </cell>
          <cell r="O88">
            <v>96913.1640625</v>
          </cell>
          <cell r="AL88">
            <v>33455.337007734706</v>
          </cell>
        </row>
        <row r="89">
          <cell r="C89">
            <v>13345.45703125</v>
          </cell>
          <cell r="D89">
            <v>37448.69140625</v>
          </cell>
          <cell r="E89">
            <v>108270.2890625</v>
          </cell>
          <cell r="M89">
            <v>17113.8203125</v>
          </cell>
          <cell r="N89">
            <v>36755.34375</v>
          </cell>
          <cell r="O89">
            <v>92200.640625</v>
          </cell>
          <cell r="AL89">
            <v>32480.525674522756</v>
          </cell>
        </row>
        <row r="90">
          <cell r="C90">
            <v>13208.5029296875</v>
          </cell>
          <cell r="D90">
            <v>37672.625</v>
          </cell>
          <cell r="E90">
            <v>110488.7734375</v>
          </cell>
          <cell r="M90">
            <v>16822.55078125</v>
          </cell>
          <cell r="N90">
            <v>36780.359375</v>
          </cell>
          <cell r="O90">
            <v>96042.703125</v>
          </cell>
          <cell r="AL90">
            <v>32730.319988938041</v>
          </cell>
        </row>
        <row r="91">
          <cell r="C91">
            <v>12388.5537109375</v>
          </cell>
          <cell r="D91">
            <v>36729.46875</v>
          </cell>
          <cell r="E91">
            <v>107648.8515625</v>
          </cell>
          <cell r="M91">
            <v>15747.14453125</v>
          </cell>
          <cell r="N91">
            <v>35861.98828125</v>
          </cell>
          <cell r="O91">
            <v>94344.390625</v>
          </cell>
          <cell r="AL91">
            <v>31654.891226804772</v>
          </cell>
        </row>
        <row r="92">
          <cell r="C92">
            <v>12152.75</v>
          </cell>
          <cell r="D92">
            <v>37350.46875</v>
          </cell>
          <cell r="E92">
            <v>111317.1484375</v>
          </cell>
          <cell r="M92">
            <v>15448.9580078125</v>
          </cell>
          <cell r="N92">
            <v>36503.45703125</v>
          </cell>
          <cell r="O92">
            <v>98222.2109375</v>
          </cell>
          <cell r="AL92">
            <v>32150.559858617664</v>
          </cell>
        </row>
        <row r="93">
          <cell r="C93">
            <v>13085.2529296875</v>
          </cell>
          <cell r="D93">
            <v>38676.12109375</v>
          </cell>
          <cell r="E93">
            <v>122755.296875</v>
          </cell>
          <cell r="M93">
            <v>16295.8125</v>
          </cell>
          <cell r="N93">
            <v>37808.8203125</v>
          </cell>
          <cell r="O93">
            <v>110097.8828125</v>
          </cell>
          <cell r="AL93">
            <v>34293.491677375816</v>
          </cell>
        </row>
        <row r="94">
          <cell r="C94">
            <v>13132.59375</v>
          </cell>
          <cell r="D94">
            <v>39409.03515625</v>
          </cell>
          <cell r="E94">
            <v>125520.65625</v>
          </cell>
          <cell r="M94">
            <v>16386.4140625</v>
          </cell>
          <cell r="N94">
            <v>38595.4375</v>
          </cell>
          <cell r="O94">
            <v>112488.2578125</v>
          </cell>
          <cell r="AL94">
            <v>34884.179920583556</v>
          </cell>
        </row>
        <row r="95">
          <cell r="C95">
            <v>13080.2783203125</v>
          </cell>
          <cell r="D95">
            <v>40178.859375</v>
          </cell>
          <cell r="E95">
            <v>125775.1015625</v>
          </cell>
          <cell r="M95">
            <v>16333.5478515625</v>
          </cell>
          <cell r="N95">
            <v>39597.3984375</v>
          </cell>
          <cell r="O95">
            <v>111833.3125</v>
          </cell>
          <cell r="AL95">
            <v>35193.629397882818</v>
          </cell>
        </row>
        <row r="96">
          <cell r="C96">
            <v>13225.99609375</v>
          </cell>
          <cell r="D96">
            <v>41036.70703125</v>
          </cell>
          <cell r="E96">
            <v>132286.984375</v>
          </cell>
          <cell r="M96">
            <v>16878.3359375</v>
          </cell>
          <cell r="N96">
            <v>40505.92578125</v>
          </cell>
          <cell r="O96">
            <v>116108.1171875</v>
          </cell>
          <cell r="AL96">
            <v>36258.433561048187</v>
          </cell>
        </row>
        <row r="97">
          <cell r="C97">
            <v>13372.1376953125</v>
          </cell>
          <cell r="D97">
            <v>41673.77734375</v>
          </cell>
          <cell r="E97">
            <v>144243.78125</v>
          </cell>
          <cell r="M97">
            <v>17077.962890625</v>
          </cell>
          <cell r="N97">
            <v>41214.8828125</v>
          </cell>
          <cell r="O97">
            <v>127549.9609375</v>
          </cell>
          <cell r="AL97">
            <v>37782.367550004179</v>
          </cell>
        </row>
        <row r="98">
          <cell r="C98">
            <v>13510.837890625</v>
          </cell>
          <cell r="D98">
            <v>42522.515625</v>
          </cell>
          <cell r="E98">
            <v>144681.40625</v>
          </cell>
          <cell r="M98">
            <v>17439.875</v>
          </cell>
          <cell r="N98">
            <v>41993.734375</v>
          </cell>
          <cell r="O98">
            <v>127186.1875</v>
          </cell>
          <cell r="AL98">
            <v>38237.725949327891</v>
          </cell>
        </row>
        <row r="99">
          <cell r="C99">
            <v>13445.9638671875</v>
          </cell>
          <cell r="D99">
            <v>42570.2734375</v>
          </cell>
          <cell r="E99">
            <v>144495.34375</v>
          </cell>
          <cell r="M99">
            <v>17511.96875</v>
          </cell>
          <cell r="N99">
            <v>41956.328125</v>
          </cell>
          <cell r="O99">
            <v>126633.3828125</v>
          </cell>
          <cell r="AL99">
            <v>38203.867441885079</v>
          </cell>
        </row>
        <row r="100">
          <cell r="C100">
            <v>12969.2236328125</v>
          </cell>
          <cell r="D100">
            <v>42048.0859375</v>
          </cell>
          <cell r="E100">
            <v>141153.453125</v>
          </cell>
          <cell r="M100">
            <v>17203.9453125</v>
          </cell>
          <cell r="N100">
            <v>41280.375</v>
          </cell>
          <cell r="O100">
            <v>123046.28125</v>
          </cell>
          <cell r="AL100">
            <v>37421.896216635403</v>
          </cell>
        </row>
        <row r="101">
          <cell r="C101">
            <v>12660.0205078125</v>
          </cell>
          <cell r="D101">
            <v>42528.3203125</v>
          </cell>
          <cell r="E101">
            <v>148006.90625</v>
          </cell>
          <cell r="M101">
            <v>17230.724609375</v>
          </cell>
          <cell r="N101">
            <v>41904.421875</v>
          </cell>
          <cell r="O101">
            <v>127631.9375</v>
          </cell>
          <cell r="AL101">
            <v>38145.909770445025</v>
          </cell>
        </row>
        <row r="102">
          <cell r="C102">
            <v>12885.4150390625</v>
          </cell>
          <cell r="D102">
            <v>43017.9375</v>
          </cell>
          <cell r="E102">
            <v>148110.109375</v>
          </cell>
          <cell r="M102">
            <v>17707.5078125</v>
          </cell>
          <cell r="N102">
            <v>42390.1640625</v>
          </cell>
          <cell r="O102">
            <v>126581.3046875</v>
          </cell>
          <cell r="AL102">
            <v>38470.683450304314</v>
          </cell>
        </row>
        <row r="103">
          <cell r="C103">
            <v>13321.537109375</v>
          </cell>
          <cell r="D103">
            <v>44366.6328125</v>
          </cell>
          <cell r="E103">
            <v>153150.125</v>
          </cell>
          <cell r="M103">
            <v>18285.251953125</v>
          </cell>
          <cell r="N103">
            <v>43930.0625</v>
          </cell>
          <cell r="O103">
            <v>130103.484375</v>
          </cell>
          <cell r="AL103">
            <v>39727.413231156752</v>
          </cell>
        </row>
        <row r="104">
          <cell r="C104">
            <v>13289.1416015625</v>
          </cell>
          <cell r="D104">
            <v>44984.62890625</v>
          </cell>
          <cell r="E104">
            <v>159574.515625</v>
          </cell>
          <cell r="M104">
            <v>18426.5625</v>
          </cell>
          <cell r="N104">
            <v>44632.53515625</v>
          </cell>
          <cell r="O104">
            <v>135319.171875</v>
          </cell>
          <cell r="AL104">
            <v>40600.434135069794</v>
          </cell>
        </row>
        <row r="105">
          <cell r="C105">
            <v>13515.822265625</v>
          </cell>
          <cell r="D105">
            <v>45709.88671875</v>
          </cell>
          <cell r="E105">
            <v>168368.09375</v>
          </cell>
          <cell r="M105">
            <v>18741.83984375</v>
          </cell>
          <cell r="N105">
            <v>45596.91015625</v>
          </cell>
          <cell r="O105">
            <v>142684.296875</v>
          </cell>
          <cell r="AL105">
            <v>41881.544586576114</v>
          </cell>
        </row>
        <row r="106">
          <cell r="C106">
            <v>13778.076171875</v>
          </cell>
          <cell r="D106">
            <v>46940.95703125</v>
          </cell>
          <cell r="E106">
            <v>177339.71875</v>
          </cell>
          <cell r="M106">
            <v>19196.14453125</v>
          </cell>
          <cell r="N106">
            <v>47001.97265625</v>
          </cell>
          <cell r="O106">
            <v>150002.390625</v>
          </cell>
          <cell r="AL106">
            <v>43402.922445067255</v>
          </cell>
        </row>
        <row r="107">
          <cell r="C107">
            <v>14246.3955078125</v>
          </cell>
          <cell r="D107">
            <v>48353.0078125</v>
          </cell>
          <cell r="E107">
            <v>185952.203125</v>
          </cell>
          <cell r="M107">
            <v>19730.40234375</v>
          </cell>
          <cell r="N107">
            <v>48767.0390625</v>
          </cell>
          <cell r="O107">
            <v>156856.421875</v>
          </cell>
          <cell r="AL107">
            <v>45064.168843006802</v>
          </cell>
        </row>
        <row r="108">
          <cell r="C108">
            <v>14582.5341796875</v>
          </cell>
          <cell r="D108">
            <v>49560.29296875</v>
          </cell>
          <cell r="E108">
            <v>192925.953125</v>
          </cell>
          <cell r="M108">
            <v>20117.376953125</v>
          </cell>
          <cell r="N108">
            <v>50260.99609375</v>
          </cell>
          <cell r="O108">
            <v>162468.953125</v>
          </cell>
          <cell r="AL108">
            <v>46412.983691112488</v>
          </cell>
        </row>
        <row r="109">
          <cell r="C109">
            <v>14901.21484375</v>
          </cell>
          <cell r="D109">
            <v>50756.890625</v>
          </cell>
          <cell r="E109">
            <v>202027.171875</v>
          </cell>
          <cell r="M109">
            <v>20483.921875</v>
          </cell>
          <cell r="N109">
            <v>51690.16015625</v>
          </cell>
          <cell r="O109">
            <v>170421.40625</v>
          </cell>
          <cell r="AL109">
            <v>47961.071446917966</v>
          </cell>
        </row>
        <row r="110">
          <cell r="C110">
            <v>15035.859375</v>
          </cell>
          <cell r="D110">
            <v>51208.953125</v>
          </cell>
          <cell r="E110">
            <v>197173.421875</v>
          </cell>
          <cell r="M110">
            <v>20649.052734375</v>
          </cell>
          <cell r="N110">
            <v>51590.73046875</v>
          </cell>
          <cell r="O110">
            <v>167640.9375</v>
          </cell>
          <cell r="AL110">
            <v>47726.530074817711</v>
          </cell>
        </row>
        <row r="111">
          <cell r="C111">
            <v>15091.359375</v>
          </cell>
          <cell r="D111">
            <v>51471.09375</v>
          </cell>
          <cell r="E111">
            <v>194785.703125</v>
          </cell>
          <cell r="M111">
            <v>20637.880859375</v>
          </cell>
          <cell r="N111">
            <v>51584.35546875</v>
          </cell>
          <cell r="O111">
            <v>166544.53125</v>
          </cell>
          <cell r="AL111">
            <v>47619.311589109195</v>
          </cell>
        </row>
        <row r="112">
          <cell r="C112">
            <v>15031.62109375</v>
          </cell>
          <cell r="D112">
            <v>52169.9296875</v>
          </cell>
          <cell r="E112">
            <v>197329.359375</v>
          </cell>
          <cell r="M112">
            <v>20665.787109375</v>
          </cell>
          <cell r="N112">
            <v>52232.88671875</v>
          </cell>
          <cell r="O112">
            <v>168864.328125</v>
          </cell>
          <cell r="AL112">
            <v>48118.779267343882</v>
          </cell>
        </row>
        <row r="113">
          <cell r="C113">
            <v>15216.294921875</v>
          </cell>
          <cell r="D113">
            <v>53146.9453125</v>
          </cell>
          <cell r="E113">
            <v>206611.5</v>
          </cell>
          <cell r="M113">
            <v>21037.578125</v>
          </cell>
          <cell r="N113">
            <v>53628.2421875</v>
          </cell>
          <cell r="O113">
            <v>175569.09375</v>
          </cell>
          <cell r="AL113">
            <v>49530.143107814452</v>
          </cell>
        </row>
        <row r="114">
          <cell r="C114">
            <v>15162.076171875</v>
          </cell>
          <cell r="D114">
            <v>53726.2734375</v>
          </cell>
          <cell r="E114">
            <v>216892.90625</v>
          </cell>
          <cell r="M114">
            <v>21312.34375</v>
          </cell>
          <cell r="N114">
            <v>54606.0703125</v>
          </cell>
          <cell r="O114">
            <v>182630.03125</v>
          </cell>
          <cell r="AL114">
            <v>50765.398586015857</v>
          </cell>
        </row>
        <row r="115">
          <cell r="C115">
            <v>15340.001953125</v>
          </cell>
          <cell r="D115">
            <v>54252.75</v>
          </cell>
          <cell r="E115">
            <v>226137.703125</v>
          </cell>
          <cell r="M115">
            <v>21598.82421875</v>
          </cell>
          <cell r="N115">
            <v>55635.54296875</v>
          </cell>
          <cell r="O115">
            <v>189271.453125</v>
          </cell>
          <cell r="AL115">
            <v>51986.615785546579</v>
          </cell>
        </row>
        <row r="116">
          <cell r="C116">
            <v>15387.9638671875</v>
          </cell>
          <cell r="D116">
            <v>53482.30078125</v>
          </cell>
          <cell r="E116">
            <v>223138.015625</v>
          </cell>
          <cell r="M116">
            <v>21600.353515625</v>
          </cell>
          <cell r="N116">
            <v>55187.08203125</v>
          </cell>
          <cell r="O116">
            <v>185269.1875</v>
          </cell>
          <cell r="AL116">
            <v>51405.503297129253</v>
          </cell>
        </row>
        <row r="117">
          <cell r="C117">
            <v>14938.3369140625</v>
          </cell>
          <cell r="D117">
            <v>52538.296875</v>
          </cell>
          <cell r="E117">
            <v>214976.59375</v>
          </cell>
          <cell r="M117">
            <v>21559.34765625</v>
          </cell>
          <cell r="N117">
            <v>53853.9765625</v>
          </cell>
          <cell r="O117">
            <v>176641.359375</v>
          </cell>
          <cell r="AL117">
            <v>49987.073129596691</v>
          </cell>
        </row>
        <row r="118">
          <cell r="C118">
            <v>14143.25390625</v>
          </cell>
          <cell r="D118">
            <v>51665.00390625</v>
          </cell>
          <cell r="E118">
            <v>199674.421875</v>
          </cell>
          <cell r="M118">
            <v>20409.986328125</v>
          </cell>
          <cell r="N118">
            <v>52421.0390625</v>
          </cell>
          <cell r="O118">
            <v>165322.078125</v>
          </cell>
          <cell r="AL118">
            <v>47707.307268100391</v>
          </cell>
        </row>
        <row r="119">
          <cell r="C119">
            <v>14379.9306640625</v>
          </cell>
          <cell r="D119">
            <v>52119.0859375</v>
          </cell>
          <cell r="E119">
            <v>212094.515625</v>
          </cell>
          <cell r="M119">
            <v>20989</v>
          </cell>
          <cell r="N119">
            <v>52875.12109375</v>
          </cell>
          <cell r="O119">
            <v>176076.203125</v>
          </cell>
          <cell r="AL119">
            <v>49253.373761273964</v>
          </cell>
        </row>
        <row r="120">
          <cell r="C120">
            <v>14168.8642578125</v>
          </cell>
          <cell r="D120">
            <v>52716.3359375</v>
          </cell>
          <cell r="E120">
            <v>219062.84375</v>
          </cell>
          <cell r="M120">
            <v>20916.49609375</v>
          </cell>
          <cell r="N120">
            <v>53395.15234375</v>
          </cell>
          <cell r="O120">
            <v>182661.921875</v>
          </cell>
          <cell r="AL120">
            <v>50084.935242957792</v>
          </cell>
        </row>
        <row r="121">
          <cell r="C121">
            <v>14125.0361328125</v>
          </cell>
          <cell r="D121">
            <v>53070.3515625</v>
          </cell>
          <cell r="E121">
            <v>230192.296875</v>
          </cell>
          <cell r="M121">
            <v>20534.966796875</v>
          </cell>
          <cell r="N121">
            <v>54353.484375</v>
          </cell>
          <cell r="O121">
            <v>193004.1875</v>
          </cell>
          <cell r="AL121">
            <v>51311.434557678753</v>
          </cell>
        </row>
        <row r="122">
          <cell r="C122">
            <v>14493.640625</v>
          </cell>
          <cell r="D122">
            <v>53518.90625</v>
          </cell>
          <cell r="E122">
            <v>226624.875</v>
          </cell>
          <cell r="M122">
            <v>21320.0546875</v>
          </cell>
          <cell r="N122">
            <v>54588.70703125</v>
          </cell>
          <cell r="O122">
            <v>188207.40625</v>
          </cell>
          <cell r="AL122">
            <v>51320.648554902822</v>
          </cell>
        </row>
        <row r="123">
          <cell r="C123">
            <v>14524.1591796875</v>
          </cell>
          <cell r="D123">
            <v>54360.8515625</v>
          </cell>
          <cell r="E123">
            <v>235218.09375</v>
          </cell>
          <cell r="M123">
            <v>21483.892578125</v>
          </cell>
          <cell r="N123">
            <v>55706.87109375</v>
          </cell>
          <cell r="O123">
            <v>195051.671875</v>
          </cell>
          <cell r="AL123">
            <v>52531.591840520487</v>
          </cell>
        </row>
        <row r="124">
          <cell r="C124">
            <v>14760.7548828125</v>
          </cell>
          <cell r="D124">
            <v>55106.0078125</v>
          </cell>
          <cell r="E124">
            <v>239437.953125</v>
          </cell>
          <cell r="M124">
            <v>21924.287109375</v>
          </cell>
          <cell r="N124">
            <v>56742.4140625</v>
          </cell>
          <cell r="O124">
            <v>197076.515625</v>
          </cell>
          <cell r="AL124">
            <v>53369.043490694501</v>
          </cell>
        </row>
        <row r="125">
          <cell r="C125">
            <v>14552.7900390625</v>
          </cell>
          <cell r="D125">
            <v>55392.0078125</v>
          </cell>
          <cell r="E125">
            <v>237735.796875</v>
          </cell>
          <cell r="M125">
            <v>21623.814453125</v>
          </cell>
          <cell r="N125">
            <v>56923.76171875</v>
          </cell>
          <cell r="O125">
            <v>196255.171875</v>
          </cell>
          <cell r="AL125">
            <v>53210.112646657581</v>
          </cell>
        </row>
        <row r="126">
          <cell r="C126">
            <v>15405.37890625</v>
          </cell>
          <cell r="D126">
            <v>55911.8125</v>
          </cell>
          <cell r="E126">
            <v>242564.90625</v>
          </cell>
          <cell r="M126">
            <v>22133.22265625</v>
          </cell>
          <cell r="N126">
            <v>57905.6015625</v>
          </cell>
          <cell r="O126">
            <v>200936.296875</v>
          </cell>
          <cell r="AL126">
            <v>54325.49592631156</v>
          </cell>
        </row>
        <row r="127">
          <cell r="C127">
            <v>15591.6435546875</v>
          </cell>
          <cell r="D127">
            <v>56607.51953125</v>
          </cell>
          <cell r="E127">
            <v>248086.828125</v>
          </cell>
          <cell r="M127">
            <v>22129.24609375</v>
          </cell>
          <cell r="N127">
            <v>58550.46484375</v>
          </cell>
          <cell r="O127">
            <v>207566.03125</v>
          </cell>
          <cell r="AL127">
            <v>55251.031499999997</v>
          </cell>
        </row>
      </sheetData>
      <sheetData sheetId="4">
        <row r="9">
          <cell r="E9">
            <v>18.444889068603516</v>
          </cell>
        </row>
      </sheetData>
      <sheetData sheetId="5">
        <row r="22">
          <cell r="H22">
            <v>6.8223085403442383</v>
          </cell>
        </row>
      </sheetData>
      <sheetData sheetId="6">
        <row r="7">
          <cell r="J7" t="str">
            <v>P0-50</v>
          </cell>
          <cell r="L7" t="str">
            <v>P90-100</v>
          </cell>
        </row>
        <row r="8">
          <cell r="J8" t="str">
            <v>share_bperc_cainc10</v>
          </cell>
          <cell r="L8" t="str">
            <v>share_bperc_cainc190</v>
          </cell>
        </row>
        <row r="9">
          <cell r="J9">
            <v>0.13561485474929214</v>
          </cell>
          <cell r="L9">
            <v>0.50028026476502419</v>
          </cell>
        </row>
        <row r="19">
          <cell r="J19">
            <v>0.13184243463911116</v>
          </cell>
          <cell r="L19">
            <v>0.5167924091219902</v>
          </cell>
        </row>
        <row r="24">
          <cell r="J24">
            <v>0.13869789522141218</v>
          </cell>
          <cell r="L24">
            <v>0.48509705066680908</v>
          </cell>
        </row>
        <row r="25">
          <cell r="J25">
            <v>0.13823998859152198</v>
          </cell>
          <cell r="L25">
            <v>0.50377774983644485</v>
          </cell>
        </row>
        <row r="26">
          <cell r="J26">
            <v>0.13791560311801732</v>
          </cell>
          <cell r="L26">
            <v>0.50150094553828239</v>
          </cell>
        </row>
        <row r="27">
          <cell r="J27">
            <v>0.14587410329841077</v>
          </cell>
          <cell r="L27">
            <v>0.47184271737933159</v>
          </cell>
        </row>
        <row r="28">
          <cell r="J28">
            <v>0.14587463205680251</v>
          </cell>
          <cell r="L28">
            <v>0.47989942133426666</v>
          </cell>
        </row>
        <row r="29">
          <cell r="J29">
            <v>0.14875856367871165</v>
          </cell>
          <cell r="L29">
            <v>0.46908542886376381</v>
          </cell>
        </row>
        <row r="30">
          <cell r="J30">
            <v>0.15219763293862343</v>
          </cell>
          <cell r="L30">
            <v>0.45714519545435905</v>
          </cell>
        </row>
        <row r="31">
          <cell r="J31">
            <v>0.14887118502520025</v>
          </cell>
          <cell r="L31">
            <v>0.47143333405256271</v>
          </cell>
        </row>
        <row r="32">
          <cell r="J32">
            <v>0.14458491210825741</v>
          </cell>
          <cell r="L32">
            <v>0.48871884867548943</v>
          </cell>
        </row>
        <row r="33">
          <cell r="J33">
            <v>0.14978033700026572</v>
          </cell>
          <cell r="L33">
            <v>0.47070194780826569</v>
          </cell>
        </row>
        <row r="34">
          <cell r="J34">
            <v>0.15256504877470434</v>
          </cell>
          <cell r="L34">
            <v>0.46308225393295288</v>
          </cell>
        </row>
        <row r="35">
          <cell r="J35">
            <v>0.15877702319994569</v>
          </cell>
          <cell r="L35">
            <v>0.44602848961949348</v>
          </cell>
        </row>
        <row r="36">
          <cell r="J36">
            <v>0.15629768371582031</v>
          </cell>
          <cell r="L36">
            <v>0.45819408074021339</v>
          </cell>
        </row>
        <row r="37">
          <cell r="J37">
            <v>0.15891329990699887</v>
          </cell>
          <cell r="L37">
            <v>0.45636487379670143</v>
          </cell>
        </row>
        <row r="38">
          <cell r="J38">
            <v>0.16512874141335487</v>
          </cell>
          <cell r="L38">
            <v>0.44148653373122215</v>
          </cell>
        </row>
        <row r="39">
          <cell r="J39">
            <v>0.17174924025312066</v>
          </cell>
          <cell r="L39">
            <v>0.41866104118525982</v>
          </cell>
        </row>
        <row r="40">
          <cell r="J40">
            <v>0.17371814418584108</v>
          </cell>
          <cell r="L40">
            <v>0.41471618600189686</v>
          </cell>
        </row>
        <row r="41">
          <cell r="J41">
            <v>0.16696636332198977</v>
          </cell>
          <cell r="L41">
            <v>0.43581916950643063</v>
          </cell>
        </row>
        <row r="42">
          <cell r="J42">
            <v>0.16162443207576871</v>
          </cell>
          <cell r="L42">
            <v>0.45351695455610752</v>
          </cell>
        </row>
        <row r="43">
          <cell r="J43">
            <v>0.1601418643258512</v>
          </cell>
          <cell r="L43">
            <v>0.45918821543455124</v>
          </cell>
        </row>
        <row r="44">
          <cell r="J44">
            <v>0.15750337950885296</v>
          </cell>
          <cell r="L44">
            <v>0.46845378167927265</v>
          </cell>
        </row>
        <row r="45">
          <cell r="J45">
            <v>0.16593970824033022</v>
          </cell>
          <cell r="L45">
            <v>0.44154921174049377</v>
          </cell>
        </row>
        <row r="46">
          <cell r="J46">
            <v>0.17124734539538622</v>
          </cell>
          <cell r="L46">
            <v>0.43350757285952568</v>
          </cell>
        </row>
        <row r="47">
          <cell r="J47">
            <v>0.17584614176303148</v>
          </cell>
          <cell r="L47">
            <v>0.42084045149385929</v>
          </cell>
        </row>
        <row r="48">
          <cell r="J48">
            <v>0.187425481621176</v>
          </cell>
          <cell r="L48">
            <v>0.39402909390628338</v>
          </cell>
        </row>
        <row r="49">
          <cell r="J49">
            <v>0.1834722300991416</v>
          </cell>
          <cell r="L49">
            <v>0.40404963120818138</v>
          </cell>
        </row>
        <row r="50">
          <cell r="J50">
            <v>0.1877043261192739</v>
          </cell>
          <cell r="L50">
            <v>0.39170131646096706</v>
          </cell>
        </row>
        <row r="51">
          <cell r="J51">
            <v>0.20001045055687428</v>
          </cell>
          <cell r="L51">
            <v>0.36434435192495584</v>
          </cell>
        </row>
        <row r="52">
          <cell r="J52">
            <v>0.21643028315156698</v>
          </cell>
          <cell r="L52">
            <v>0.3270199978724122</v>
          </cell>
        </row>
        <row r="53">
          <cell r="J53">
            <v>0.22220190893858671</v>
          </cell>
          <cell r="L53">
            <v>0.30543739162385464</v>
          </cell>
        </row>
        <row r="54">
          <cell r="J54">
            <v>0.22615454811602831</v>
          </cell>
          <cell r="L54">
            <v>0.29411688819527626</v>
          </cell>
        </row>
        <row r="55">
          <cell r="J55">
            <v>0.21081926021724939</v>
          </cell>
          <cell r="L55">
            <v>0.32579591684043407</v>
          </cell>
        </row>
        <row r="56">
          <cell r="J56">
            <v>0.20620190165936947</v>
          </cell>
          <cell r="L56">
            <v>0.3377431919798255</v>
          </cell>
        </row>
        <row r="57">
          <cell r="J57">
            <v>0.21380487736314535</v>
          </cell>
          <cell r="L57">
            <v>0.31791974231600761</v>
          </cell>
        </row>
        <row r="58">
          <cell r="J58">
            <v>0.2156122219748795</v>
          </cell>
          <cell r="L58">
            <v>0.31935534812510014</v>
          </cell>
        </row>
        <row r="59">
          <cell r="J59">
            <v>0.21784641779959202</v>
          </cell>
          <cell r="L59">
            <v>0.3170841857790947</v>
          </cell>
        </row>
        <row r="60">
          <cell r="J60">
            <v>0.21351822325959802</v>
          </cell>
          <cell r="L60">
            <v>0.32469218224287033</v>
          </cell>
        </row>
        <row r="61">
          <cell r="J61">
            <v>0.21124654961749911</v>
          </cell>
          <cell r="L61">
            <v>0.33143964689224958</v>
          </cell>
        </row>
        <row r="62">
          <cell r="J62">
            <v>0.21421585930511355</v>
          </cell>
          <cell r="L62">
            <v>0.32824282627552748</v>
          </cell>
        </row>
        <row r="63">
          <cell r="J63">
            <v>0.21106959087774158</v>
          </cell>
          <cell r="L63">
            <v>0.33434780687093735</v>
          </cell>
        </row>
        <row r="64">
          <cell r="J64">
            <v>0.20846298290416598</v>
          </cell>
          <cell r="L64">
            <v>0.34037408791482449</v>
          </cell>
        </row>
        <row r="65">
          <cell r="J65">
            <v>0.21044039307162166</v>
          </cell>
          <cell r="L65">
            <v>0.33540443237870932</v>
          </cell>
        </row>
        <row r="66">
          <cell r="J66">
            <v>0.20870589837431908</v>
          </cell>
          <cell r="L66">
            <v>0.33956079743802547</v>
          </cell>
        </row>
        <row r="67">
          <cell r="J67">
            <v>0.21109976107254624</v>
          </cell>
          <cell r="L67">
            <v>0.33089664485305548</v>
          </cell>
        </row>
        <row r="68">
          <cell r="J68">
            <v>0.20514532970264554</v>
          </cell>
          <cell r="L68">
            <v>0.35017260070890188</v>
          </cell>
        </row>
        <row r="69">
          <cell r="J69">
            <v>0.20479936571791768</v>
          </cell>
          <cell r="L69">
            <v>0.35066183097660542</v>
          </cell>
        </row>
        <row r="70">
          <cell r="J70">
            <v>0.20439251000061631</v>
          </cell>
          <cell r="L70">
            <v>0.35432061646133661</v>
          </cell>
        </row>
        <row r="71">
          <cell r="J71">
            <v>0.20662303967401385</v>
          </cell>
          <cell r="L71">
            <v>0.34268968645483255</v>
          </cell>
        </row>
        <row r="72">
          <cell r="J72">
            <v>0.20325169246643782</v>
          </cell>
          <cell r="L72">
            <v>0.34265354741364717</v>
          </cell>
        </row>
        <row r="73">
          <cell r="J73">
            <v>0.20537233399227262</v>
          </cell>
          <cell r="L73">
            <v>0.34807999432086945</v>
          </cell>
        </row>
        <row r="74">
          <cell r="J74">
            <v>0.20112956967204809</v>
          </cell>
          <cell r="L74">
            <v>0.35149606876075268</v>
          </cell>
        </row>
        <row r="75">
          <cell r="J75">
            <v>0.20439922390505672</v>
          </cell>
          <cell r="L75">
            <v>0.34088639263063669</v>
          </cell>
        </row>
        <row r="76">
          <cell r="J76">
            <v>0.20478851953521371</v>
          </cell>
          <cell r="L76">
            <v>0.33845677878707647</v>
          </cell>
        </row>
        <row r="77">
          <cell r="J77">
            <v>0.21203629253432155</v>
          </cell>
          <cell r="L77">
            <v>0.32450157776474953</v>
          </cell>
        </row>
        <row r="78">
          <cell r="J78">
            <v>0.21681605139747262</v>
          </cell>
          <cell r="L78">
            <v>0.31554931495338678</v>
          </cell>
        </row>
      </sheetData>
      <sheetData sheetId="7" refreshError="1"/>
      <sheetData sheetId="8" refreshError="1"/>
      <sheetData sheetId="9"/>
      <sheetData sheetId="10"/>
      <sheetData sheetId="11"/>
      <sheetData sheetId="12">
        <row r="3">
          <cell r="F3" t="str">
            <v>Average annual hours worked (per employed individuals)</v>
          </cell>
          <cell r="K3" t="str">
            <v>GDP per hour of work (constant euros 2018, PPP)</v>
          </cell>
          <cell r="N3" t="str">
            <v>Employment to adult population ratio</v>
          </cell>
        </row>
        <row r="5">
          <cell r="H5" t="str">
            <v>ratio Fr/US</v>
          </cell>
          <cell r="M5" t="str">
            <v>ratio Fr/US</v>
          </cell>
          <cell r="P5" t="str">
            <v>ratio Fr/US</v>
          </cell>
        </row>
        <row r="6">
          <cell r="A6">
            <v>1950</v>
          </cell>
          <cell r="H6">
            <v>1.1946138211382114</v>
          </cell>
        </row>
        <row r="7">
          <cell r="A7">
            <v>1951</v>
          </cell>
          <cell r="H7">
            <v>1.1877201811776548</v>
          </cell>
        </row>
        <row r="8">
          <cell r="A8">
            <v>1952</v>
          </cell>
          <cell r="H8">
            <v>1.1765593561368208</v>
          </cell>
        </row>
        <row r="9">
          <cell r="A9">
            <v>1953</v>
          </cell>
          <cell r="H9">
            <v>1.1605619668840943</v>
          </cell>
        </row>
        <row r="10">
          <cell r="A10">
            <v>1954</v>
          </cell>
          <cell r="H10">
            <v>1.1673387096774193</v>
          </cell>
        </row>
        <row r="11">
          <cell r="A11">
            <v>1955</v>
          </cell>
          <cell r="H11">
            <v>1.1442835746380429</v>
          </cell>
          <cell r="M11">
            <v>0.4689474607662657</v>
          </cell>
          <cell r="P11">
            <v>1.0197645393338897</v>
          </cell>
        </row>
        <row r="12">
          <cell r="A12">
            <v>1956</v>
          </cell>
          <cell r="H12">
            <v>1.1168831168831168</v>
          </cell>
          <cell r="M12">
            <v>0.50113782619220726</v>
          </cell>
          <cell r="P12">
            <v>1.0000821788901675</v>
          </cell>
        </row>
        <row r="13">
          <cell r="A13">
            <v>1957</v>
          </cell>
          <cell r="H13">
            <v>1.1150532184490622</v>
          </cell>
          <cell r="M13">
            <v>0.52005998393807906</v>
          </cell>
          <cell r="P13">
            <v>1.0062723957157478</v>
          </cell>
        </row>
        <row r="14">
          <cell r="A14">
            <v>1958</v>
          </cell>
          <cell r="H14">
            <v>1.1191576784797124</v>
          </cell>
          <cell r="M14">
            <v>0.52897226715284973</v>
          </cell>
          <cell r="P14">
            <v>1.024054476208486</v>
          </cell>
        </row>
        <row r="15">
          <cell r="A15">
            <v>1959</v>
          </cell>
          <cell r="H15">
            <v>1.112870275791624</v>
          </cell>
          <cell r="M15">
            <v>0.52599381471066642</v>
          </cell>
          <cell r="P15">
            <v>0.99882203399665648</v>
          </cell>
        </row>
        <row r="16">
          <cell r="A16">
            <v>1960</v>
          </cell>
          <cell r="H16">
            <v>1.1209016393442623</v>
          </cell>
          <cell r="M16">
            <v>0.55777044515993546</v>
          </cell>
          <cell r="P16">
            <v>0.98626172036643833</v>
          </cell>
        </row>
        <row r="17">
          <cell r="A17">
            <v>1961</v>
          </cell>
          <cell r="H17">
            <v>1.1154044307058217</v>
          </cell>
          <cell r="M17">
            <v>0.5742701111837123</v>
          </cell>
          <cell r="P17">
            <v>0.99335096054584548</v>
          </cell>
        </row>
        <row r="18">
          <cell r="A18">
            <v>1962</v>
          </cell>
          <cell r="H18">
            <v>1.1112244897959183</v>
          </cell>
          <cell r="M18">
            <v>0.58398020041819043</v>
          </cell>
          <cell r="P18">
            <v>0.99276323378134979</v>
          </cell>
        </row>
        <row r="19">
          <cell r="A19">
            <v>1963</v>
          </cell>
          <cell r="H19">
            <v>1.0948275862068966</v>
          </cell>
          <cell r="M19">
            <v>0.60216235421907649</v>
          </cell>
        </row>
        <row r="20">
          <cell r="A20">
            <v>1964</v>
          </cell>
          <cell r="H20">
            <v>1.0967088607594937</v>
          </cell>
          <cell r="M20">
            <v>0.61031806724211846</v>
          </cell>
          <cell r="P20">
            <v>0.98869056926204091</v>
          </cell>
        </row>
        <row r="21">
          <cell r="A21">
            <v>1965</v>
          </cell>
          <cell r="H21">
            <v>1.0851814516129032</v>
          </cell>
          <cell r="M21">
            <v>0.61895418563711346</v>
          </cell>
        </row>
        <row r="22">
          <cell r="A22">
            <v>1966</v>
          </cell>
          <cell r="H22">
            <v>1.0866261398176291</v>
          </cell>
          <cell r="M22">
            <v>0.62439556283591302</v>
          </cell>
          <cell r="P22">
            <v>0.96652452239871955</v>
          </cell>
        </row>
        <row r="23">
          <cell r="A23">
            <v>1967</v>
          </cell>
          <cell r="H23">
            <v>1.0814966683751923</v>
          </cell>
          <cell r="M23">
            <v>0.64979136461976417</v>
          </cell>
          <cell r="P23">
            <v>0.95095224307976878</v>
          </cell>
        </row>
        <row r="24">
          <cell r="A24">
            <v>1968</v>
          </cell>
          <cell r="H24">
            <v>1.0757731958762886</v>
          </cell>
          <cell r="M24">
            <v>0.66429339855558345</v>
          </cell>
          <cell r="P24">
            <v>0.93708187714706481</v>
          </cell>
        </row>
        <row r="25">
          <cell r="A25">
            <v>1969</v>
          </cell>
          <cell r="H25">
            <v>1.0381836945304437</v>
          </cell>
          <cell r="M25">
            <v>0.72158825551732464</v>
          </cell>
          <cell r="P25">
            <v>0.93071482306425435</v>
          </cell>
        </row>
        <row r="26">
          <cell r="A26">
            <v>1970</v>
          </cell>
          <cell r="H26">
            <v>1.0450970110120608</v>
          </cell>
          <cell r="M26">
            <v>0.75837863792581828</v>
          </cell>
          <cell r="P26">
            <v>0.93781137897649391</v>
          </cell>
        </row>
        <row r="27">
          <cell r="A27">
            <v>1971</v>
          </cell>
          <cell r="H27">
            <v>1.0506863780359028</v>
          </cell>
          <cell r="M27">
            <v>0.77425547258425198</v>
          </cell>
          <cell r="P27">
            <v>0.94527018486346803</v>
          </cell>
        </row>
        <row r="28">
          <cell r="A28">
            <v>1972</v>
          </cell>
          <cell r="H28">
            <v>1.0248677248677249</v>
          </cell>
          <cell r="M28">
            <v>0.80908931284667129</v>
          </cell>
          <cell r="P28">
            <v>0.92685630971297317</v>
          </cell>
        </row>
        <row r="29">
          <cell r="A29">
            <v>1973</v>
          </cell>
          <cell r="H29">
            <v>1.0153358011634057</v>
          </cell>
          <cell r="M29">
            <v>0.83721950734467454</v>
          </cell>
          <cell r="P29">
            <v>0.91473718780130864</v>
          </cell>
        </row>
        <row r="30">
          <cell r="A30">
            <v>1974</v>
          </cell>
          <cell r="H30">
            <v>1.0150537634408603</v>
          </cell>
          <cell r="M30">
            <v>0.88869601818935373</v>
          </cell>
          <cell r="P30">
            <v>0.91043814031024817</v>
          </cell>
        </row>
        <row r="31">
          <cell r="A31">
            <v>1975</v>
          </cell>
          <cell r="H31">
            <v>1.0130505709624795</v>
          </cell>
          <cell r="M31">
            <v>0.88430658886515179</v>
          </cell>
          <cell r="P31">
            <v>0.92197851818244037</v>
          </cell>
        </row>
        <row r="32">
          <cell r="A32">
            <v>1976</v>
          </cell>
          <cell r="H32">
            <v>1.0260727865290602</v>
          </cell>
          <cell r="M32">
            <v>0.88883394388449255</v>
          </cell>
          <cell r="P32">
            <v>0.90915906543506209</v>
          </cell>
        </row>
        <row r="33">
          <cell r="A33">
            <v>1977</v>
          </cell>
          <cell r="H33">
            <v>1.0032537960954446</v>
          </cell>
          <cell r="M33">
            <v>0.9221454443313124</v>
          </cell>
          <cell r="P33">
            <v>0.89508441249309145</v>
          </cell>
        </row>
        <row r="34">
          <cell r="A34">
            <v>1978</v>
          </cell>
          <cell r="H34">
            <v>0.9907407407407407</v>
          </cell>
          <cell r="M34">
            <v>0.9569373882150406</v>
          </cell>
          <cell r="P34">
            <v>0.87103490318393606</v>
          </cell>
        </row>
        <row r="35">
          <cell r="A35">
            <v>1979</v>
          </cell>
          <cell r="H35">
            <v>0.99018538713195203</v>
          </cell>
          <cell r="M35">
            <v>0.99271946223852048</v>
          </cell>
          <cell r="P35">
            <v>0.8600024686488259</v>
          </cell>
        </row>
        <row r="36">
          <cell r="A36">
            <v>1980</v>
          </cell>
          <cell r="H36">
            <v>0.99449339207048459</v>
          </cell>
          <cell r="M36">
            <v>1.0077713424674932</v>
          </cell>
          <cell r="P36">
            <v>0.8690059557532771</v>
          </cell>
        </row>
        <row r="37">
          <cell r="A37">
            <v>1981</v>
          </cell>
          <cell r="H37">
            <v>0.98565121412803536</v>
          </cell>
          <cell r="M37">
            <v>1.014582105635671</v>
          </cell>
          <cell r="P37">
            <v>0.86340230019909547</v>
          </cell>
        </row>
        <row r="38">
          <cell r="A38">
            <v>1982</v>
          </cell>
          <cell r="H38">
            <v>0.95063782584581258</v>
          </cell>
          <cell r="M38">
            <v>1.0754804000334757</v>
          </cell>
          <cell r="P38">
            <v>0.87963675201705205</v>
          </cell>
        </row>
        <row r="39">
          <cell r="A39">
            <v>1983</v>
          </cell>
          <cell r="H39">
            <v>0.93084522502744238</v>
          </cell>
          <cell r="M39">
            <v>1.0929530857710323</v>
          </cell>
          <cell r="P39">
            <v>0.87334447328838305</v>
          </cell>
        </row>
        <row r="40">
          <cell r="A40">
            <v>1984</v>
          </cell>
          <cell r="H40">
            <v>0.91897770527460576</v>
          </cell>
          <cell r="M40">
            <v>1.09483913823025</v>
          </cell>
          <cell r="P40">
            <v>0.83812990338507731</v>
          </cell>
        </row>
        <row r="41">
          <cell r="A41">
            <v>1985</v>
          </cell>
          <cell r="H41">
            <v>0.89989118607181717</v>
          </cell>
          <cell r="M41">
            <v>1.1191045016433032</v>
          </cell>
          <cell r="P41">
            <v>0.82477623291716307</v>
          </cell>
        </row>
        <row r="42">
          <cell r="A42">
            <v>1986</v>
          </cell>
          <cell r="H42">
            <v>0.90103881902679062</v>
          </cell>
          <cell r="M42">
            <v>1.130409331713053</v>
          </cell>
          <cell r="P42">
            <v>0.81585859356896895</v>
          </cell>
        </row>
        <row r="43">
          <cell r="A43">
            <v>1987</v>
          </cell>
          <cell r="H43">
            <v>0.9021207177814029</v>
          </cell>
          <cell r="M43">
            <v>1.1345182542991721</v>
          </cell>
          <cell r="P43">
            <v>0.80110927250236175</v>
          </cell>
        </row>
        <row r="44">
          <cell r="A44">
            <v>1988</v>
          </cell>
          <cell r="H44">
            <v>0.9074578116494284</v>
          </cell>
          <cell r="M44">
            <v>1.1389314783697011</v>
          </cell>
          <cell r="P44">
            <v>0.79264063633334692</v>
          </cell>
        </row>
        <row r="45">
          <cell r="A45">
            <v>1989</v>
          </cell>
          <cell r="H45">
            <v>0.89339826839826841</v>
          </cell>
          <cell r="M45">
            <v>1.1844311641659293</v>
          </cell>
          <cell r="P45">
            <v>0.78937666232997239</v>
          </cell>
        </row>
        <row r="46">
          <cell r="A46">
            <v>1990</v>
          </cell>
          <cell r="H46">
            <v>0.89743589743589747</v>
          </cell>
          <cell r="M46">
            <v>1.1467801539528708</v>
          </cell>
          <cell r="P46">
            <v>0.82929125274061621</v>
          </cell>
        </row>
        <row r="47">
          <cell r="A47">
            <v>1991</v>
          </cell>
          <cell r="H47">
            <v>0.89851892484914975</v>
          </cell>
          <cell r="M47">
            <v>1.1454741475487087</v>
          </cell>
          <cell r="P47">
            <v>0.84227766276428007</v>
          </cell>
        </row>
        <row r="48">
          <cell r="A48">
            <v>1992</v>
          </cell>
          <cell r="H48">
            <v>0.89736553238199779</v>
          </cell>
          <cell r="M48">
            <v>1.1408556920533532</v>
          </cell>
          <cell r="P48">
            <v>0.83595887962735826</v>
          </cell>
        </row>
        <row r="49">
          <cell r="A49">
            <v>1993</v>
          </cell>
          <cell r="H49">
            <v>0.88907103825136613</v>
          </cell>
          <cell r="M49">
            <v>1.1514515502010449</v>
          </cell>
          <cell r="P49">
            <v>0.81473797904673062</v>
          </cell>
        </row>
        <row r="50">
          <cell r="A50">
            <v>1994</v>
          </cell>
          <cell r="H50">
            <v>0.88254486133768351</v>
          </cell>
          <cell r="M50">
            <v>1.1622544964601276</v>
          </cell>
          <cell r="P50">
            <v>0.79930229158695865</v>
          </cell>
        </row>
        <row r="51">
          <cell r="A51">
            <v>1995</v>
          </cell>
          <cell r="H51">
            <v>0.87058183795541055</v>
          </cell>
          <cell r="M51">
            <v>1.1700836632227494</v>
          </cell>
          <cell r="P51">
            <v>0.79803174239162999</v>
          </cell>
        </row>
        <row r="52">
          <cell r="A52">
            <v>1996</v>
          </cell>
          <cell r="H52">
            <v>0.86793478260869561</v>
          </cell>
          <cell r="M52">
            <v>1.1545265713236805</v>
          </cell>
          <cell r="P52">
            <v>0.79330038319274832</v>
          </cell>
        </row>
        <row r="53">
          <cell r="A53">
            <v>1997</v>
          </cell>
          <cell r="H53">
            <v>0.86550976138828628</v>
          </cell>
          <cell r="M53">
            <v>1.1466255742965648</v>
          </cell>
          <cell r="P53">
            <v>0.78626916787493939</v>
          </cell>
        </row>
        <row r="54">
          <cell r="A54">
            <v>1998</v>
          </cell>
          <cell r="H54">
            <v>0.86047774158523349</v>
          </cell>
          <cell r="M54">
            <v>1.130461033739568</v>
          </cell>
          <cell r="P54">
            <v>0.79421804610600355</v>
          </cell>
        </row>
        <row r="55">
          <cell r="A55">
            <v>1999</v>
          </cell>
          <cell r="H55">
            <v>0.8580750407830342</v>
          </cell>
          <cell r="M55">
            <v>1.1162127158409665</v>
          </cell>
          <cell r="P55">
            <v>0.80410049415694496</v>
          </cell>
        </row>
        <row r="56">
          <cell r="A56">
            <v>2000</v>
          </cell>
          <cell r="H56">
            <v>0.85043668122270744</v>
          </cell>
          <cell r="M56">
            <v>1.1166744332232947</v>
          </cell>
          <cell r="P56">
            <v>0.80769964608709688</v>
          </cell>
        </row>
        <row r="57">
          <cell r="A57">
            <v>2001</v>
          </cell>
          <cell r="H57">
            <v>0.84925455549420215</v>
          </cell>
          <cell r="M57">
            <v>1.1072712110862957</v>
          </cell>
          <cell r="P57">
            <v>0.82403236841941585</v>
          </cell>
        </row>
        <row r="58">
          <cell r="A58">
            <v>2002</v>
          </cell>
          <cell r="H58">
            <v>0.83277962347729795</v>
          </cell>
          <cell r="M58">
            <v>1.1139159587050373</v>
          </cell>
          <cell r="P58">
            <v>0.83528425630276748</v>
          </cell>
        </row>
        <row r="59">
          <cell r="A59">
            <v>2003</v>
          </cell>
          <cell r="H59">
            <v>0.83908685968819596</v>
          </cell>
          <cell r="M59">
            <v>1.1258697270560385</v>
          </cell>
          <cell r="P59">
            <v>0.81071991391742859</v>
          </cell>
        </row>
        <row r="60">
          <cell r="A60">
            <v>2004</v>
          </cell>
          <cell r="H60">
            <v>0.8515016685205784</v>
          </cell>
          <cell r="M60">
            <v>1.1053409008945447</v>
          </cell>
          <cell r="P60">
            <v>0.80810092017312596</v>
          </cell>
        </row>
        <row r="61">
          <cell r="A61">
            <v>2005</v>
          </cell>
          <cell r="H61">
            <v>0.85395763656633217</v>
          </cell>
          <cell r="M61">
            <v>1.0907579388040991</v>
          </cell>
          <cell r="P61">
            <v>0.80154189151394772</v>
          </cell>
        </row>
        <row r="62">
          <cell r="A62">
            <v>2006</v>
          </cell>
          <cell r="H62">
            <v>0.84354120267260579</v>
          </cell>
          <cell r="M62">
            <v>1.1007440294068105</v>
          </cell>
          <cell r="P62">
            <v>0.79419084336047441</v>
          </cell>
        </row>
        <row r="63">
          <cell r="A63">
            <v>2007</v>
          </cell>
          <cell r="H63">
            <v>0.85626740947075208</v>
          </cell>
          <cell r="M63">
            <v>1.1006674745134992</v>
          </cell>
          <cell r="P63">
            <v>0.80208142947468686</v>
          </cell>
        </row>
        <row r="64">
          <cell r="A64">
            <v>2008</v>
          </cell>
          <cell r="H64">
            <v>0.86345831001678797</v>
          </cell>
          <cell r="M64">
            <v>1.0875147473091289</v>
          </cell>
          <cell r="P64">
            <v>0.81982347708644343</v>
          </cell>
        </row>
        <row r="65">
          <cell r="A65">
            <v>2009</v>
          </cell>
          <cell r="H65">
            <v>0.8688989784335982</v>
          </cell>
          <cell r="M65">
            <v>1.0467197148949159</v>
          </cell>
          <cell r="P65">
            <v>0.84722514261757575</v>
          </cell>
        </row>
        <row r="66">
          <cell r="A66">
            <v>2010</v>
          </cell>
          <cell r="H66">
            <v>0.86858432036097011</v>
          </cell>
          <cell r="M66">
            <v>1.0232288582340747</v>
          </cell>
          <cell r="P66">
            <v>0.85846683682467861</v>
          </cell>
        </row>
        <row r="67">
          <cell r="A67">
            <v>2011</v>
          </cell>
          <cell r="H67">
            <v>0.86853932584269666</v>
          </cell>
          <cell r="M67">
            <v>1.0254867964610559</v>
          </cell>
          <cell r="P67">
            <v>0.85738134064662619</v>
          </cell>
        </row>
        <row r="68">
          <cell r="A68">
            <v>2012</v>
          </cell>
          <cell r="H68">
            <v>0.86427369601794723</v>
          </cell>
          <cell r="M68">
            <v>1.0154205761120811</v>
          </cell>
          <cell r="P68">
            <v>0.84590171809690751</v>
          </cell>
        </row>
        <row r="69">
          <cell r="A69">
            <v>2013</v>
          </cell>
          <cell r="H69">
            <v>0.85682201010668169</v>
          </cell>
          <cell r="M69">
            <v>1.0284302983504903</v>
          </cell>
          <cell r="P69">
            <v>0.83962999423897533</v>
          </cell>
        </row>
        <row r="70">
          <cell r="A70">
            <v>2014</v>
          </cell>
          <cell r="H70">
            <v>0.85089686098654704</v>
          </cell>
          <cell r="M70">
            <v>1.0061915144315701</v>
          </cell>
          <cell r="P70">
            <v>0.84663519799243636</v>
          </cell>
        </row>
        <row r="71">
          <cell r="A71">
            <v>2015</v>
          </cell>
          <cell r="H71">
            <v>0.85098039215686272</v>
          </cell>
          <cell r="M71">
            <v>1.0043705590176342</v>
          </cell>
          <cell r="P71">
            <v>0.83842981729130117</v>
          </cell>
        </row>
        <row r="72">
          <cell r="A72">
            <v>2016</v>
          </cell>
          <cell r="H72">
            <v>0.85682201010668169</v>
          </cell>
          <cell r="M72">
            <v>1.011967948318268</v>
          </cell>
          <cell r="P72">
            <v>0.83258108364684624</v>
          </cell>
        </row>
        <row r="73">
          <cell r="A73">
            <v>2017</v>
          </cell>
          <cell r="H73">
            <v>0.85505617977528092</v>
          </cell>
          <cell r="M73">
            <v>1.0142432214802362</v>
          </cell>
          <cell r="P73">
            <v>0.83521802845156756</v>
          </cell>
        </row>
        <row r="74">
          <cell r="A74">
            <v>2018</v>
          </cell>
          <cell r="H74">
            <v>0.85106382978723405</v>
          </cell>
          <cell r="M74">
            <v>1.0183563090941143</v>
          </cell>
          <cell r="P74">
            <v>0.83535043119973207</v>
          </cell>
        </row>
      </sheetData>
      <sheetData sheetId="13"/>
      <sheetData sheetId="14">
        <row r="71">
          <cell r="D71">
            <v>0.58475049151426628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x_Pretax"/>
      <sheetName val="pretax_tax"/>
      <sheetName val="pretax_taxdet_decile"/>
      <sheetName val="USpretax_tax"/>
      <sheetName val="USpretax_taxdet_decile"/>
      <sheetName val="Tax_taxcash"/>
      <sheetName val="posttax_yav_decile"/>
      <sheetName val="posttax_yav_year"/>
      <sheetName val="USposttax_yav_year"/>
      <sheetName val="sumstat"/>
      <sheetName val="sumstatr_pretaxCN_equal"/>
      <sheetName val="sumstatr_taxcashCN_equal"/>
      <sheetName val="shr_taxcashCN_equal"/>
      <sheetName val="sumstatr_posttaxCN_equal"/>
      <sheetName val="shr_posttaxCN_equal"/>
      <sheetName val="pretax_horsIS"/>
      <sheetName val="pretax_tax_det"/>
      <sheetName val="pretax_taxdet"/>
      <sheetName val="pretax_horsIS_decile"/>
      <sheetName val="pretax_horscotis"/>
      <sheetName val="pretaxcice_tax"/>
      <sheetName val="taxcash_tax"/>
      <sheetName val="taxcash_taxdet"/>
      <sheetName val="taxcash_taxdet_decile"/>
      <sheetName val="taxcash_yav_decile"/>
      <sheetName val="taxcash_yav_year"/>
      <sheetName val="Tax_various"/>
      <sheetName val="FI_tax"/>
      <sheetName val="FI_taxdet"/>
      <sheetName val="FI_taxdet_decile"/>
      <sheetName val="posttax_tax"/>
      <sheetName val="posttax_taxdet"/>
      <sheetName val="posttax_taxdet_decile"/>
      <sheetName val="posttax_head_tax"/>
      <sheetName val="posttax_head_taxdet"/>
      <sheetName val="posttax_head_taxdet_decile"/>
      <sheetName val="USFR"/>
      <sheetName val="US"/>
      <sheetName val="US (2)"/>
      <sheetName val="US (3)"/>
      <sheetName val="US4temp"/>
      <sheetName val="USshares"/>
      <sheetName val="UStaxcash_taxdet_decile"/>
      <sheetName val="UStaxcash_tax"/>
      <sheetName val="UStaxcash_yav_year"/>
      <sheetName val="comptanat"/>
      <sheetName val="comptanat2"/>
      <sheetName val="comptanatUS"/>
      <sheetName val="comptanatUS_2019"/>
      <sheetName val="taxylvsw"/>
      <sheetName val="sumstatr_posttax_headCN_equal"/>
      <sheetName val="shr_posttax_headCN_equal"/>
      <sheetName val="Ineq_indicators"/>
      <sheetName val="Ineq_FR"/>
      <sheetName val="Ineq_US"/>
      <sheetName val="sumstatr_work_pretaxCN_equal"/>
      <sheetName val="shr_work_pretaxCN_equal"/>
      <sheetName val="sumstatr_work_taxcashCN_equal"/>
      <sheetName val="shr_work_taxcashCN_equal"/>
      <sheetName val="pretax_tax1900"/>
      <sheetName val="USpretax_tax1900"/>
      <sheetName val="USpretax_taxdet_decile_2019"/>
      <sheetName val="USpretax_tax_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B2" t="str">
            <v>sample</v>
          </cell>
          <cell r="C2" t="str">
            <v>indicator</v>
          </cell>
          <cell r="D2" t="str">
            <v>period1970_1979</v>
          </cell>
          <cell r="E2" t="str">
            <v>period1980_1989</v>
          </cell>
          <cell r="F2" t="str">
            <v>period1990_1999</v>
          </cell>
          <cell r="G2" t="str">
            <v>period2000_2009</v>
          </cell>
          <cell r="H2" t="str">
            <v>period2010_2018</v>
          </cell>
          <cell r="J2" t="str">
            <v>sample</v>
          </cell>
          <cell r="K2" t="str">
            <v>indicator</v>
          </cell>
          <cell r="L2" t="str">
            <v>period1970_1979</v>
          </cell>
          <cell r="M2" t="str">
            <v>period1980_1989</v>
          </cell>
          <cell r="N2" t="str">
            <v>period1990_1999</v>
          </cell>
          <cell r="O2" t="str">
            <v>period2000_2009</v>
          </cell>
          <cell r="P2" t="str">
            <v>period2010_2018</v>
          </cell>
          <cell r="R2" t="str">
            <v>sample</v>
          </cell>
          <cell r="S2" t="str">
            <v>indicator</v>
          </cell>
          <cell r="T2" t="str">
            <v>period1970_1979</v>
          </cell>
          <cell r="U2" t="str">
            <v>period1980_1989</v>
          </cell>
          <cell r="V2" t="str">
            <v>period1990_1999</v>
          </cell>
          <cell r="W2" t="str">
            <v>period2000_2009</v>
          </cell>
          <cell r="X2" t="str">
            <v>period2010_2018</v>
          </cell>
          <cell r="Z2" t="str">
            <v>sample</v>
          </cell>
          <cell r="AA2" t="str">
            <v>indicator</v>
          </cell>
          <cell r="AB2" t="str">
            <v>period1970_1979</v>
          </cell>
          <cell r="AC2" t="str">
            <v>period1980_1989</v>
          </cell>
          <cell r="AD2" t="str">
            <v>period1990_1999</v>
          </cell>
          <cell r="AE2" t="str">
            <v>period2000_2009</v>
          </cell>
          <cell r="AF2" t="str">
            <v>period2010_2018</v>
          </cell>
          <cell r="AH2" t="str">
            <v>sample</v>
          </cell>
          <cell r="AI2" t="str">
            <v>indicator</v>
          </cell>
          <cell r="AJ2" t="str">
            <v>period1970_1979</v>
          </cell>
          <cell r="AK2" t="str">
            <v>period1980_1989</v>
          </cell>
          <cell r="AL2" t="str">
            <v>period1990_1999</v>
          </cell>
          <cell r="AM2" t="str">
            <v>period2000_2009</v>
          </cell>
          <cell r="AN2" t="str">
            <v>period2010_2018</v>
          </cell>
        </row>
        <row r="3">
          <cell r="B3" t="str">
            <v>all pop</v>
          </cell>
          <cell r="C3" t="str">
            <v>ratio_disp_pre_t10b50</v>
          </cell>
          <cell r="D3">
            <v>0.89049357175827026</v>
          </cell>
          <cell r="E3">
            <v>0.84284371137619019</v>
          </cell>
          <cell r="F3">
            <v>0.81832760572433472</v>
          </cell>
          <cell r="G3">
            <v>0.75570094585418701</v>
          </cell>
          <cell r="H3">
            <v>0.68714457750320435</v>
          </cell>
          <cell r="J3" t="str">
            <v>all pop</v>
          </cell>
          <cell r="K3" t="str">
            <v>ratio_posttax1_pre_t10b50</v>
          </cell>
          <cell r="L3">
            <v>0.75572210550308228</v>
          </cell>
          <cell r="M3">
            <v>0.71670055389404297</v>
          </cell>
          <cell r="N3">
            <v>0.69207996129989624</v>
          </cell>
          <cell r="O3">
            <v>0.62667125463485718</v>
          </cell>
          <cell r="P3">
            <v>0.56465786695480347</v>
          </cell>
          <cell r="R3" t="str">
            <v>all pop</v>
          </cell>
          <cell r="S3" t="str">
            <v>ratio_posttax_lump_pre_t10b50</v>
          </cell>
          <cell r="T3">
            <v>0.58066767454147339</v>
          </cell>
          <cell r="U3">
            <v>0.55887109041213989</v>
          </cell>
          <cell r="V3">
            <v>0.53115826845169067</v>
          </cell>
          <cell r="W3">
            <v>0.48949247598648071</v>
          </cell>
          <cell r="X3">
            <v>0.44906917214393616</v>
          </cell>
          <cell r="Z3" t="str">
            <v>all pop</v>
          </cell>
          <cell r="AA3" t="str">
            <v>ratio_posttax_prop_pre_t10b50</v>
          </cell>
          <cell r="AB3">
            <v>0.88609206676483154</v>
          </cell>
          <cell r="AC3">
            <v>0.84407186508178711</v>
          </cell>
          <cell r="AD3">
            <v>0.81852346658706665</v>
          </cell>
          <cell r="AE3">
            <v>0.75551176071166992</v>
          </cell>
          <cell r="AF3">
            <v>0.68547070026397705</v>
          </cell>
          <cell r="AG3">
            <v>0.6854705810546875</v>
          </cell>
          <cell r="AH3" t="str">
            <v>all pop</v>
          </cell>
          <cell r="AI3" t="str">
            <v>ratio_posttax_head_pre_t10b50</v>
          </cell>
          <cell r="AJ3">
            <v>0.6774711012840271</v>
          </cell>
          <cell r="AK3">
            <v>0.65314072370529175</v>
          </cell>
          <cell r="AL3">
            <v>0.62151265144348145</v>
          </cell>
          <cell r="AM3">
            <v>0.56649565696716309</v>
          </cell>
          <cell r="AN3">
            <v>0.51602590084075928</v>
          </cell>
        </row>
        <row r="4">
          <cell r="B4" t="str">
            <v>all pop</v>
          </cell>
          <cell r="C4" t="str">
            <v>ratio_disp_pre_t10b90</v>
          </cell>
          <cell r="D4">
            <v>0.94842988252639771</v>
          </cell>
          <cell r="E4">
            <v>0.92146074771881104</v>
          </cell>
          <cell r="F4">
            <v>0.91904962062835693</v>
          </cell>
          <cell r="G4">
            <v>0.87684690952301025</v>
          </cell>
          <cell r="H4">
            <v>0.8114086389541626</v>
          </cell>
          <cell r="J4" t="str">
            <v>all pop</v>
          </cell>
          <cell r="K4" t="str">
            <v>ratio_posttax1_pre_t10b90</v>
          </cell>
          <cell r="L4">
            <v>0.86443811655044556</v>
          </cell>
          <cell r="M4">
            <v>0.83662033081054688</v>
          </cell>
          <cell r="N4">
            <v>0.8300507664680481</v>
          </cell>
          <cell r="O4">
            <v>0.77986884117126465</v>
          </cell>
          <cell r="P4">
            <v>0.71670788526535034</v>
          </cell>
          <cell r="R4" t="str">
            <v>all pop</v>
          </cell>
          <cell r="S4" t="str">
            <v>ratio_posttax_lump_pre_t10b90</v>
          </cell>
          <cell r="T4">
            <v>0.7362714409828186</v>
          </cell>
          <cell r="U4">
            <v>0.71236008405685425</v>
          </cell>
          <cell r="V4">
            <v>0.69734674692153931</v>
          </cell>
          <cell r="W4">
            <v>0.66003233194351196</v>
          </cell>
          <cell r="X4">
            <v>0.6137082576751709</v>
          </cell>
          <cell r="Z4" t="str">
            <v>all pop</v>
          </cell>
          <cell r="AA4" t="str">
            <v>ratio_posttax_prop_pre_t10b90</v>
          </cell>
          <cell r="AB4">
            <v>0.94506001472473145</v>
          </cell>
          <cell r="AC4">
            <v>0.92266666889190674</v>
          </cell>
          <cell r="AD4">
            <v>0.91921740770339966</v>
          </cell>
          <cell r="AE4">
            <v>0.87674063444137573</v>
          </cell>
          <cell r="AF4">
            <v>0.80978399515151978</v>
          </cell>
          <cell r="AG4">
            <v>0.809783935546875</v>
          </cell>
          <cell r="AH4" t="str">
            <v>all pop</v>
          </cell>
          <cell r="AI4" t="str">
            <v>ratio_posttax_head_pre_t10b90</v>
          </cell>
          <cell r="AJ4">
            <v>0.81054866313934326</v>
          </cell>
          <cell r="AK4">
            <v>0.7891961932182312</v>
          </cell>
          <cell r="AL4">
            <v>0.77479428052902222</v>
          </cell>
          <cell r="AM4">
            <v>0.72965788841247559</v>
          </cell>
          <cell r="AN4">
            <v>0.675220787525177</v>
          </cell>
        </row>
        <row r="5">
          <cell r="B5" t="str">
            <v>all pop</v>
          </cell>
          <cell r="C5" t="str">
            <v>ratio_disp_pre_t10m40</v>
          </cell>
          <cell r="D5">
            <v>0.97908943891525269</v>
          </cell>
          <cell r="E5">
            <v>0.96733444929122925</v>
          </cell>
          <cell r="F5">
            <v>0.97792279720306396</v>
          </cell>
          <cell r="G5">
            <v>0.94951248168945313</v>
          </cell>
          <cell r="H5">
            <v>0.88798254728317261</v>
          </cell>
          <cell r="J5" t="str">
            <v>all pop</v>
          </cell>
          <cell r="K5" t="str">
            <v>ratio_posttax1_pre_t10m40</v>
          </cell>
          <cell r="L5">
            <v>0.9281691312789917</v>
          </cell>
          <cell r="M5">
            <v>0.91442608833312988</v>
          </cell>
          <cell r="N5">
            <v>0.91977280378341675</v>
          </cell>
          <cell r="O5">
            <v>0.88294792175292969</v>
          </cell>
          <cell r="P5">
            <v>0.82225984334945679</v>
          </cell>
          <cell r="R5" t="str">
            <v>all pop</v>
          </cell>
          <cell r="S5" t="str">
            <v>ratio_posttax_lump_pre_t10m40</v>
          </cell>
          <cell r="T5">
            <v>0.84350728988647461</v>
          </cell>
          <cell r="U5">
            <v>0.82796722650527954</v>
          </cell>
          <cell r="V5">
            <v>0.8234216570854187</v>
          </cell>
          <cell r="W5">
            <v>0.79179984331130981</v>
          </cell>
          <cell r="X5">
            <v>0.74365156888961792</v>
          </cell>
          <cell r="Z5" t="str">
            <v>all pop</v>
          </cell>
          <cell r="AA5" t="str">
            <v>ratio_posttax_prop_pre_t10m40</v>
          </cell>
          <cell r="AB5">
            <v>0.97630637884140015</v>
          </cell>
          <cell r="AC5">
            <v>0.9685254693031311</v>
          </cell>
          <cell r="AD5">
            <v>0.97807574272155762</v>
          </cell>
          <cell r="AE5">
            <v>0.94947081804275513</v>
          </cell>
          <cell r="AF5">
            <v>0.88644039630889893</v>
          </cell>
          <cell r="AG5">
            <v>0.88644027709960938</v>
          </cell>
          <cell r="AH5" t="str">
            <v>all pop</v>
          </cell>
          <cell r="AI5" t="str">
            <v>ratio_posttax_head_pre_t10m40</v>
          </cell>
          <cell r="AJ5">
            <v>0.89396005868911743</v>
          </cell>
          <cell r="AK5">
            <v>0.88268393278121948</v>
          </cell>
          <cell r="AL5">
            <v>0.88113588094711304</v>
          </cell>
          <cell r="AM5">
            <v>0.84603750705718994</v>
          </cell>
          <cell r="AN5">
            <v>0.79162812232971191</v>
          </cell>
        </row>
        <row r="6">
          <cell r="B6" t="str">
            <v>all pop</v>
          </cell>
          <cell r="C6" t="str">
            <v>ratio_disp_pre_m40b50</v>
          </cell>
          <cell r="D6">
            <v>0.90867573022842407</v>
          </cell>
          <cell r="E6">
            <v>0.87143826484680176</v>
          </cell>
          <cell r="F6">
            <v>0.83715808391571045</v>
          </cell>
          <cell r="G6">
            <v>0.79593771696090698</v>
          </cell>
          <cell r="H6">
            <v>0.77353763580322266</v>
          </cell>
          <cell r="J6" t="str">
            <v>all pop</v>
          </cell>
          <cell r="K6" t="str">
            <v>ratio_posttax1_pre_m40b50</v>
          </cell>
          <cell r="L6">
            <v>0.81358623504638672</v>
          </cell>
          <cell r="M6">
            <v>0.78390651941299438</v>
          </cell>
          <cell r="N6">
            <v>0.75275081396102905</v>
          </cell>
          <cell r="O6">
            <v>0.70981043577194214</v>
          </cell>
          <cell r="P6">
            <v>0.68648093938827515</v>
          </cell>
          <cell r="R6" t="str">
            <v>all pop</v>
          </cell>
          <cell r="S6" t="str">
            <v>ratio_posttax_lump_pre_m40b50</v>
          </cell>
          <cell r="T6">
            <v>0.68845146894454956</v>
          </cell>
          <cell r="U6">
            <v>0.67498356103897095</v>
          </cell>
          <cell r="V6">
            <v>0.6452934741973877</v>
          </cell>
          <cell r="W6">
            <v>0.6182515025138855</v>
          </cell>
          <cell r="X6">
            <v>0.60371798276901245</v>
          </cell>
          <cell r="Z6" t="str">
            <v>all pop</v>
          </cell>
          <cell r="AA6" t="str">
            <v>ratio_posttax_prop_pre_m40b50</v>
          </cell>
          <cell r="AB6">
            <v>0.90697520971298218</v>
          </cell>
          <cell r="AC6">
            <v>0.87166303396224976</v>
          </cell>
          <cell r="AD6">
            <v>0.83723276853561401</v>
          </cell>
          <cell r="AE6">
            <v>0.79576927423477173</v>
          </cell>
          <cell r="AF6">
            <v>0.77299946546554565</v>
          </cell>
          <cell r="AG6">
            <v>0.77299928665161133</v>
          </cell>
          <cell r="AH6" t="str">
            <v>all pop</v>
          </cell>
          <cell r="AI6" t="str">
            <v>ratio_posttax_head_pre_m40b50</v>
          </cell>
          <cell r="AJ6">
            <v>0.75773602724075317</v>
          </cell>
          <cell r="AK6">
            <v>0.74001920223236084</v>
          </cell>
          <cell r="AL6">
            <v>0.70563709735870361</v>
          </cell>
          <cell r="AM6">
            <v>0.66964435577392578</v>
          </cell>
          <cell r="AN6">
            <v>0.65166866779327393</v>
          </cell>
        </row>
        <row r="7">
          <cell r="B7" t="str">
            <v>all pop</v>
          </cell>
          <cell r="C7" t="str">
            <v>diffe_disp_pre_gini</v>
          </cell>
          <cell r="D7">
            <v>-2.5866329669952393E-2</v>
          </cell>
          <cell r="E7">
            <v>-3.9053916931152344E-2</v>
          </cell>
          <cell r="F7">
            <v>-4.7594636678695679E-2</v>
          </cell>
          <cell r="G7">
            <v>-6.4818859100341797E-2</v>
          </cell>
          <cell r="H7">
            <v>-8.425527811050415E-2</v>
          </cell>
          <cell r="J7" t="str">
            <v>all pop</v>
          </cell>
          <cell r="K7" t="str">
            <v>diffe_posttax1_pre_gini</v>
          </cell>
          <cell r="L7">
            <v>-6.379389762878418E-2</v>
          </cell>
          <cell r="M7">
            <v>-7.7767819166183472E-2</v>
          </cell>
          <cell r="N7">
            <v>-8.7384551763534546E-2</v>
          </cell>
          <cell r="O7">
            <v>-0.10953637957572937</v>
          </cell>
          <cell r="P7">
            <v>-0.13132685422897339</v>
          </cell>
          <cell r="R7" t="str">
            <v>all pop</v>
          </cell>
          <cell r="S7" t="str">
            <v>diffe_posttax_lump_pre_gini</v>
          </cell>
          <cell r="T7">
            <v>-0.12631431221961975</v>
          </cell>
          <cell r="U7">
            <v>-0.13780450820922852</v>
          </cell>
          <cell r="V7">
            <v>-0.15102505683898926</v>
          </cell>
          <cell r="W7">
            <v>-0.16913494467735291</v>
          </cell>
          <cell r="X7">
            <v>-0.18658488988876343</v>
          </cell>
          <cell r="Z7" t="str">
            <v>all pop</v>
          </cell>
          <cell r="AA7" t="str">
            <v>diffe_posttax_prop_pre_gini</v>
          </cell>
          <cell r="AB7">
            <v>-2.6807665824890137E-2</v>
          </cell>
          <cell r="AC7">
            <v>-3.877595067024231E-2</v>
          </cell>
          <cell r="AD7">
            <v>-4.7550559043884277E-2</v>
          </cell>
          <cell r="AE7">
            <v>-6.487506628036499E-2</v>
          </cell>
          <cell r="AF7">
            <v>-8.4684312343597412E-2</v>
          </cell>
          <cell r="AG7">
            <v>-8.4684312343597412E-2</v>
          </cell>
          <cell r="AH7" t="str">
            <v>all pop</v>
          </cell>
          <cell r="AI7" t="str">
            <v>diffe_posttax_head_pre_gini</v>
          </cell>
          <cell r="AJ7">
            <v>-8.9388340711593628E-2</v>
          </cell>
          <cell r="AK7">
            <v>-0.10016328096389771</v>
          </cell>
          <cell r="AL7">
            <v>-0.11322733759880066</v>
          </cell>
          <cell r="AM7">
            <v>-0.13389435410499573</v>
          </cell>
          <cell r="AN7">
            <v>-0.15309450030326843</v>
          </cell>
        </row>
        <row r="8">
          <cell r="B8" t="str">
            <v>all pop</v>
          </cell>
          <cell r="C8" t="str">
            <v>diffe_disp_pre_theil</v>
          </cell>
          <cell r="D8">
            <v>-4.6818286180496216E-2</v>
          </cell>
          <cell r="E8">
            <v>-5.2290558815002441E-2</v>
          </cell>
          <cell r="F8">
            <v>-6.0633212327957153E-2</v>
          </cell>
          <cell r="G8">
            <v>-8.920520544052124E-2</v>
          </cell>
          <cell r="H8">
            <v>-0.12806925177574158</v>
          </cell>
          <cell r="J8" t="str">
            <v>all pop</v>
          </cell>
          <cell r="K8" t="str">
            <v>diffe_posttax1_pre_theil</v>
          </cell>
          <cell r="L8">
            <v>-0.10169653594493866</v>
          </cell>
          <cell r="M8">
            <v>-0.10595418512821198</v>
          </cell>
          <cell r="N8">
            <v>-0.11996953189373016</v>
          </cell>
          <cell r="O8">
            <v>-0.15723088383674622</v>
          </cell>
          <cell r="P8">
            <v>-0.19378569722175598</v>
          </cell>
          <cell r="R8" t="str">
            <v>all pop</v>
          </cell>
          <cell r="S8" t="str">
            <v>diffe_posttax_lump_pre_theil</v>
          </cell>
          <cell r="T8">
            <v>-0.17889441549777985</v>
          </cell>
          <cell r="U8">
            <v>-0.17228525876998901</v>
          </cell>
          <cell r="V8">
            <v>-0.19874763488769531</v>
          </cell>
          <cell r="W8">
            <v>-0.23385460674762726</v>
          </cell>
          <cell r="X8">
            <v>-0.25707632303237915</v>
          </cell>
          <cell r="Z8" t="str">
            <v>all pop</v>
          </cell>
          <cell r="AA8" t="str">
            <v>diffe_posttax_prop_pre_theil</v>
          </cell>
          <cell r="AB8">
            <v>-4.830661416053772E-2</v>
          </cell>
          <cell r="AC8">
            <v>-5.1806747913360596E-2</v>
          </cell>
          <cell r="AD8">
            <v>-6.0567587614059448E-2</v>
          </cell>
          <cell r="AE8">
            <v>-8.9225560426712036E-2</v>
          </cell>
          <cell r="AF8">
            <v>-0.12878063321113586</v>
          </cell>
          <cell r="AG8">
            <v>-0.12878060340881348</v>
          </cell>
          <cell r="AH8" t="str">
            <v>all pop</v>
          </cell>
          <cell r="AI8" t="str">
            <v>diffe_posttax_head_pre_theil</v>
          </cell>
          <cell r="AJ8">
            <v>-0.13556820154190063</v>
          </cell>
          <cell r="AK8">
            <v>-0.13256886601448059</v>
          </cell>
          <cell r="AL8">
            <v>-0.15391254425048828</v>
          </cell>
          <cell r="AM8">
            <v>-0.1901765763759613</v>
          </cell>
          <cell r="AN8">
            <v>-0.22016508877277374</v>
          </cell>
        </row>
        <row r="9">
          <cell r="B9" t="str">
            <v>all pop</v>
          </cell>
          <cell r="C9" t="str">
            <v>ratio_disp_pre_p75p25</v>
          </cell>
          <cell r="D9">
            <v>0.91414898633956909</v>
          </cell>
          <cell r="E9">
            <v>0.86829519271850586</v>
          </cell>
          <cell r="F9">
            <v>0.83265072107315063</v>
          </cell>
          <cell r="G9">
            <v>0.79466480016708374</v>
          </cell>
          <cell r="H9">
            <v>0.77947938442230225</v>
          </cell>
          <cell r="J9" t="str">
            <v>all pop</v>
          </cell>
          <cell r="K9" t="str">
            <v>ratio_posttax1_pre_p75p25</v>
          </cell>
          <cell r="L9">
            <v>0.91414898633956909</v>
          </cell>
          <cell r="M9">
            <v>0.86829519271850586</v>
          </cell>
          <cell r="N9">
            <v>0.83265072107315063</v>
          </cell>
          <cell r="O9">
            <v>0.79466480016708374</v>
          </cell>
          <cell r="P9">
            <v>0.77947938442230225</v>
          </cell>
          <cell r="R9" t="str">
            <v>all pop</v>
          </cell>
          <cell r="S9" t="str">
            <v>ratio_posttax_lump_pre_p75p25</v>
          </cell>
          <cell r="T9">
            <v>0.91414898633956909</v>
          </cell>
          <cell r="U9">
            <v>0.86829519271850586</v>
          </cell>
          <cell r="V9">
            <v>0.83265072107315063</v>
          </cell>
          <cell r="W9">
            <v>0.79466480016708374</v>
          </cell>
          <cell r="X9">
            <v>0.77947938442230225</v>
          </cell>
          <cell r="Z9" t="str">
            <v>all pop</v>
          </cell>
          <cell r="AA9" t="str">
            <v>ratio_posttax_prop_pre_p75p25</v>
          </cell>
          <cell r="AB9">
            <v>0.91414898633956909</v>
          </cell>
          <cell r="AC9">
            <v>0.86829519271850586</v>
          </cell>
          <cell r="AD9">
            <v>0.83265072107315063</v>
          </cell>
          <cell r="AE9">
            <v>0.79466480016708374</v>
          </cell>
          <cell r="AF9">
            <v>0.77947938442230225</v>
          </cell>
          <cell r="AG9">
            <v>0.77947902679443359</v>
          </cell>
          <cell r="AH9" t="str">
            <v>all pop</v>
          </cell>
          <cell r="AI9" t="str">
            <v>ratio_posttax_head_pre_p75p25</v>
          </cell>
          <cell r="AJ9">
            <v>0.91414898633956909</v>
          </cell>
          <cell r="AK9">
            <v>0.86829519271850586</v>
          </cell>
          <cell r="AL9">
            <v>0.83265072107315063</v>
          </cell>
          <cell r="AM9">
            <v>0.79466480016708374</v>
          </cell>
          <cell r="AN9">
            <v>0.77947938442230225</v>
          </cell>
        </row>
        <row r="10">
          <cell r="B10" t="str">
            <v>all pop</v>
          </cell>
          <cell r="C10" t="str">
            <v>ratio_disp_pre_palma</v>
          </cell>
          <cell r="D10">
            <v>0.86831402778625488</v>
          </cell>
          <cell r="E10">
            <v>0.81159293651580811</v>
          </cell>
          <cell r="F10">
            <v>0.77356636524200439</v>
          </cell>
          <cell r="G10">
            <v>0.70608454942703247</v>
          </cell>
          <cell r="H10">
            <v>0.63828355073928833</v>
          </cell>
          <cell r="J10" t="str">
            <v>all pop</v>
          </cell>
          <cell r="K10" t="str">
            <v>ratio_posttax1_pre_palma</v>
          </cell>
          <cell r="L10">
            <v>0.86831402778625488</v>
          </cell>
          <cell r="M10">
            <v>0.81159293651580811</v>
          </cell>
          <cell r="N10">
            <v>0.77356636524200439</v>
          </cell>
          <cell r="O10">
            <v>0.70608454942703247</v>
          </cell>
          <cell r="P10">
            <v>0.63828355073928833</v>
          </cell>
          <cell r="R10" t="str">
            <v>all pop</v>
          </cell>
          <cell r="S10" t="str">
            <v>ratio_posttax_lump_pre_palma</v>
          </cell>
          <cell r="T10">
            <v>0.86831402778625488</v>
          </cell>
          <cell r="U10">
            <v>0.81159293651580811</v>
          </cell>
          <cell r="V10">
            <v>0.77356636524200439</v>
          </cell>
          <cell r="W10">
            <v>0.70608454942703247</v>
          </cell>
          <cell r="X10">
            <v>0.63828355073928833</v>
          </cell>
          <cell r="Z10" t="str">
            <v>all pop</v>
          </cell>
          <cell r="AA10" t="str">
            <v>ratio_posttax_prop_pre_palma</v>
          </cell>
          <cell r="AB10">
            <v>0.86831402778625488</v>
          </cell>
          <cell r="AC10">
            <v>0.81159293651580811</v>
          </cell>
          <cell r="AD10">
            <v>0.77356636524200439</v>
          </cell>
          <cell r="AE10">
            <v>0.70608454942703247</v>
          </cell>
          <cell r="AF10">
            <v>0.63828355073928833</v>
          </cell>
          <cell r="AG10">
            <v>0.63828325271606445</v>
          </cell>
          <cell r="AH10" t="str">
            <v>all pop</v>
          </cell>
          <cell r="AI10" t="str">
            <v>ratio_posttax_head_pre_palma</v>
          </cell>
          <cell r="AJ10">
            <v>0.86831402778625488</v>
          </cell>
          <cell r="AK10">
            <v>0.81159293651580811</v>
          </cell>
          <cell r="AL10">
            <v>0.77356636524200439</v>
          </cell>
          <cell r="AM10">
            <v>0.70608454942703247</v>
          </cell>
          <cell r="AN10">
            <v>0.63828355073928833</v>
          </cell>
        </row>
        <row r="18">
          <cell r="B18" t="str">
            <v>working age pop</v>
          </cell>
          <cell r="C18" t="str">
            <v>ratio_disp_pre_t10b50_w</v>
          </cell>
          <cell r="D18">
            <v>0.92781358957290649</v>
          </cell>
          <cell r="E18">
            <v>0.86016231775283813</v>
          </cell>
          <cell r="F18">
            <v>0.81115591526031494</v>
          </cell>
          <cell r="G18">
            <v>0.75676572322845459</v>
          </cell>
          <cell r="H18">
            <v>0.68522167205810547</v>
          </cell>
          <cell r="J18" t="str">
            <v>working age pop</v>
          </cell>
          <cell r="K18" t="str">
            <v>ratio_posttax1_pre_t10b50_w</v>
          </cell>
          <cell r="L18">
            <v>0.79395711421966553</v>
          </cell>
          <cell r="M18">
            <v>0.72833424806594849</v>
          </cell>
          <cell r="N18">
            <v>0.67781144380569458</v>
          </cell>
          <cell r="O18">
            <v>0.6227647066116333</v>
          </cell>
          <cell r="P18">
            <v>0.55777722597122192</v>
          </cell>
          <cell r="R18" t="str">
            <v>working age pop</v>
          </cell>
          <cell r="S18" t="str">
            <v>ratio_posttax_lump_pre_t10b50_w</v>
          </cell>
          <cell r="T18">
            <v>0.61814123392105103</v>
          </cell>
          <cell r="U18">
            <v>0.5658116340637207</v>
          </cell>
          <cell r="V18">
            <v>0.51296454668045044</v>
          </cell>
          <cell r="W18">
            <v>0.48221680521965027</v>
          </cell>
          <cell r="X18">
            <v>0.43924334645271301</v>
          </cell>
          <cell r="Z18" t="str">
            <v>working age pop</v>
          </cell>
          <cell r="AA18" t="str">
            <v>ratio_posttax_prop_pre_t10b50_w</v>
          </cell>
          <cell r="AB18">
            <v>0.92261976003646851</v>
          </cell>
          <cell r="AC18">
            <v>0.86123877763748169</v>
          </cell>
          <cell r="AD18">
            <v>0.81130313873291016</v>
          </cell>
          <cell r="AE18">
            <v>0.75663721561431885</v>
          </cell>
          <cell r="AF18">
            <v>0.68388479948043823</v>
          </cell>
          <cell r="AG18">
            <v>0.68388462066650391</v>
          </cell>
          <cell r="AH18" t="str">
            <v>working age pop</v>
          </cell>
          <cell r="AI18" t="str">
            <v>ratio_posttax_head_pre_t10b50_w</v>
          </cell>
          <cell r="AJ18">
            <v>0.71603965759277344</v>
          </cell>
          <cell r="AK18">
            <v>0.6626439094543457</v>
          </cell>
          <cell r="AL18">
            <v>0.60477626323699951</v>
          </cell>
          <cell r="AM18">
            <v>0.56084007024765015</v>
          </cell>
          <cell r="AN18">
            <v>0.50765496492385864</v>
          </cell>
        </row>
        <row r="19">
          <cell r="B19" t="str">
            <v>working age pop</v>
          </cell>
          <cell r="C19" t="str">
            <v>ratio_disp_pre_t10b90_w</v>
          </cell>
          <cell r="D19">
            <v>0.96797305345535278</v>
          </cell>
          <cell r="E19">
            <v>0.92967414855957031</v>
          </cell>
          <cell r="F19">
            <v>0.92202669382095337</v>
          </cell>
          <cell r="G19">
            <v>0.88755375146865845</v>
          </cell>
          <cell r="H19">
            <v>0.82467937469482422</v>
          </cell>
          <cell r="J19" t="str">
            <v>working age pop</v>
          </cell>
          <cell r="K19" t="str">
            <v>ratio_posttax1_pre_t10b90_w</v>
          </cell>
          <cell r="L19">
            <v>0.88536912202835083</v>
          </cell>
          <cell r="M19">
            <v>0.84305751323699951</v>
          </cell>
          <cell r="N19">
            <v>0.82815027236938477</v>
          </cell>
          <cell r="O19">
            <v>0.78745365142822266</v>
          </cell>
          <cell r="P19">
            <v>0.72689986228942871</v>
          </cell>
          <cell r="R19" t="str">
            <v>working age pop</v>
          </cell>
          <cell r="S19" t="str">
            <v>ratio_posttax_lump_pre_t10b90_w</v>
          </cell>
          <cell r="T19">
            <v>0.7593616247177124</v>
          </cell>
          <cell r="U19">
            <v>0.71737152338027954</v>
          </cell>
          <cell r="V19">
            <v>0.69065320491790771</v>
          </cell>
          <cell r="W19">
            <v>0.6641426682472229</v>
          </cell>
          <cell r="X19">
            <v>0.6204712986946106</v>
          </cell>
          <cell r="Z19" t="str">
            <v>working age pop</v>
          </cell>
          <cell r="AA19" t="str">
            <v>ratio_posttax_prop_pre_t10b90_w</v>
          </cell>
          <cell r="AB19">
            <v>0.96404850482940674</v>
          </cell>
          <cell r="AC19">
            <v>0.93072420358657837</v>
          </cell>
          <cell r="AD19">
            <v>0.92215156555175781</v>
          </cell>
          <cell r="AE19">
            <v>0.88747590780258179</v>
          </cell>
          <cell r="AF19">
            <v>0.82341843843460083</v>
          </cell>
          <cell r="AG19">
            <v>0.82341814041137695</v>
          </cell>
          <cell r="AH19" t="str">
            <v>working age pop</v>
          </cell>
          <cell r="AI19" t="str">
            <v>ratio_posttax_head_pre_t10b90_w</v>
          </cell>
          <cell r="AJ19">
            <v>0.83261412382125854</v>
          </cell>
          <cell r="AK19">
            <v>0.79501152038574219</v>
          </cell>
          <cell r="AL19">
            <v>0.7705003023147583</v>
          </cell>
          <cell r="AM19">
            <v>0.73571252822875977</v>
          </cell>
          <cell r="AN19">
            <v>0.68397706747055054</v>
          </cell>
        </row>
        <row r="20">
          <cell r="B20" t="str">
            <v>working age pop</v>
          </cell>
          <cell r="C20" t="str">
            <v>ratio_disp_pre_t10m40_w</v>
          </cell>
          <cell r="D20">
            <v>0.98974227905273438</v>
          </cell>
          <cell r="E20">
            <v>0.96961253881454468</v>
          </cell>
          <cell r="F20">
            <v>0.9847676157951355</v>
          </cell>
          <cell r="G20">
            <v>0.96337372064590454</v>
          </cell>
          <cell r="H20">
            <v>0.90657311677932739</v>
          </cell>
          <cell r="J20" t="str">
            <v>working age pop</v>
          </cell>
          <cell r="K20" t="str">
            <v>ratio_posttax1_pre_t10m40_w</v>
          </cell>
          <cell r="L20">
            <v>0.94004052877426147</v>
          </cell>
          <cell r="M20">
            <v>0.91665089130401611</v>
          </cell>
          <cell r="N20">
            <v>0.92381197214126587</v>
          </cell>
          <cell r="O20">
            <v>0.89530771970748901</v>
          </cell>
          <cell r="P20">
            <v>0.83993023633956909</v>
          </cell>
          <cell r="R20" t="str">
            <v>working age pop</v>
          </cell>
          <cell r="S20" t="str">
            <v>ratio_posttax_lump_pre_t10m40_w</v>
          </cell>
          <cell r="T20">
            <v>0.85794931650161743</v>
          </cell>
          <cell r="U20">
            <v>0.83074510097503662</v>
          </cell>
          <cell r="V20">
            <v>0.82402724027633667</v>
          </cell>
          <cell r="W20">
            <v>0.80200767517089844</v>
          </cell>
          <cell r="X20">
            <v>0.75954747200012207</v>
          </cell>
          <cell r="Z20" t="str">
            <v>working age pop</v>
          </cell>
          <cell r="AA20" t="str">
            <v>ratio_posttax_prop_pre_t10m40_w</v>
          </cell>
          <cell r="AB20">
            <v>0.98652905225753784</v>
          </cell>
          <cell r="AC20">
            <v>0.97064614295959473</v>
          </cell>
          <cell r="AD20">
            <v>0.98487865924835205</v>
          </cell>
          <cell r="AE20">
            <v>0.96333390474319458</v>
          </cell>
          <cell r="AF20">
            <v>0.90541082620620728</v>
          </cell>
          <cell r="AG20">
            <v>0.9054107666015625</v>
          </cell>
          <cell r="AH20" t="str">
            <v>working age pop</v>
          </cell>
          <cell r="AI20" t="str">
            <v>ratio_posttax_head_pre_t10m40_w</v>
          </cell>
          <cell r="AJ20">
            <v>0.90693563222885132</v>
          </cell>
          <cell r="AK20">
            <v>0.88510781526565552</v>
          </cell>
          <cell r="AL20">
            <v>0.88358807563781738</v>
          </cell>
          <cell r="AM20">
            <v>0.85752743482589722</v>
          </cell>
          <cell r="AN20">
            <v>0.80862027406692505</v>
          </cell>
        </row>
        <row r="21">
          <cell r="B21" t="str">
            <v>working age pop</v>
          </cell>
          <cell r="C21" t="str">
            <v>ratio_disp_pre_m40b50_w</v>
          </cell>
          <cell r="D21">
            <v>0.9367942214012146</v>
          </cell>
          <cell r="E21">
            <v>0.88766753673553467</v>
          </cell>
          <cell r="F21">
            <v>0.82429683208465576</v>
          </cell>
          <cell r="G21">
            <v>0.78552055358886719</v>
          </cell>
          <cell r="H21">
            <v>0.75560766458511353</v>
          </cell>
          <cell r="J21" t="str">
            <v>working age pop</v>
          </cell>
          <cell r="K21" t="str">
            <v>ratio_posttax1_pre_m40b50_w</v>
          </cell>
          <cell r="L21">
            <v>0.84394168853759766</v>
          </cell>
          <cell r="M21">
            <v>0.79509437084197998</v>
          </cell>
          <cell r="N21">
            <v>0.73425465822219849</v>
          </cell>
          <cell r="O21">
            <v>0.6955687403678894</v>
          </cell>
          <cell r="P21">
            <v>0.66387373208999634</v>
          </cell>
          <cell r="R21" t="str">
            <v>working age pop</v>
          </cell>
          <cell r="S21" t="str">
            <v>ratio_posttax_lump_pre_m40b50_w</v>
          </cell>
          <cell r="T21">
            <v>0.72023546695709229</v>
          </cell>
          <cell r="U21">
            <v>0.68143665790557861</v>
          </cell>
          <cell r="V21">
            <v>0.62299442291259766</v>
          </cell>
          <cell r="W21">
            <v>0.60124325752258301</v>
          </cell>
          <cell r="X21">
            <v>0.57815790176391602</v>
          </cell>
          <cell r="Z21" t="str">
            <v>working age pop</v>
          </cell>
          <cell r="AA21" t="str">
            <v>ratio_posttax_prop_pre_m40b50_w</v>
          </cell>
          <cell r="AB21">
            <v>0.93474560976028442</v>
          </cell>
          <cell r="AC21">
            <v>0.88783413171768188</v>
          </cell>
          <cell r="AD21">
            <v>0.824351966381073</v>
          </cell>
          <cell r="AE21">
            <v>0.78541523218154907</v>
          </cell>
          <cell r="AF21">
            <v>0.75510269403457642</v>
          </cell>
          <cell r="AG21">
            <v>0.75510263442993164</v>
          </cell>
          <cell r="AH21" t="str">
            <v>working age pop</v>
          </cell>
          <cell r="AI21" t="str">
            <v>ratio_posttax_head_pre_m40b50_w</v>
          </cell>
          <cell r="AJ21">
            <v>0.78922021389007568</v>
          </cell>
          <cell r="AK21">
            <v>0.74911689758300781</v>
          </cell>
          <cell r="AL21">
            <v>0.68499922752380371</v>
          </cell>
          <cell r="AM21">
            <v>0.65400475263595581</v>
          </cell>
          <cell r="AN21">
            <v>0.62764263153076172</v>
          </cell>
        </row>
        <row r="22">
          <cell r="B22" t="str">
            <v>working age pop</v>
          </cell>
          <cell r="C22" t="str">
            <v>diffe_disp_pre_gini_w</v>
          </cell>
          <cell r="D22">
            <v>-1.6603589057922363E-2</v>
          </cell>
          <cell r="E22">
            <v>-3.3200621604919434E-2</v>
          </cell>
          <cell r="F22">
            <v>-4.8550963401794434E-2</v>
          </cell>
          <cell r="G22">
            <v>-6.358492374420166E-2</v>
          </cell>
          <cell r="H22">
            <v>-8.3536803722381592E-2</v>
          </cell>
          <cell r="J22" t="str">
            <v>working age pop</v>
          </cell>
          <cell r="K22" t="str">
            <v>diffe_posttax1_pre_gini_w</v>
          </cell>
          <cell r="L22">
            <v>-5.3098291158676147E-2</v>
          </cell>
          <cell r="M22">
            <v>-7.3017001152038574E-2</v>
          </cell>
          <cell r="N22">
            <v>-9.1027945280075073E-2</v>
          </cell>
          <cell r="O22">
            <v>-0.10992366075515747</v>
          </cell>
          <cell r="P22">
            <v>-0.1326332688331604</v>
          </cell>
          <cell r="R22" t="str">
            <v>working age pop</v>
          </cell>
          <cell r="S22" t="str">
            <v>diffe_posttax_lump_pre_gini_w</v>
          </cell>
          <cell r="T22">
            <v>-0.11322340369224548</v>
          </cell>
          <cell r="U22">
            <v>-0.13419081270694733</v>
          </cell>
          <cell r="V22">
            <v>-0.15806901454925537</v>
          </cell>
          <cell r="W22">
            <v>-0.17166757583618164</v>
          </cell>
          <cell r="X22">
            <v>-0.19033721089363098</v>
          </cell>
          <cell r="Z22" t="str">
            <v>working age pop</v>
          </cell>
          <cell r="AA22" t="str">
            <v>diffe_posttax_prop_pre_gini_w</v>
          </cell>
          <cell r="AB22">
            <v>-1.7618238925933838E-2</v>
          </cell>
          <cell r="AC22">
            <v>-3.2993018627166748E-2</v>
          </cell>
          <cell r="AD22">
            <v>-4.8520892858505249E-2</v>
          </cell>
          <cell r="AE22">
            <v>-6.3618779182434082E-2</v>
          </cell>
          <cell r="AF22">
            <v>-8.3874642848968506E-2</v>
          </cell>
          <cell r="AG22">
            <v>-8.3874642848968506E-2</v>
          </cell>
          <cell r="AH22" t="str">
            <v>working age pop</v>
          </cell>
          <cell r="AI22" t="str">
            <v>diffe_posttax_head_pre_gini_w</v>
          </cell>
          <cell r="AJ22">
            <v>-7.764965295791626E-2</v>
          </cell>
          <cell r="AK22">
            <v>-9.5892071723937988E-2</v>
          </cell>
          <cell r="AL22">
            <v>-0.11838337779045105</v>
          </cell>
          <cell r="AM22">
            <v>-0.13517275452613831</v>
          </cell>
          <cell r="AN22">
            <v>-0.15537139773368835</v>
          </cell>
        </row>
        <row r="23">
          <cell r="B23" t="str">
            <v>working age pop</v>
          </cell>
          <cell r="C23" t="str">
            <v>diffe_disp_pre_theil_w</v>
          </cell>
          <cell r="D23">
            <v>-3.0336529016494751E-2</v>
          </cell>
          <cell r="E23">
            <v>-4.092445969581604E-2</v>
          </cell>
          <cell r="F23">
            <v>-5.9562623500823975E-2</v>
          </cell>
          <cell r="G23">
            <v>-8.5607439279556274E-2</v>
          </cell>
          <cell r="H23">
            <v>-0.12385934591293335</v>
          </cell>
          <cell r="J23" t="str">
            <v>working age pop</v>
          </cell>
          <cell r="K23" t="str">
            <v>diffe_posttax1_pre_theil_w</v>
          </cell>
          <cell r="L23">
            <v>-8.3447918295860291E-2</v>
          </cell>
          <cell r="M23">
            <v>-9.783780574798584E-2</v>
          </cell>
          <cell r="N23">
            <v>-0.1251244843006134</v>
          </cell>
          <cell r="O23">
            <v>-0.1584477424621582</v>
          </cell>
          <cell r="P23">
            <v>-0.19487912952899933</v>
          </cell>
          <cell r="R23" t="str">
            <v>working age pop</v>
          </cell>
          <cell r="S23" t="str">
            <v>diffe_posttax_lump_pre_theil_w</v>
          </cell>
          <cell r="T23">
            <v>-0.15691366791725159</v>
          </cell>
          <cell r="U23">
            <v>-0.16598445177078247</v>
          </cell>
          <cell r="V23">
            <v>-0.20976819097995758</v>
          </cell>
          <cell r="W23">
            <v>-0.23954841494560242</v>
          </cell>
          <cell r="X23">
            <v>-0.26223191618919373</v>
          </cell>
          <cell r="Z23" t="str">
            <v>working age pop</v>
          </cell>
          <cell r="AA23" t="str">
            <v>diffe_posttax_prop_pre_theil_w</v>
          </cell>
          <cell r="AB23">
            <v>-3.1605064868927002E-2</v>
          </cell>
          <cell r="AC23">
            <v>-4.0658742189407349E-2</v>
          </cell>
          <cell r="AD23">
            <v>-5.9505850076675415E-2</v>
          </cell>
          <cell r="AE23">
            <v>-8.5606247186660767E-2</v>
          </cell>
          <cell r="AF23">
            <v>-0.12435758113861084</v>
          </cell>
          <cell r="AG23">
            <v>-0.12435758113861084</v>
          </cell>
          <cell r="AH23" t="str">
            <v>working age pop</v>
          </cell>
          <cell r="AI23" t="str">
            <v>diffe_posttax_head_pre_theil_w</v>
          </cell>
          <cell r="AJ23">
            <v>-0.11572794616222382</v>
          </cell>
          <cell r="AK23">
            <v>-0.12537764012813568</v>
          </cell>
          <cell r="AL23">
            <v>-0.16189154982566833</v>
          </cell>
          <cell r="AM23">
            <v>-0.19341540336608887</v>
          </cell>
          <cell r="AN23">
            <v>-0.2230553925037384</v>
          </cell>
        </row>
        <row r="24">
          <cell r="B24" t="str">
            <v>working age pop</v>
          </cell>
          <cell r="C24" t="str">
            <v>ratio_disp_pre_p75p25_w</v>
          </cell>
          <cell r="D24">
            <v>0.92552900314331055</v>
          </cell>
          <cell r="E24">
            <v>0.87451261281967163</v>
          </cell>
          <cell r="F24">
            <v>0.81442767381668091</v>
          </cell>
          <cell r="G24">
            <v>0.77218669652938843</v>
          </cell>
          <cell r="H24">
            <v>0.75597721338272095</v>
          </cell>
          <cell r="J24" t="str">
            <v>working age pop</v>
          </cell>
          <cell r="K24" t="str">
            <v>ratio_posttax1_pre_p75p25_w</v>
          </cell>
          <cell r="L24">
            <v>0.92552900314331055</v>
          </cell>
          <cell r="M24">
            <v>0.87451261281967163</v>
          </cell>
          <cell r="N24">
            <v>0.81442767381668091</v>
          </cell>
          <cell r="O24">
            <v>0.77218669652938843</v>
          </cell>
          <cell r="P24">
            <v>0.75597721338272095</v>
          </cell>
          <cell r="R24" t="str">
            <v>working age pop</v>
          </cell>
          <cell r="S24" t="str">
            <v>ratio_posttax_lump_pre_p75p25_w</v>
          </cell>
          <cell r="T24">
            <v>0.92552900314331055</v>
          </cell>
          <cell r="U24">
            <v>0.87451261281967163</v>
          </cell>
          <cell r="V24">
            <v>0.81442767381668091</v>
          </cell>
          <cell r="W24">
            <v>0.77218669652938843</v>
          </cell>
          <cell r="X24">
            <v>0.75597721338272095</v>
          </cell>
          <cell r="Z24" t="str">
            <v>working age pop</v>
          </cell>
          <cell r="AA24" t="str">
            <v>ratio_posttax_prop_pre_p75p25_w</v>
          </cell>
          <cell r="AB24">
            <v>0.92552900314331055</v>
          </cell>
          <cell r="AC24">
            <v>0.87451261281967163</v>
          </cell>
          <cell r="AD24">
            <v>0.81442767381668091</v>
          </cell>
          <cell r="AE24">
            <v>0.77218669652938843</v>
          </cell>
          <cell r="AF24">
            <v>0.75597721338272095</v>
          </cell>
          <cell r="AG24">
            <v>0.75597715377807617</v>
          </cell>
          <cell r="AH24" t="str">
            <v>working age pop</v>
          </cell>
          <cell r="AI24" t="str">
            <v>ratio_posttax_head_pre_p75p25_w</v>
          </cell>
          <cell r="AJ24">
            <v>0.92552900314331055</v>
          </cell>
          <cell r="AK24">
            <v>0.87451261281967163</v>
          </cell>
          <cell r="AL24">
            <v>0.81442767381668091</v>
          </cell>
          <cell r="AM24">
            <v>0.77218669652938843</v>
          </cell>
          <cell r="AN24">
            <v>0.75597721338272095</v>
          </cell>
        </row>
        <row r="25">
          <cell r="B25" t="str">
            <v>working age pop</v>
          </cell>
          <cell r="C25" t="str">
            <v>ratio_disp_pre_palma_w</v>
          </cell>
          <cell r="D25">
            <v>0.91367298364639282</v>
          </cell>
          <cell r="E25">
            <v>0.83254754543304443</v>
          </cell>
          <cell r="F25">
            <v>0.76146960258483887</v>
          </cell>
          <cell r="G25">
            <v>0.69916927814483643</v>
          </cell>
          <cell r="H25">
            <v>0.62458175420761108</v>
          </cell>
          <cell r="J25" t="str">
            <v>working age pop</v>
          </cell>
          <cell r="K25" t="str">
            <v>ratio_posttax1_pre_palma_w</v>
          </cell>
          <cell r="L25">
            <v>0.91367298364639282</v>
          </cell>
          <cell r="M25">
            <v>0.83254754543304443</v>
          </cell>
          <cell r="N25">
            <v>0.76146960258483887</v>
          </cell>
          <cell r="O25">
            <v>0.69916927814483643</v>
          </cell>
          <cell r="P25">
            <v>0.62458175420761108</v>
          </cell>
          <cell r="R25" t="str">
            <v>working age pop</v>
          </cell>
          <cell r="S25" t="str">
            <v>ratio_posttax_lump_pre_palma_w</v>
          </cell>
          <cell r="T25">
            <v>0.91367298364639282</v>
          </cell>
          <cell r="U25">
            <v>0.83254754543304443</v>
          </cell>
          <cell r="V25">
            <v>0.76146960258483887</v>
          </cell>
          <cell r="W25">
            <v>0.69916927814483643</v>
          </cell>
          <cell r="X25">
            <v>0.62458175420761108</v>
          </cell>
          <cell r="Z25" t="str">
            <v>working age pop</v>
          </cell>
          <cell r="AA25" t="str">
            <v>ratio_posttax_prop_pre_palma_w</v>
          </cell>
          <cell r="AB25">
            <v>0.91367298364639282</v>
          </cell>
          <cell r="AC25">
            <v>0.83254754543304443</v>
          </cell>
          <cell r="AD25">
            <v>0.76146960258483887</v>
          </cell>
          <cell r="AE25">
            <v>0.69916927814483643</v>
          </cell>
          <cell r="AF25">
            <v>0.62458175420761108</v>
          </cell>
          <cell r="AG25">
            <v>0.62458133697509766</v>
          </cell>
          <cell r="AH25" t="str">
            <v>working age pop</v>
          </cell>
          <cell r="AI25" t="str">
            <v>ratio_posttax_head_pre_palma_w</v>
          </cell>
          <cell r="AJ25">
            <v>0.91367298364639282</v>
          </cell>
          <cell r="AK25">
            <v>0.83254754543304443</v>
          </cell>
          <cell r="AL25">
            <v>0.76146960258483887</v>
          </cell>
          <cell r="AM25">
            <v>0.69916927814483643</v>
          </cell>
          <cell r="AN25">
            <v>0.62458175420761108</v>
          </cell>
        </row>
      </sheetData>
      <sheetData sheetId="55">
        <row r="2">
          <cell r="B2" t="str">
            <v>sample</v>
          </cell>
          <cell r="C2" t="str">
            <v>indicator</v>
          </cell>
          <cell r="D2" t="str">
            <v>period1970_1979</v>
          </cell>
          <cell r="E2" t="str">
            <v>period1980_1989</v>
          </cell>
          <cell r="F2" t="str">
            <v>period1990_1999</v>
          </cell>
          <cell r="G2" t="str">
            <v>period2000_2009</v>
          </cell>
          <cell r="H2" t="str">
            <v>period2010_2018</v>
          </cell>
          <cell r="J2" t="str">
            <v>sample</v>
          </cell>
          <cell r="K2" t="str">
            <v>indicator</v>
          </cell>
          <cell r="L2" t="str">
            <v>period1970_1979</v>
          </cell>
          <cell r="M2" t="str">
            <v>period1980_1989</v>
          </cell>
          <cell r="N2" t="str">
            <v>period1990_1999</v>
          </cell>
          <cell r="O2" t="str">
            <v>period2000_2009</v>
          </cell>
          <cell r="P2" t="str">
            <v>period2010_2018</v>
          </cell>
          <cell r="R2" t="str">
            <v>sample</v>
          </cell>
          <cell r="S2" t="str">
            <v>indicator</v>
          </cell>
          <cell r="T2" t="str">
            <v>period1970_1979</v>
          </cell>
          <cell r="U2" t="str">
            <v>period1980_1989</v>
          </cell>
          <cell r="V2" t="str">
            <v>period1990_1999</v>
          </cell>
          <cell r="W2" t="str">
            <v>period2000_2009</v>
          </cell>
          <cell r="X2" t="str">
            <v>period2010_2018</v>
          </cell>
          <cell r="Z2" t="str">
            <v>sample</v>
          </cell>
          <cell r="AA2" t="str">
            <v>indicator</v>
          </cell>
          <cell r="AB2" t="str">
            <v>period1970_1979</v>
          </cell>
          <cell r="AC2" t="str">
            <v>period1980_1989</v>
          </cell>
          <cell r="AD2" t="str">
            <v>period1990_1999</v>
          </cell>
          <cell r="AE2" t="str">
            <v>period2000_2009</v>
          </cell>
          <cell r="AF2" t="str">
            <v>period2010_2018</v>
          </cell>
          <cell r="AH2" t="str">
            <v>sample</v>
          </cell>
          <cell r="AI2" t="str">
            <v>indicator</v>
          </cell>
          <cell r="AJ2" t="str">
            <v>period1970_1979</v>
          </cell>
          <cell r="AK2" t="str">
            <v>period1980_1989</v>
          </cell>
          <cell r="AL2" t="str">
            <v>period1990_1999</v>
          </cell>
          <cell r="AM2" t="str">
            <v>period2000_2009</v>
          </cell>
          <cell r="AN2" t="str">
            <v>period2010_2018</v>
          </cell>
        </row>
        <row r="3">
          <cell r="B3" t="str">
            <v>all pop</v>
          </cell>
          <cell r="C3" t="str">
            <v>ratio_disp_pre_t10b50</v>
          </cell>
          <cell r="D3">
            <v>0.72182822227478027</v>
          </cell>
          <cell r="E3">
            <v>0.75292730331420898</v>
          </cell>
          <cell r="F3">
            <v>0.71186083555221558</v>
          </cell>
          <cell r="G3">
            <v>0.70364588499069214</v>
          </cell>
          <cell r="H3">
            <v>0.67681199312210083</v>
          </cell>
          <cell r="J3" t="str">
            <v>all pop</v>
          </cell>
          <cell r="K3" t="str">
            <v>ratio_posttax1_pre_t10b50</v>
          </cell>
          <cell r="L3">
            <v>0.68229806423187256</v>
          </cell>
          <cell r="M3">
            <v>0.69224965572357178</v>
          </cell>
          <cell r="N3">
            <v>0.62134325504302979</v>
          </cell>
          <cell r="O3">
            <v>0.59832030534744263</v>
          </cell>
          <cell r="P3">
            <v>0.56620287895202637</v>
          </cell>
          <cell r="R3" t="str">
            <v>all pop</v>
          </cell>
          <cell r="S3" t="str">
            <v>ratio_posttax_lump_pre_t10b50</v>
          </cell>
          <cell r="T3">
            <v>0.50338089466094971</v>
          </cell>
          <cell r="U3">
            <v>0.50443297624588013</v>
          </cell>
          <cell r="V3">
            <v>0.44787779450416565</v>
          </cell>
          <cell r="W3">
            <v>0.42346808314323425</v>
          </cell>
          <cell r="X3">
            <v>0.40541577339172363</v>
          </cell>
          <cell r="Z3" t="str">
            <v>all pop</v>
          </cell>
          <cell r="AA3" t="str">
            <v>ratio_posttax_prop_pre_t10b50</v>
          </cell>
          <cell r="AB3">
            <v>0.71985930204391479</v>
          </cell>
          <cell r="AC3">
            <v>0.74982738494873047</v>
          </cell>
          <cell r="AD3">
            <v>0.70902472734451294</v>
          </cell>
          <cell r="AE3">
            <v>0.69805681705474854</v>
          </cell>
          <cell r="AF3">
            <v>0.66800618171691895</v>
          </cell>
          <cell r="AH3" t="str">
            <v>all pop</v>
          </cell>
          <cell r="AI3" t="str">
            <v>ratio_posttax_head_pre_t10b50</v>
          </cell>
          <cell r="AJ3">
            <v>0.62530285120010376</v>
          </cell>
          <cell r="AK3">
            <v>0.63305950164794922</v>
          </cell>
          <cell r="AL3">
            <v>0.55960166454315186</v>
          </cell>
          <cell r="AM3">
            <v>0.53307682275772095</v>
          </cell>
          <cell r="AN3">
            <v>0.50412911176681519</v>
          </cell>
        </row>
        <row r="4">
          <cell r="B4" t="str">
            <v>all pop</v>
          </cell>
          <cell r="C4" t="str">
            <v>ratio_disp_pre_t10b90</v>
          </cell>
          <cell r="D4">
            <v>0.81161659955978394</v>
          </cell>
          <cell r="E4">
            <v>0.85796183347702026</v>
          </cell>
          <cell r="F4">
            <v>0.82844430208206177</v>
          </cell>
          <cell r="G4">
            <v>0.81730008125305176</v>
          </cell>
          <cell r="H4">
            <v>0.81084346771240234</v>
          </cell>
          <cell r="J4" t="str">
            <v>all pop</v>
          </cell>
          <cell r="K4" t="str">
            <v>ratio_posttax1_pre_t10b90</v>
          </cell>
          <cell r="L4">
            <v>0.79017108678817749</v>
          </cell>
          <cell r="M4">
            <v>0.8253016471862793</v>
          </cell>
          <cell r="N4">
            <v>0.77761059999465942</v>
          </cell>
          <cell r="O4">
            <v>0.75208532810211182</v>
          </cell>
          <cell r="P4">
            <v>0.73063880205154419</v>
          </cell>
          <cell r="R4" t="str">
            <v>all pop</v>
          </cell>
          <cell r="S4" t="str">
            <v>ratio_posttax_lump_pre_t10b90</v>
          </cell>
          <cell r="T4">
            <v>0.65555232763290405</v>
          </cell>
          <cell r="U4">
            <v>0.68264913558959961</v>
          </cell>
          <cell r="V4">
            <v>0.63979989290237427</v>
          </cell>
          <cell r="W4">
            <v>0.61340755224227905</v>
          </cell>
          <cell r="X4">
            <v>0.60001599788665771</v>
          </cell>
          <cell r="Z4" t="str">
            <v>all pop</v>
          </cell>
          <cell r="AA4" t="str">
            <v>ratio_posttax_prop_pre_t10b90</v>
          </cell>
          <cell r="AB4">
            <v>0.80958855152130127</v>
          </cell>
          <cell r="AC4">
            <v>0.85485613346099854</v>
          </cell>
          <cell r="AD4">
            <v>0.82507270574569702</v>
          </cell>
          <cell r="AE4">
            <v>0.81078493595123291</v>
          </cell>
          <cell r="AF4">
            <v>0.80006533861160278</v>
          </cell>
          <cell r="AH4" t="str">
            <v>all pop</v>
          </cell>
          <cell r="AI4" t="str">
            <v>ratio_posttax_head_pre_t10b90</v>
          </cell>
          <cell r="AJ4">
            <v>0.75066626071929932</v>
          </cell>
          <cell r="AK4">
            <v>0.78411555290222168</v>
          </cell>
          <cell r="AL4">
            <v>0.73271769285202026</v>
          </cell>
          <cell r="AM4">
            <v>0.7048637866973877</v>
          </cell>
          <cell r="AN4">
            <v>0.68437623977661133</v>
          </cell>
        </row>
        <row r="5">
          <cell r="B5" t="str">
            <v>all pop</v>
          </cell>
          <cell r="C5" t="str">
            <v>ratio_disp_pre_t10m40</v>
          </cell>
          <cell r="D5">
            <v>0.86093509197235107</v>
          </cell>
          <cell r="E5">
            <v>0.91094756126403809</v>
          </cell>
          <cell r="F5">
            <v>0.88257521390914917</v>
          </cell>
          <cell r="G5">
            <v>0.86756455898284912</v>
          </cell>
          <cell r="H5">
            <v>0.86926054954528809</v>
          </cell>
          <cell r="J5" t="str">
            <v>all pop</v>
          </cell>
          <cell r="K5" t="str">
            <v>ratio_posttax1_pre_t10m40</v>
          </cell>
          <cell r="L5">
            <v>0.85225647687911987</v>
          </cell>
          <cell r="M5">
            <v>0.8969646692276001</v>
          </cell>
          <cell r="N5">
            <v>0.85843849182128906</v>
          </cell>
          <cell r="O5">
            <v>0.82840895652770996</v>
          </cell>
          <cell r="P5">
            <v>0.81048339605331421</v>
          </cell>
          <cell r="R5" t="str">
            <v>all pop</v>
          </cell>
          <cell r="S5" t="str">
            <v>ratio_posttax_lump_pre_t10m40</v>
          </cell>
          <cell r="T5">
            <v>0.76145774126052856</v>
          </cell>
          <cell r="U5">
            <v>0.79992157220840454</v>
          </cell>
          <cell r="V5">
            <v>0.76211398839950562</v>
          </cell>
          <cell r="W5">
            <v>0.73096227645874023</v>
          </cell>
          <cell r="X5">
            <v>0.71672660112380981</v>
          </cell>
          <cell r="Z5" t="str">
            <v>all pop</v>
          </cell>
          <cell r="AA5" t="str">
            <v>ratio_posttax_prop_pre_t10m40</v>
          </cell>
          <cell r="AB5">
            <v>0.85889369249343872</v>
          </cell>
          <cell r="AC5">
            <v>0.9078824520111084</v>
          </cell>
          <cell r="AD5">
            <v>0.87894952297210693</v>
          </cell>
          <cell r="AE5">
            <v>0.86063462495803833</v>
          </cell>
          <cell r="AF5">
            <v>0.85759496688842773</v>
          </cell>
          <cell r="AH5" t="str">
            <v>all pop</v>
          </cell>
          <cell r="AI5" t="str">
            <v>ratio_posttax_head_pre_t10m40</v>
          </cell>
          <cell r="AJ5">
            <v>0.82703346014022827</v>
          </cell>
          <cell r="AK5">
            <v>0.87037783861160278</v>
          </cell>
          <cell r="AL5">
            <v>0.82869797945022583</v>
          </cell>
          <cell r="AM5">
            <v>0.79694700241088867</v>
          </cell>
          <cell r="AN5">
            <v>0.77883458137512207</v>
          </cell>
        </row>
        <row r="6">
          <cell r="B6" t="str">
            <v>all pop</v>
          </cell>
          <cell r="C6" t="str">
            <v>ratio_disp_pre_m40b50</v>
          </cell>
          <cell r="D6">
            <v>0.83851891756057739</v>
          </cell>
          <cell r="E6">
            <v>0.82584631443023682</v>
          </cell>
          <cell r="F6">
            <v>0.80689001083374023</v>
          </cell>
          <cell r="G6">
            <v>0.81114280223846436</v>
          </cell>
          <cell r="H6">
            <v>0.77850955724716187</v>
          </cell>
          <cell r="J6" t="str">
            <v>all pop</v>
          </cell>
          <cell r="K6" t="str">
            <v>ratio_posttax1_pre_m40b50</v>
          </cell>
          <cell r="L6">
            <v>0.80069059133529663</v>
          </cell>
          <cell r="M6">
            <v>0.7715110182762146</v>
          </cell>
          <cell r="N6">
            <v>0.72421133518218994</v>
          </cell>
          <cell r="O6">
            <v>0.72232902050018311</v>
          </cell>
          <cell r="P6">
            <v>0.69849526882171631</v>
          </cell>
          <cell r="R6" t="str">
            <v>all pop</v>
          </cell>
          <cell r="S6" t="str">
            <v>ratio_posttax_lump_pre_m40b50</v>
          </cell>
          <cell r="T6">
            <v>0.66113078594207764</v>
          </cell>
          <cell r="U6">
            <v>0.63082164525985718</v>
          </cell>
          <cell r="V6">
            <v>0.58802992105484009</v>
          </cell>
          <cell r="W6">
            <v>0.57943862676620483</v>
          </cell>
          <cell r="X6">
            <v>0.56554597616195679</v>
          </cell>
          <cell r="Z6" t="str">
            <v>all pop</v>
          </cell>
          <cell r="AA6" t="str">
            <v>ratio_posttax_prop_pre_m40b50</v>
          </cell>
          <cell r="AB6">
            <v>0.8382146954536438</v>
          </cell>
          <cell r="AC6">
            <v>0.82522022724151611</v>
          </cell>
          <cell r="AD6">
            <v>0.80695229768753052</v>
          </cell>
          <cell r="AE6">
            <v>0.81120157241821289</v>
          </cell>
          <cell r="AF6">
            <v>0.77878719568252563</v>
          </cell>
          <cell r="AH6" t="str">
            <v>all pop</v>
          </cell>
          <cell r="AI6" t="str">
            <v>ratio_posttax_head_pre_m40b50</v>
          </cell>
          <cell r="AJ6">
            <v>0.7561764121055603</v>
          </cell>
          <cell r="AK6">
            <v>0.72726082801818848</v>
          </cell>
          <cell r="AL6">
            <v>0.67574143409729004</v>
          </cell>
          <cell r="AM6">
            <v>0.66898339986801147</v>
          </cell>
          <cell r="AN6">
            <v>0.64719802141189575</v>
          </cell>
        </row>
        <row r="7">
          <cell r="B7" t="str">
            <v>all pop</v>
          </cell>
          <cell r="C7" t="str">
            <v>diffe_disp_pre_gini</v>
          </cell>
          <cell r="D7">
            <v>-6.6246718168258667E-2</v>
          </cell>
          <cell r="E7">
            <v>-5.8204978704452515E-2</v>
          </cell>
          <cell r="F7">
            <v>-6.4928710460662842E-2</v>
          </cell>
          <cell r="G7">
            <v>-6.4521372318267822E-2</v>
          </cell>
          <cell r="H7">
            <v>-6.9350481033325195E-2</v>
          </cell>
          <cell r="J7" t="str">
            <v>all pop</v>
          </cell>
          <cell r="K7" t="str">
            <v>diffe_posttax1_pre_gini</v>
          </cell>
          <cell r="L7">
            <v>-8.0022662878036499E-2</v>
          </cell>
          <cell r="M7">
            <v>-7.6775401830673218E-2</v>
          </cell>
          <cell r="N7">
            <v>-9.3384832143783569E-2</v>
          </cell>
          <cell r="O7">
            <v>-9.7711771726608276E-2</v>
          </cell>
          <cell r="P7">
            <v>-0.10564547777175903</v>
          </cell>
          <cell r="R7" t="str">
            <v>all pop</v>
          </cell>
          <cell r="S7" t="str">
            <v>diffe_posttax_lump_pre_gini</v>
          </cell>
          <cell r="T7">
            <v>-0.15201348066329956</v>
          </cell>
          <cell r="U7">
            <v>-0.14997270703315735</v>
          </cell>
          <cell r="V7">
            <v>-0.16841968894004822</v>
          </cell>
          <cell r="W7">
            <v>-0.17582762241363525</v>
          </cell>
          <cell r="X7">
            <v>-0.18034356832504272</v>
          </cell>
          <cell r="Z7" t="str">
            <v>all pop</v>
          </cell>
          <cell r="AA7" t="str">
            <v>diffe_posttax_prop_pre_gini</v>
          </cell>
          <cell r="AB7">
            <v>-6.6799402236938477E-2</v>
          </cell>
          <cell r="AC7">
            <v>-5.8966487646102905E-2</v>
          </cell>
          <cell r="AD7">
            <v>-6.5697044134140015E-2</v>
          </cell>
          <cell r="AE7">
            <v>-6.6034108400344849E-2</v>
          </cell>
          <cell r="AF7">
            <v>-7.1912497282028198E-2</v>
          </cell>
          <cell r="AH7" t="str">
            <v>all pop</v>
          </cell>
          <cell r="AI7" t="str">
            <v>diffe_posttax_head_pre_gini</v>
          </cell>
          <cell r="AJ7">
            <v>-0.10043543577194214</v>
          </cell>
          <cell r="AK7">
            <v>-9.7032994031906128E-2</v>
          </cell>
          <cell r="AL7">
            <v>-0.11680591106414795</v>
          </cell>
          <cell r="AM7">
            <v>-0.12314468622207642</v>
          </cell>
          <cell r="AN7">
            <v>-0.13090649247169495</v>
          </cell>
        </row>
        <row r="8">
          <cell r="B8" t="str">
            <v>all pop</v>
          </cell>
          <cell r="C8" t="str">
            <v>diffe_disp_pre_theil</v>
          </cell>
          <cell r="D8">
            <v>-0.13175106048583984</v>
          </cell>
          <cell r="E8">
            <v>-0.11439764499664307</v>
          </cell>
          <cell r="F8">
            <v>-0.15488108992576599</v>
          </cell>
          <cell r="G8">
            <v>-0.17925763130187988</v>
          </cell>
          <cell r="H8">
            <v>-0.1872144341468811</v>
          </cell>
          <cell r="J8" t="str">
            <v>all pop</v>
          </cell>
          <cell r="K8" t="str">
            <v>diffe_posttax1_pre_theil</v>
          </cell>
          <cell r="L8">
            <v>-0.15074905753135681</v>
          </cell>
          <cell r="M8">
            <v>-0.14409962296485901</v>
          </cell>
          <cell r="N8">
            <v>-0.20204100012779236</v>
          </cell>
          <cell r="O8">
            <v>-0.23714572191238403</v>
          </cell>
          <cell r="P8">
            <v>-0.26376974582672119</v>
          </cell>
          <cell r="R8" t="str">
            <v>all pop</v>
          </cell>
          <cell r="S8" t="str">
            <v>diffe_posttax_lump_pre_theil</v>
          </cell>
          <cell r="T8">
            <v>-0.24139377474784851</v>
          </cell>
          <cell r="U8">
            <v>-0.25233116745948792</v>
          </cell>
          <cell r="V8">
            <v>-0.32562798261642456</v>
          </cell>
          <cell r="W8">
            <v>-0.37972870469093323</v>
          </cell>
          <cell r="X8">
            <v>-0.40054422616958618</v>
          </cell>
          <cell r="Z8" t="str">
            <v>all pop</v>
          </cell>
          <cell r="AA8" t="str">
            <v>diffe_posttax_prop_pre_theil</v>
          </cell>
          <cell r="AB8">
            <v>-0.13311368227005005</v>
          </cell>
          <cell r="AC8">
            <v>-0.11691629886627197</v>
          </cell>
          <cell r="AD8">
            <v>-0.15802434086799622</v>
          </cell>
          <cell r="AE8">
            <v>-0.18564456701278687</v>
          </cell>
          <cell r="AF8">
            <v>-0.20069706439971924</v>
          </cell>
          <cell r="AH8" t="str">
            <v>all pop</v>
          </cell>
          <cell r="AI8" t="str">
            <v>diffe_posttax_head_pre_theil</v>
          </cell>
          <cell r="AJ8">
            <v>-0.1786559522151947</v>
          </cell>
          <cell r="AK8">
            <v>-0.17631849646568298</v>
          </cell>
          <cell r="AL8">
            <v>-0.24326607584953308</v>
          </cell>
          <cell r="AM8">
            <v>-0.28594866394996643</v>
          </cell>
          <cell r="AN8">
            <v>-0.30646359920501709</v>
          </cell>
        </row>
        <row r="9">
          <cell r="B9" t="str">
            <v>all pop</v>
          </cell>
          <cell r="C9" t="str">
            <v>ratio_disp_pre_p75p25</v>
          </cell>
          <cell r="D9">
            <v>0.79936903715133667</v>
          </cell>
          <cell r="E9">
            <v>0.7915794849395752</v>
          </cell>
          <cell r="F9">
            <v>0.7835884690284729</v>
          </cell>
          <cell r="G9">
            <v>0.78785181045532227</v>
          </cell>
          <cell r="H9">
            <v>0.77070885896682739</v>
          </cell>
          <cell r="J9" t="str">
            <v>all pop</v>
          </cell>
          <cell r="K9" t="str">
            <v>ratio_posttax1_pre_p75p25</v>
          </cell>
          <cell r="L9">
            <v>0.79936903715133667</v>
          </cell>
          <cell r="M9">
            <v>0.7915794849395752</v>
          </cell>
          <cell r="N9">
            <v>0.7835884690284729</v>
          </cell>
          <cell r="O9">
            <v>0.78785181045532227</v>
          </cell>
          <cell r="P9">
            <v>0.77070885896682739</v>
          </cell>
          <cell r="R9" t="str">
            <v>all pop</v>
          </cell>
          <cell r="S9" t="str">
            <v>ratio_posttax_lump_pre_p75p25</v>
          </cell>
          <cell r="T9">
            <v>0.79936903715133667</v>
          </cell>
          <cell r="U9">
            <v>0.7915794849395752</v>
          </cell>
          <cell r="V9">
            <v>0.7835884690284729</v>
          </cell>
          <cell r="W9">
            <v>0.78785181045532227</v>
          </cell>
          <cell r="X9">
            <v>0.77070885896682739</v>
          </cell>
          <cell r="Z9" t="str">
            <v>all pop</v>
          </cell>
          <cell r="AA9" t="str">
            <v>ratio_posttax_prop_pre_p75p25</v>
          </cell>
          <cell r="AB9">
            <v>0.79936903715133667</v>
          </cell>
          <cell r="AC9">
            <v>0.7915794849395752</v>
          </cell>
          <cell r="AD9">
            <v>0.7835884690284729</v>
          </cell>
          <cell r="AE9">
            <v>0.78785181045532227</v>
          </cell>
          <cell r="AF9">
            <v>0.77070885896682739</v>
          </cell>
          <cell r="AH9" t="str">
            <v>all pop</v>
          </cell>
          <cell r="AI9" t="str">
            <v>ratio_posttax_head_pre_p75p25</v>
          </cell>
          <cell r="AJ9">
            <v>0.79936903715133667</v>
          </cell>
          <cell r="AK9">
            <v>0.7915794849395752</v>
          </cell>
          <cell r="AL9">
            <v>0.7835884690284729</v>
          </cell>
          <cell r="AM9">
            <v>0.78785181045532227</v>
          </cell>
          <cell r="AN9">
            <v>0.77070885896682739</v>
          </cell>
        </row>
        <row r="10">
          <cell r="B10" t="str">
            <v>all pop</v>
          </cell>
          <cell r="C10" t="str">
            <v>ratio_disp_pre_palma</v>
          </cell>
          <cell r="D10">
            <v>0.69084364175796509</v>
          </cell>
          <cell r="E10">
            <v>0.71236997842788696</v>
          </cell>
          <cell r="F10">
            <v>0.66862756013870239</v>
          </cell>
          <cell r="G10">
            <v>0.66587388515472412</v>
          </cell>
          <cell r="H10">
            <v>0.63718193769454956</v>
          </cell>
          <cell r="J10" t="str">
            <v>all pop</v>
          </cell>
          <cell r="K10" t="str">
            <v>ratio_posttax1_pre_palma</v>
          </cell>
          <cell r="L10">
            <v>0.69084364175796509</v>
          </cell>
          <cell r="M10">
            <v>0.71236997842788696</v>
          </cell>
          <cell r="N10">
            <v>0.66862756013870239</v>
          </cell>
          <cell r="O10">
            <v>0.66587388515472412</v>
          </cell>
          <cell r="P10">
            <v>0.63718193769454956</v>
          </cell>
          <cell r="R10" t="str">
            <v>all pop</v>
          </cell>
          <cell r="S10" t="str">
            <v>ratio_posttax_lump_pre_palma</v>
          </cell>
          <cell r="T10">
            <v>0.69084364175796509</v>
          </cell>
          <cell r="U10">
            <v>0.71236997842788696</v>
          </cell>
          <cell r="V10">
            <v>0.66862756013870239</v>
          </cell>
          <cell r="W10">
            <v>0.66587388515472412</v>
          </cell>
          <cell r="X10">
            <v>0.63718193769454956</v>
          </cell>
          <cell r="Z10" t="str">
            <v>all pop</v>
          </cell>
          <cell r="AA10" t="str">
            <v>ratio_posttax_prop_pre_palma</v>
          </cell>
          <cell r="AB10">
            <v>0.69084364175796509</v>
          </cell>
          <cell r="AC10">
            <v>0.71236997842788696</v>
          </cell>
          <cell r="AD10">
            <v>0.66862756013870239</v>
          </cell>
          <cell r="AE10">
            <v>0.66587388515472412</v>
          </cell>
          <cell r="AF10">
            <v>0.63718193769454956</v>
          </cell>
          <cell r="AH10" t="str">
            <v>all pop</v>
          </cell>
          <cell r="AI10" t="str">
            <v>ratio_posttax_head_pre_palma</v>
          </cell>
          <cell r="AJ10">
            <v>0.69084364175796509</v>
          </cell>
          <cell r="AK10">
            <v>0.71236997842788696</v>
          </cell>
          <cell r="AL10">
            <v>0.66862756013870239</v>
          </cell>
          <cell r="AM10">
            <v>0.66587388515472412</v>
          </cell>
          <cell r="AN10">
            <v>0.63718193769454956</v>
          </cell>
        </row>
        <row r="18">
          <cell r="B18" t="str">
            <v>working age pop</v>
          </cell>
          <cell r="C18" t="str">
            <v>ratio_disp_pre_t10b50_w</v>
          </cell>
          <cell r="D18">
            <v>0.75252217054367065</v>
          </cell>
          <cell r="E18">
            <v>0.76417785882949829</v>
          </cell>
          <cell r="F18">
            <v>0.71691751480102539</v>
          </cell>
          <cell r="G18">
            <v>0.69610577821731567</v>
          </cell>
          <cell r="H18">
            <v>0.65662789344787598</v>
          </cell>
          <cell r="J18" t="str">
            <v>working age pop</v>
          </cell>
          <cell r="K18" t="str">
            <v>ratio_posttax1_pre_t10b50_w</v>
          </cell>
          <cell r="L18">
            <v>0.72683006525039673</v>
          </cell>
          <cell r="M18">
            <v>0.72103482484817505</v>
          </cell>
          <cell r="N18">
            <v>0.65212088823318481</v>
          </cell>
          <cell r="O18">
            <v>0.61644935607910156</v>
          </cell>
          <cell r="P18">
            <v>0.57046639919281006</v>
          </cell>
          <cell r="R18" t="str">
            <v>working age pop</v>
          </cell>
          <cell r="S18" t="str">
            <v>ratio_posttax_lump_pre_t10b50_w</v>
          </cell>
          <cell r="T18">
            <v>0.54733371734619141</v>
          </cell>
          <cell r="U18">
            <v>0.52380740642547607</v>
          </cell>
          <cell r="V18">
            <v>0.46640673279762268</v>
          </cell>
          <cell r="W18">
            <v>0.43129813671112061</v>
          </cell>
          <cell r="X18">
            <v>0.39999595284461975</v>
          </cell>
          <cell r="Z18" t="str">
            <v>working age pop</v>
          </cell>
          <cell r="AA18" t="str">
            <v>ratio_posttax_prop_pre_t10b50_w</v>
          </cell>
          <cell r="AB18">
            <v>0.75069177150726318</v>
          </cell>
          <cell r="AC18">
            <v>0.76145923137664795</v>
          </cell>
          <cell r="AD18">
            <v>0.71430081129074097</v>
          </cell>
          <cell r="AE18">
            <v>0.69073390960693359</v>
          </cell>
          <cell r="AF18">
            <v>0.64849722385406494</v>
          </cell>
          <cell r="AH18" t="str">
            <v>working age pop</v>
          </cell>
          <cell r="AI18" t="str">
            <v>ratio_posttax_head_pre_t10b50_w</v>
          </cell>
          <cell r="AJ18">
            <v>0.67037034034729004</v>
          </cell>
          <cell r="AK18">
            <v>0.65873974561691284</v>
          </cell>
          <cell r="AL18">
            <v>0.58572763204574585</v>
          </cell>
          <cell r="AM18">
            <v>0.54695409536361694</v>
          </cell>
          <cell r="AN18">
            <v>0.50387924909591675</v>
          </cell>
        </row>
        <row r="19">
          <cell r="B19" t="str">
            <v>working age pop</v>
          </cell>
          <cell r="C19" t="str">
            <v>ratio_disp_pre_t10b90_w</v>
          </cell>
          <cell r="D19">
            <v>0.83146607875823975</v>
          </cell>
          <cell r="E19">
            <v>0.86531007289886475</v>
          </cell>
          <cell r="F19">
            <v>0.8293687105178833</v>
          </cell>
          <cell r="G19">
            <v>0.81399542093276978</v>
          </cell>
          <cell r="H19">
            <v>0.8025394082069397</v>
          </cell>
          <cell r="J19" t="str">
            <v>working age pop</v>
          </cell>
          <cell r="K19" t="str">
            <v>ratio_posttax1_pre_t10b90_w</v>
          </cell>
          <cell r="L19">
            <v>0.81660157442092896</v>
          </cell>
          <cell r="M19">
            <v>0.84281152486801147</v>
          </cell>
          <cell r="N19">
            <v>0.7938573956489563</v>
          </cell>
          <cell r="O19">
            <v>0.76504278182983398</v>
          </cell>
          <cell r="P19">
            <v>0.73971706628799438</v>
          </cell>
          <cell r="R19" t="str">
            <v>working age pop</v>
          </cell>
          <cell r="S19" t="str">
            <v>ratio_posttax_lump_pre_t10b90_w</v>
          </cell>
          <cell r="T19">
            <v>0.68360710144042969</v>
          </cell>
          <cell r="U19">
            <v>0.69660371541976929</v>
          </cell>
          <cell r="V19">
            <v>0.65099424123764038</v>
          </cell>
          <cell r="W19">
            <v>0.61969047784805298</v>
          </cell>
          <cell r="X19">
            <v>0.60047066211700439</v>
          </cell>
          <cell r="Z19" t="str">
            <v>working age pop</v>
          </cell>
          <cell r="AA19" t="str">
            <v>ratio_posttax_prop_pre_t10b90_w</v>
          </cell>
          <cell r="AB19">
            <v>0.82962101697921753</v>
          </cell>
          <cell r="AC19">
            <v>0.86249804496765137</v>
          </cell>
          <cell r="AD19">
            <v>0.82599252462387085</v>
          </cell>
          <cell r="AE19">
            <v>0.80742979049682617</v>
          </cell>
          <cell r="AF19">
            <v>0.79164242744445801</v>
          </cell>
          <cell r="AH19" t="str">
            <v>working age pop</v>
          </cell>
          <cell r="AI19" t="str">
            <v>ratio_posttax_head_pre_t10b90_w</v>
          </cell>
          <cell r="AJ19">
            <v>0.7777634859085083</v>
          </cell>
          <cell r="AK19">
            <v>0.80066943168640137</v>
          </cell>
          <cell r="AL19">
            <v>0.74723774194717407</v>
          </cell>
          <cell r="AM19">
            <v>0.71543270349502563</v>
          </cell>
          <cell r="AN19">
            <v>0.69006907939910889</v>
          </cell>
        </row>
        <row r="20">
          <cell r="B20" t="str">
            <v>working age pop</v>
          </cell>
          <cell r="C20" t="str">
            <v>ratio_disp_pre_t10m40_w</v>
          </cell>
          <cell r="D20">
            <v>0.8774259090423584</v>
          </cell>
          <cell r="E20">
            <v>0.91738241910934448</v>
          </cell>
          <cell r="F20">
            <v>0.88264709711074829</v>
          </cell>
          <cell r="G20">
            <v>0.86730706691741943</v>
          </cell>
          <cell r="H20">
            <v>0.86698472499847412</v>
          </cell>
          <cell r="J20" t="str">
            <v>working age pop</v>
          </cell>
          <cell r="K20" t="str">
            <v>ratio_posttax1_pre_t10m40_w</v>
          </cell>
          <cell r="L20">
            <v>0.87030738592147827</v>
          </cell>
          <cell r="M20">
            <v>0.9083591103553772</v>
          </cell>
          <cell r="N20">
            <v>0.86631864309310913</v>
          </cell>
          <cell r="O20">
            <v>0.83839720487594604</v>
          </cell>
          <cell r="P20">
            <v>0.82117980718612671</v>
          </cell>
          <cell r="R20" t="str">
            <v>working age pop</v>
          </cell>
          <cell r="S20" t="str">
            <v>ratio_posttax_lump_pre_t10m40_w</v>
          </cell>
          <cell r="T20">
            <v>0.78084069490432739</v>
          </cell>
          <cell r="U20">
            <v>0.81039172410964966</v>
          </cell>
          <cell r="V20">
            <v>0.76799803972244263</v>
          </cell>
          <cell r="W20">
            <v>0.73657345771789551</v>
          </cell>
          <cell r="X20">
            <v>0.72134155035018921</v>
          </cell>
          <cell r="Z20" t="str">
            <v>working age pop</v>
          </cell>
          <cell r="AA20" t="str">
            <v>ratio_posttax_prop_pre_t10m40_w</v>
          </cell>
          <cell r="AB20">
            <v>0.87558621168136597</v>
          </cell>
          <cell r="AC20">
            <v>0.91455823183059692</v>
          </cell>
          <cell r="AD20">
            <v>0.87887823581695557</v>
          </cell>
          <cell r="AE20">
            <v>0.86017543077468872</v>
          </cell>
          <cell r="AF20">
            <v>0.85475558042526245</v>
          </cell>
          <cell r="AH20" t="str">
            <v>working age pop</v>
          </cell>
          <cell r="AI20" t="str">
            <v>ratio_posttax_head_pre_t10m40_w</v>
          </cell>
          <cell r="AJ20">
            <v>0.84547412395477295</v>
          </cell>
          <cell r="AK20">
            <v>0.88167768716812134</v>
          </cell>
          <cell r="AL20">
            <v>0.83594846725463867</v>
          </cell>
          <cell r="AM20">
            <v>0.80553978681564331</v>
          </cell>
          <cell r="AN20">
            <v>0.78733229637145996</v>
          </cell>
        </row>
        <row r="21">
          <cell r="B21" t="str">
            <v>working age pop</v>
          </cell>
          <cell r="C21" t="str">
            <v>ratio_disp_pre_m40b50_w</v>
          </cell>
          <cell r="D21">
            <v>0.85775667428970337</v>
          </cell>
          <cell r="E21">
            <v>0.83230388164520264</v>
          </cell>
          <cell r="F21">
            <v>0.81253433227539063</v>
          </cell>
          <cell r="G21">
            <v>0.80293679237365723</v>
          </cell>
          <cell r="H21">
            <v>0.75732499361038208</v>
          </cell>
          <cell r="J21" t="str">
            <v>working age pop</v>
          </cell>
          <cell r="K21" t="str">
            <v>ratio_posttax1_pre_m40b50_w</v>
          </cell>
          <cell r="L21">
            <v>0.83529198169708252</v>
          </cell>
          <cell r="M21">
            <v>0.79343968629837036</v>
          </cell>
          <cell r="N21">
            <v>0.75309306383132935</v>
          </cell>
          <cell r="O21">
            <v>0.7356225848197937</v>
          </cell>
          <cell r="P21">
            <v>0.69469928741455078</v>
          </cell>
          <cell r="R21" t="str">
            <v>working age pop</v>
          </cell>
          <cell r="S21" t="str">
            <v>ratio_posttax_lump_pre_m40b50_w</v>
          </cell>
          <cell r="T21">
            <v>0.70103281736373901</v>
          </cell>
          <cell r="U21">
            <v>0.64687842130661011</v>
          </cell>
          <cell r="V21">
            <v>0.6076052188873291</v>
          </cell>
          <cell r="W21">
            <v>0.58591699600219727</v>
          </cell>
          <cell r="X21">
            <v>0.55458146333694458</v>
          </cell>
          <cell r="Z21" t="str">
            <v>working age pop</v>
          </cell>
          <cell r="AA21" t="str">
            <v>ratio_posttax_prop_pre_m40b50_w</v>
          </cell>
          <cell r="AB21">
            <v>0.85747504234313965</v>
          </cell>
          <cell r="AC21">
            <v>0.83189135789871216</v>
          </cell>
          <cell r="AD21">
            <v>0.8130372166633606</v>
          </cell>
          <cell r="AE21">
            <v>0.80339556932449341</v>
          </cell>
          <cell r="AF21">
            <v>0.75861531496047974</v>
          </cell>
          <cell r="AH21" t="str">
            <v>working age pop</v>
          </cell>
          <cell r="AI21" t="str">
            <v>ratio_posttax_head_pre_m40b50_w</v>
          </cell>
          <cell r="AJ21">
            <v>0.79303860664367676</v>
          </cell>
          <cell r="AK21">
            <v>0.74713706970214844</v>
          </cell>
          <cell r="AL21">
            <v>0.70110124349594116</v>
          </cell>
          <cell r="AM21">
            <v>0.67934471368789673</v>
          </cell>
          <cell r="AN21">
            <v>0.64002311229705811</v>
          </cell>
        </row>
        <row r="22">
          <cell r="B22" t="str">
            <v>working age pop</v>
          </cell>
          <cell r="C22" t="str">
            <v>diffe_disp_pre_gini_w</v>
          </cell>
          <cell r="D22">
            <v>-5.9794336557388306E-2</v>
          </cell>
          <cell r="E22">
            <v>-5.6447595357894897E-2</v>
          </cell>
          <cell r="F22">
            <v>-6.4832359552383423E-2</v>
          </cell>
          <cell r="G22">
            <v>-6.700482964515686E-2</v>
          </cell>
          <cell r="H22">
            <v>-7.4284374713897705E-2</v>
          </cell>
          <cell r="J22" t="str">
            <v>working age pop</v>
          </cell>
          <cell r="K22" t="str">
            <v>diffe_posttax1_pre_gini_w</v>
          </cell>
          <cell r="L22">
            <v>-6.826356053352356E-2</v>
          </cell>
          <cell r="M22">
            <v>-6.9436252117156982E-2</v>
          </cell>
          <cell r="N22">
            <v>-8.4929853677749634E-2</v>
          </cell>
          <cell r="O22">
            <v>-9.1990053653717041E-2</v>
          </cell>
          <cell r="P22">
            <v>-0.10289353132247925</v>
          </cell>
          <cell r="R22" t="str">
            <v>working age pop</v>
          </cell>
          <cell r="S22" t="str">
            <v>diffe_posttax_lump_pre_gini_w</v>
          </cell>
          <cell r="T22">
            <v>-0.13595277070999146</v>
          </cell>
          <cell r="U22">
            <v>-0.14322540163993835</v>
          </cell>
          <cell r="V22">
            <v>-0.16167733073234558</v>
          </cell>
          <cell r="W22">
            <v>-0.17286810278892517</v>
          </cell>
          <cell r="X22">
            <v>-0.18234595656394958</v>
          </cell>
          <cell r="Z22" t="str">
            <v>working age pop</v>
          </cell>
          <cell r="AA22" t="str">
            <v>diffe_posttax_prop_pre_gini_w</v>
          </cell>
          <cell r="AB22">
            <v>-6.0246974229812622E-2</v>
          </cell>
          <cell r="AC22">
            <v>-5.7104140520095825E-2</v>
          </cell>
          <cell r="AD22">
            <v>-6.5507203340530396E-2</v>
          </cell>
          <cell r="AE22">
            <v>-6.8432211875915527E-2</v>
          </cell>
          <cell r="AF22">
            <v>-7.670360803604126E-2</v>
          </cell>
          <cell r="AH22" t="str">
            <v>working age pop</v>
          </cell>
          <cell r="AI22" t="str">
            <v>diffe_posttax_head_pre_gini_w</v>
          </cell>
          <cell r="AJ22">
            <v>-8.7444067001342773E-2</v>
          </cell>
          <cell r="AK22">
            <v>-8.9898794889450073E-2</v>
          </cell>
          <cell r="AL22">
            <v>-0.10890501737594604</v>
          </cell>
          <cell r="AM22">
            <v>-0.11835232377052307</v>
          </cell>
          <cell r="AN22">
            <v>-0.12983819842338562</v>
          </cell>
        </row>
        <row r="23">
          <cell r="B23" t="str">
            <v>working age pop</v>
          </cell>
          <cell r="C23" t="str">
            <v>diffe_disp_pre_theil_w</v>
          </cell>
          <cell r="D23">
            <v>-0.10899525880813599</v>
          </cell>
          <cell r="E23">
            <v>-0.10606375336647034</v>
          </cell>
          <cell r="F23">
            <v>-0.15463712811470032</v>
          </cell>
          <cell r="G23">
            <v>-0.18562579154968262</v>
          </cell>
          <cell r="H23">
            <v>-0.19470101594924927</v>
          </cell>
          <cell r="J23" t="str">
            <v>working age pop</v>
          </cell>
          <cell r="K23" t="str">
            <v>diffe_posttax1_pre_theil_w</v>
          </cell>
          <cell r="L23">
            <v>-0.12011386454105377</v>
          </cell>
          <cell r="M23">
            <v>-0.12602230906486511</v>
          </cell>
          <cell r="N23">
            <v>-0.18726295232772827</v>
          </cell>
          <cell r="O23">
            <v>-0.23058933019638062</v>
          </cell>
          <cell r="P23">
            <v>-0.2516787052154541</v>
          </cell>
          <cell r="R23" t="str">
            <v>working age pop</v>
          </cell>
          <cell r="S23" t="str">
            <v>diffe_posttax_lump_pre_theil_w</v>
          </cell>
          <cell r="T23">
            <v>-0.2016831636428833</v>
          </cell>
          <cell r="U23">
            <v>-0.23480921983718872</v>
          </cell>
          <cell r="V23">
            <v>-0.31614258885383606</v>
          </cell>
          <cell r="W23">
            <v>-0.37652295827865601</v>
          </cell>
          <cell r="X23">
            <v>-0.39930891990661621</v>
          </cell>
          <cell r="Z23" t="str">
            <v>working age pop</v>
          </cell>
          <cell r="AA23" t="str">
            <v>diffe_posttax_prop_pre_theil_w</v>
          </cell>
          <cell r="AB23">
            <v>-0.11005482077598572</v>
          </cell>
          <cell r="AC23">
            <v>-0.10827150940895081</v>
          </cell>
          <cell r="AD23">
            <v>-0.1576763391494751</v>
          </cell>
          <cell r="AE23">
            <v>-0.19202953577041626</v>
          </cell>
          <cell r="AF23">
            <v>-0.20704162120819092</v>
          </cell>
          <cell r="AH23" t="str">
            <v>working age pop</v>
          </cell>
          <cell r="AI23" t="str">
            <v>diffe_posttax_head_pre_theil_w</v>
          </cell>
          <cell r="AJ23">
            <v>-0.14522098004817963</v>
          </cell>
          <cell r="AK23">
            <v>-0.15859183669090271</v>
          </cell>
          <cell r="AL23">
            <v>-0.23042887449264526</v>
          </cell>
          <cell r="AM23">
            <v>-0.27749678492546082</v>
          </cell>
          <cell r="AN23">
            <v>-0.29799908399581909</v>
          </cell>
        </row>
        <row r="24">
          <cell r="B24" t="str">
            <v>working age pop</v>
          </cell>
          <cell r="C24" t="str">
            <v>ratio_disp_pre_p75p25_w</v>
          </cell>
          <cell r="D24">
            <v>0.84355932474136353</v>
          </cell>
          <cell r="E24">
            <v>0.81303179264068604</v>
          </cell>
          <cell r="F24">
            <v>0.80195540189743042</v>
          </cell>
          <cell r="G24">
            <v>0.78658884763717651</v>
          </cell>
          <cell r="H24">
            <v>0.7511330246925354</v>
          </cell>
          <cell r="J24" t="str">
            <v>working age pop</v>
          </cell>
          <cell r="K24" t="str">
            <v>ratio_posttax1_pre_p75p25_w</v>
          </cell>
          <cell r="L24">
            <v>0.84355932474136353</v>
          </cell>
          <cell r="M24">
            <v>0.81303179264068604</v>
          </cell>
          <cell r="N24">
            <v>0.80195540189743042</v>
          </cell>
          <cell r="O24">
            <v>0.78658884763717651</v>
          </cell>
          <cell r="P24">
            <v>0.7511330246925354</v>
          </cell>
          <cell r="R24" t="str">
            <v>working age pop</v>
          </cell>
          <cell r="S24" t="str">
            <v>ratio_posttax_lump_pre_p75p25_w</v>
          </cell>
          <cell r="T24">
            <v>0.84355932474136353</v>
          </cell>
          <cell r="U24">
            <v>0.81303179264068604</v>
          </cell>
          <cell r="V24">
            <v>0.80195540189743042</v>
          </cell>
          <cell r="W24">
            <v>0.78658884763717651</v>
          </cell>
          <cell r="X24">
            <v>0.7511330246925354</v>
          </cell>
          <cell r="Z24" t="str">
            <v>working age pop</v>
          </cell>
          <cell r="AA24" t="str">
            <v>ratio_posttax_prop_pre_p75p25_w</v>
          </cell>
          <cell r="AB24">
            <v>0.84355932474136353</v>
          </cell>
          <cell r="AC24">
            <v>0.81303179264068604</v>
          </cell>
          <cell r="AD24">
            <v>0.80195540189743042</v>
          </cell>
          <cell r="AE24">
            <v>0.78658884763717651</v>
          </cell>
          <cell r="AF24">
            <v>0.7511330246925354</v>
          </cell>
          <cell r="AH24" t="str">
            <v>working age pop</v>
          </cell>
          <cell r="AI24" t="str">
            <v>ratio_posttax_head_pre_p75p25_w</v>
          </cell>
          <cell r="AJ24">
            <v>0.84355932474136353</v>
          </cell>
          <cell r="AK24">
            <v>0.81303179264068604</v>
          </cell>
          <cell r="AL24">
            <v>0.80195540189743042</v>
          </cell>
          <cell r="AM24">
            <v>0.78658884763717651</v>
          </cell>
          <cell r="AN24">
            <v>0.7511330246925354</v>
          </cell>
        </row>
        <row r="25">
          <cell r="B25" t="str">
            <v>working age pop</v>
          </cell>
          <cell r="C25" t="str">
            <v>ratio_disp_pre_palma_w</v>
          </cell>
          <cell r="D25">
            <v>0.72505515813827515</v>
          </cell>
          <cell r="E25">
            <v>0.72251772880554199</v>
          </cell>
          <cell r="F25">
            <v>0.67186981439590454</v>
          </cell>
          <cell r="G25">
            <v>0.65776628255844116</v>
          </cell>
          <cell r="H25">
            <v>0.61712771654129028</v>
          </cell>
          <cell r="J25" t="str">
            <v>working age pop</v>
          </cell>
          <cell r="K25" t="str">
            <v>ratio_posttax1_pre_palma_w</v>
          </cell>
          <cell r="L25">
            <v>0.72505515813827515</v>
          </cell>
          <cell r="M25">
            <v>0.72251772880554199</v>
          </cell>
          <cell r="N25">
            <v>0.67186981439590454</v>
          </cell>
          <cell r="O25">
            <v>0.65776628255844116</v>
          </cell>
          <cell r="P25">
            <v>0.61712771654129028</v>
          </cell>
          <cell r="R25" t="str">
            <v>working age pop</v>
          </cell>
          <cell r="S25" t="str">
            <v>ratio_posttax_lump_pre_palma_w</v>
          </cell>
          <cell r="T25">
            <v>0.72505515813827515</v>
          </cell>
          <cell r="U25">
            <v>0.72251772880554199</v>
          </cell>
          <cell r="V25">
            <v>0.67186981439590454</v>
          </cell>
          <cell r="W25">
            <v>0.65776628255844116</v>
          </cell>
          <cell r="X25">
            <v>0.61712771654129028</v>
          </cell>
          <cell r="Z25" t="str">
            <v>working age pop</v>
          </cell>
          <cell r="AA25" t="str">
            <v>ratio_posttax_prop_pre_palma_w</v>
          </cell>
          <cell r="AB25">
            <v>0.72505515813827515</v>
          </cell>
          <cell r="AC25">
            <v>0.72251772880554199</v>
          </cell>
          <cell r="AD25">
            <v>0.67186981439590454</v>
          </cell>
          <cell r="AE25">
            <v>0.65776628255844116</v>
          </cell>
          <cell r="AF25">
            <v>0.61712771654129028</v>
          </cell>
          <cell r="AH25" t="str">
            <v>working age pop</v>
          </cell>
          <cell r="AI25" t="str">
            <v>ratio_posttax_head_pre_palma_w</v>
          </cell>
          <cell r="AJ25">
            <v>0.72505515813827515</v>
          </cell>
          <cell r="AK25">
            <v>0.72251772880554199</v>
          </cell>
          <cell r="AL25">
            <v>0.67186981439590454</v>
          </cell>
          <cell r="AM25">
            <v>0.65776628255844116</v>
          </cell>
          <cell r="AN25">
            <v>0.61712771654129028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A27"/>
  <sheetViews>
    <sheetView tabSelected="1" view="pageBreakPreview" topLeftCell="A13" zoomScale="85" zoomScaleNormal="100" zoomScaleSheetLayoutView="85" workbookViewId="0">
      <selection activeCell="A33" sqref="A33"/>
    </sheetView>
  </sheetViews>
  <sheetFormatPr baseColWidth="10" defaultRowHeight="14.5" x14ac:dyDescent="0.35"/>
  <cols>
    <col min="1" max="1" width="92" customWidth="1"/>
  </cols>
  <sheetData>
    <row r="3" spans="1:1" ht="46" x14ac:dyDescent="0.35">
      <c r="A3" s="29" t="s">
        <v>53</v>
      </c>
    </row>
    <row r="4" spans="1:1" ht="35" x14ac:dyDescent="0.35">
      <c r="A4" s="22" t="s">
        <v>26</v>
      </c>
    </row>
    <row r="5" spans="1:1" ht="15.5" x14ac:dyDescent="0.35">
      <c r="A5" s="23"/>
    </row>
    <row r="6" spans="1:1" ht="15.5" x14ac:dyDescent="0.35">
      <c r="A6" s="23"/>
    </row>
    <row r="7" spans="1:1" ht="25" x14ac:dyDescent="0.35">
      <c r="A7" s="24" t="s">
        <v>27</v>
      </c>
    </row>
    <row r="8" spans="1:1" ht="16" thickBot="1" x14ac:dyDescent="0.4">
      <c r="A8" s="25" t="s">
        <v>42</v>
      </c>
    </row>
    <row r="9" spans="1:1" ht="15" thickTop="1" x14ac:dyDescent="0.35"/>
    <row r="10" spans="1:1" ht="15" thickBot="1" x14ac:dyDescent="0.4"/>
    <row r="11" spans="1:1" ht="25.5" thickBot="1" x14ac:dyDescent="0.55000000000000004">
      <c r="A11" s="26" t="s">
        <v>28</v>
      </c>
    </row>
    <row r="12" spans="1:1" x14ac:dyDescent="0.35">
      <c r="A12" s="64" t="s">
        <v>52</v>
      </c>
    </row>
    <row r="13" spans="1:1" ht="15" thickBot="1" x14ac:dyDescent="0.4"/>
    <row r="14" spans="1:1" ht="25.5" thickBot="1" x14ac:dyDescent="0.55000000000000004">
      <c r="A14" s="27" t="s">
        <v>29</v>
      </c>
    </row>
    <row r="15" spans="1:1" x14ac:dyDescent="0.35">
      <c r="A15" s="65" t="s">
        <v>31</v>
      </c>
    </row>
    <row r="16" spans="1:1" x14ac:dyDescent="0.35">
      <c r="A16" s="65" t="s">
        <v>30</v>
      </c>
    </row>
    <row r="17" spans="1:1" x14ac:dyDescent="0.35">
      <c r="A17" s="66" t="s">
        <v>43</v>
      </c>
    </row>
    <row r="18" spans="1:1" x14ac:dyDescent="0.35">
      <c r="A18" s="66" t="s">
        <v>44</v>
      </c>
    </row>
    <row r="19" spans="1:1" x14ac:dyDescent="0.35">
      <c r="A19" s="66" t="s">
        <v>45</v>
      </c>
    </row>
    <row r="20" spans="1:1" x14ac:dyDescent="0.35">
      <c r="A20" s="67" t="s">
        <v>46</v>
      </c>
    </row>
    <row r="21" spans="1:1" x14ac:dyDescent="0.35">
      <c r="A21" s="67" t="s">
        <v>47</v>
      </c>
    </row>
    <row r="22" spans="1:1" x14ac:dyDescent="0.35">
      <c r="A22" s="67" t="s">
        <v>48</v>
      </c>
    </row>
    <row r="23" spans="1:1" x14ac:dyDescent="0.35">
      <c r="A23" s="28" t="s">
        <v>54</v>
      </c>
    </row>
    <row r="24" spans="1:1" x14ac:dyDescent="0.35">
      <c r="A24" s="28" t="s">
        <v>55</v>
      </c>
    </row>
    <row r="25" spans="1:1" x14ac:dyDescent="0.35">
      <c r="A25" s="68" t="s">
        <v>49</v>
      </c>
    </row>
    <row r="26" spans="1:1" x14ac:dyDescent="0.35">
      <c r="A26" s="68" t="s">
        <v>50</v>
      </c>
    </row>
    <row r="27" spans="1:1" x14ac:dyDescent="0.35">
      <c r="A27" s="68" t="s">
        <v>56</v>
      </c>
    </row>
  </sheetData>
  <hyperlinks>
    <hyperlink ref="A12" location="'AT1'!A1" display="Table AT1. Complementary indicators for redistribution: France vs. U.S, 1970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195"/>
  <sheetViews>
    <sheetView showWhiteSpace="0" view="pageBreakPreview" topLeftCell="G1" zoomScale="40" zoomScaleNormal="70" zoomScaleSheetLayoutView="40" workbookViewId="0">
      <selection activeCell="G36" sqref="G36"/>
    </sheetView>
  </sheetViews>
  <sheetFormatPr baseColWidth="10" defaultColWidth="11.453125" defaultRowHeight="14.5" x14ac:dyDescent="0.35"/>
  <cols>
    <col min="1" max="1" width="28.81640625" hidden="1" customWidth="1"/>
    <col min="2" max="6" width="0" hidden="1" customWidth="1"/>
    <col min="7" max="7" width="51.81640625" style="1" bestFit="1" customWidth="1"/>
    <col min="8" max="8" width="11.453125" style="1" customWidth="1"/>
    <col min="9" max="13" width="11.453125" style="1"/>
  </cols>
  <sheetData>
    <row r="1" spans="1:13" ht="77.150000000000006" customHeight="1" x14ac:dyDescent="0.35">
      <c r="A1" s="16"/>
      <c r="B1" s="16"/>
      <c r="C1" s="16"/>
      <c r="D1" s="16"/>
      <c r="E1" s="16"/>
      <c r="F1" s="16"/>
      <c r="G1" s="106" t="s">
        <v>41</v>
      </c>
      <c r="H1" s="106"/>
      <c r="I1" s="106"/>
      <c r="J1" s="106"/>
      <c r="K1" s="106"/>
      <c r="L1" s="106"/>
      <c r="M1" s="17"/>
    </row>
    <row r="2" spans="1:13" ht="19" thickBot="1" x14ac:dyDescent="0.5">
      <c r="A2" s="102" t="s">
        <v>19</v>
      </c>
      <c r="B2" s="102"/>
      <c r="C2" s="102"/>
      <c r="D2" s="102"/>
      <c r="E2" s="102"/>
      <c r="F2" s="102"/>
      <c r="G2" s="15"/>
      <c r="H2" s="15"/>
      <c r="I2" s="15"/>
      <c r="J2" s="15"/>
      <c r="K2" s="15"/>
      <c r="L2" s="15"/>
      <c r="M2" s="15"/>
    </row>
    <row r="3" spans="1:13" ht="16" thickBot="1" x14ac:dyDescent="0.4">
      <c r="A3" s="103" t="s">
        <v>16</v>
      </c>
      <c r="B3" s="104"/>
      <c r="C3" s="104"/>
      <c r="D3" s="104"/>
      <c r="E3" s="104"/>
      <c r="F3" s="105"/>
      <c r="G3" s="10" t="s">
        <v>15</v>
      </c>
      <c r="H3" s="2"/>
      <c r="I3" s="2"/>
      <c r="J3" s="2"/>
      <c r="K3" s="2"/>
      <c r="L3" s="11"/>
      <c r="M3" s="11"/>
    </row>
    <row r="4" spans="1:13" ht="19.5" customHeight="1" thickBot="1" x14ac:dyDescent="0.4">
      <c r="A4" s="2"/>
      <c r="B4" s="13" t="s">
        <v>13</v>
      </c>
      <c r="C4" s="14" t="s">
        <v>12</v>
      </c>
      <c r="D4" s="13" t="s">
        <v>11</v>
      </c>
      <c r="E4" s="13" t="s">
        <v>10</v>
      </c>
      <c r="F4" s="13" t="s">
        <v>18</v>
      </c>
      <c r="G4" s="12" t="s">
        <v>17</v>
      </c>
      <c r="H4" s="62" t="s">
        <v>13</v>
      </c>
      <c r="I4" s="8" t="s">
        <v>12</v>
      </c>
      <c r="J4" s="62" t="s">
        <v>11</v>
      </c>
      <c r="K4" s="62" t="s">
        <v>10</v>
      </c>
      <c r="L4" s="63" t="s">
        <v>18</v>
      </c>
      <c r="M4" s="19"/>
    </row>
    <row r="5" spans="1:13" ht="19.899999999999999" customHeight="1" x14ac:dyDescent="0.35">
      <c r="A5" s="5" t="e">
        <f>DataSeriesFR1970_2018!J6-1</f>
        <v>#VALUE!</v>
      </c>
      <c r="B5" s="5" t="e">
        <f>DataSeriesFR1970_2018!K6-1</f>
        <v>#VALUE!</v>
      </c>
      <c r="C5" s="5">
        <f>DataSeriesFR1970_2018!L6-1</f>
        <v>-0.24427789449691772</v>
      </c>
      <c r="D5" s="5">
        <f>DataSeriesFR1970_2018!M6-1</f>
        <v>-0.28329944610595703</v>
      </c>
      <c r="E5" s="5">
        <f>DataSeriesFR1970_2018!N6-1</f>
        <v>-0.30792003870010376</v>
      </c>
      <c r="F5" s="5">
        <f>DataSeriesFR1970_2018!O6-1</f>
        <v>-0.37332874536514282</v>
      </c>
      <c r="G5" s="6" t="s">
        <v>8</v>
      </c>
      <c r="H5" s="5">
        <f>DataSeriesFR1970_2018!L6-1</f>
        <v>-0.24427789449691772</v>
      </c>
      <c r="I5" s="5">
        <f>DataSeriesFR1970_2018!M6-1</f>
        <v>-0.28329944610595703</v>
      </c>
      <c r="J5" s="5">
        <f>DataSeriesFR1970_2018!N6-1</f>
        <v>-0.30792003870010376</v>
      </c>
      <c r="K5" s="5">
        <f>DataSeriesFR1970_2018!O6-1</f>
        <v>-0.37332874536514282</v>
      </c>
      <c r="L5" s="45">
        <f>DataSeriesFR1970_2018!P6-1</f>
        <v>-0.43534213304519653</v>
      </c>
      <c r="M5" s="5"/>
    </row>
    <row r="6" spans="1:13" ht="19.899999999999999" customHeight="1" x14ac:dyDescent="0.35">
      <c r="A6" s="5" t="e">
        <f>DataSeriesFR1970_2018!J7-1</f>
        <v>#VALUE!</v>
      </c>
      <c r="B6" s="5" t="e">
        <f>DataSeriesFR1970_2018!K7-1</f>
        <v>#VALUE!</v>
      </c>
      <c r="C6" s="5">
        <f>DataSeriesFR1970_2018!L7-1</f>
        <v>-0.13556188344955444</v>
      </c>
      <c r="D6" s="5">
        <f>DataSeriesFR1970_2018!M7-1</f>
        <v>-0.16337966918945313</v>
      </c>
      <c r="E6" s="5">
        <f>DataSeriesFR1970_2018!N7-1</f>
        <v>-0.1699492335319519</v>
      </c>
      <c r="F6" s="5">
        <f>DataSeriesFR1970_2018!O7-1</f>
        <v>-0.22013115882873535</v>
      </c>
      <c r="G6" s="6" t="s">
        <v>7</v>
      </c>
      <c r="H6" s="5">
        <f>DataSeriesFR1970_2018!L7-1</f>
        <v>-0.13556188344955444</v>
      </c>
      <c r="I6" s="5">
        <f>DataSeriesFR1970_2018!M7-1</f>
        <v>-0.16337966918945313</v>
      </c>
      <c r="J6" s="5">
        <f>DataSeriesFR1970_2018!N7-1</f>
        <v>-0.1699492335319519</v>
      </c>
      <c r="K6" s="5">
        <f>DataSeriesFR1970_2018!O7-1</f>
        <v>-0.22013115882873535</v>
      </c>
      <c r="L6" s="45">
        <f>DataSeriesFR1970_2018!P7-1</f>
        <v>-0.28329211473464966</v>
      </c>
      <c r="M6" s="5"/>
    </row>
    <row r="7" spans="1:13" ht="19.899999999999999" customHeight="1" x14ac:dyDescent="0.35">
      <c r="A7" s="5" t="e">
        <f>DataSeriesFR1970_2018!J8-1</f>
        <v>#VALUE!</v>
      </c>
      <c r="B7" s="5" t="e">
        <f>DataSeriesFR1970_2018!K8-1</f>
        <v>#VALUE!</v>
      </c>
      <c r="C7" s="5">
        <f>DataSeriesFR1970_2018!L8-1</f>
        <v>-7.1830868721008301E-2</v>
      </c>
      <c r="D7" s="5">
        <f>DataSeriesFR1970_2018!M8-1</f>
        <v>-8.5573911666870117E-2</v>
      </c>
      <c r="E7" s="5">
        <f>DataSeriesFR1970_2018!N8-1</f>
        <v>-8.0227196216583252E-2</v>
      </c>
      <c r="F7" s="5">
        <f>DataSeriesFR1970_2018!O8-1</f>
        <v>-0.11705207824707031</v>
      </c>
      <c r="G7" s="6" t="s">
        <v>6</v>
      </c>
      <c r="H7" s="5">
        <f>DataSeriesFR1970_2018!L8-1</f>
        <v>-7.1830868721008301E-2</v>
      </c>
      <c r="I7" s="5">
        <f>DataSeriesFR1970_2018!M8-1</f>
        <v>-8.5573911666870117E-2</v>
      </c>
      <c r="J7" s="5">
        <f>DataSeriesFR1970_2018!N8-1</f>
        <v>-8.0227196216583252E-2</v>
      </c>
      <c r="K7" s="5">
        <f>DataSeriesFR1970_2018!O8-1</f>
        <v>-0.11705207824707031</v>
      </c>
      <c r="L7" s="45">
        <f>DataSeriesFR1970_2018!P8-1</f>
        <v>-0.17774015665054321</v>
      </c>
      <c r="M7" s="5"/>
    </row>
    <row r="8" spans="1:13" ht="19.899999999999999" customHeight="1" x14ac:dyDescent="0.35">
      <c r="A8" s="5" t="e">
        <f>DataSeriesFR1970_2018!J9-1</f>
        <v>#VALUE!</v>
      </c>
      <c r="B8" s="5" t="e">
        <f>DataSeriesFR1970_2018!K9-1</f>
        <v>#VALUE!</v>
      </c>
      <c r="C8" s="5">
        <f>DataSeriesFR1970_2018!L9-1</f>
        <v>-0.18641376495361328</v>
      </c>
      <c r="D8" s="5">
        <f>DataSeriesFR1970_2018!M9-1</f>
        <v>-0.21609348058700562</v>
      </c>
      <c r="E8" s="5">
        <f>DataSeriesFR1970_2018!N9-1</f>
        <v>-0.24724918603897095</v>
      </c>
      <c r="F8" s="5">
        <f>DataSeriesFR1970_2018!O9-1</f>
        <v>-0.29018956422805786</v>
      </c>
      <c r="G8" s="6" t="s">
        <v>5</v>
      </c>
      <c r="H8" s="5">
        <f>DataSeriesFR1970_2018!L9-1</f>
        <v>-0.18641376495361328</v>
      </c>
      <c r="I8" s="5">
        <f>DataSeriesFR1970_2018!M9-1</f>
        <v>-0.21609348058700562</v>
      </c>
      <c r="J8" s="5">
        <f>DataSeriesFR1970_2018!N9-1</f>
        <v>-0.24724918603897095</v>
      </c>
      <c r="K8" s="5">
        <f>DataSeriesFR1970_2018!O9-1</f>
        <v>-0.29018956422805786</v>
      </c>
      <c r="L8" s="45">
        <f>DataSeriesFR1970_2018!P9-1</f>
        <v>-0.31351906061172485</v>
      </c>
      <c r="M8" s="5"/>
    </row>
    <row r="9" spans="1:13" ht="19.899999999999999" customHeight="1" x14ac:dyDescent="0.35">
      <c r="A9" s="5" t="e">
        <f>DataSeriesFR1970_2018!J10-1</f>
        <v>#VALUE!</v>
      </c>
      <c r="B9" s="5" t="e">
        <f>DataSeriesFR1970_2018!K10-1</f>
        <v>#VALUE!</v>
      </c>
      <c r="C9" s="5">
        <f>DataSeriesFR1970_2018!L10-1</f>
        <v>-1.0637938976287842</v>
      </c>
      <c r="D9" s="5">
        <f>DataSeriesFR1970_2018!M10-1</f>
        <v>-1.0777678191661835</v>
      </c>
      <c r="E9" s="5">
        <f>DataSeriesFR1970_2018!N10-1</f>
        <v>-1.0873845517635345</v>
      </c>
      <c r="F9" s="5">
        <f>DataSeriesFR1970_2018!O10-1</f>
        <v>-1.1095363795757294</v>
      </c>
      <c r="G9" s="6" t="s">
        <v>21</v>
      </c>
      <c r="H9" s="5">
        <f>DataSeriesFR1970_2018!L10</f>
        <v>-6.379389762878418E-2</v>
      </c>
      <c r="I9" s="5">
        <f>DataSeriesFR1970_2018!M10</f>
        <v>-7.7767819166183472E-2</v>
      </c>
      <c r="J9" s="5">
        <f>DataSeriesFR1970_2018!N10</f>
        <v>-8.7384551763534546E-2</v>
      </c>
      <c r="K9" s="5">
        <f>DataSeriesFR1970_2018!O10</f>
        <v>-0.10953637957572937</v>
      </c>
      <c r="L9" s="45">
        <f>DataSeriesFR1970_2018!P10</f>
        <v>-0.13132685422897339</v>
      </c>
      <c r="M9" s="5"/>
    </row>
    <row r="10" spans="1:13" ht="19.899999999999999" customHeight="1" x14ac:dyDescent="0.35">
      <c r="A10" s="5" t="e">
        <f>DataSeriesFR1970_2018!J11-1</f>
        <v>#VALUE!</v>
      </c>
      <c r="B10" s="5" t="e">
        <f>DataSeriesFR1970_2018!K11-1</f>
        <v>#VALUE!</v>
      </c>
      <c r="C10" s="5">
        <f>DataSeriesFR1970_2018!L11-1</f>
        <v>-1.1016965359449387</v>
      </c>
      <c r="D10" s="5">
        <f>DataSeriesFR1970_2018!M11-1</f>
        <v>-1.105954185128212</v>
      </c>
      <c r="E10" s="5">
        <f>DataSeriesFR1970_2018!N11-1</f>
        <v>-1.1199695318937302</v>
      </c>
      <c r="F10" s="5">
        <f>DataSeriesFR1970_2018!O11-1</f>
        <v>-1.1572308838367462</v>
      </c>
      <c r="G10" s="6" t="s">
        <v>22</v>
      </c>
      <c r="H10" s="5">
        <f>DataSeriesFR1970_2018!L11</f>
        <v>-0.10169653594493866</v>
      </c>
      <c r="I10" s="5">
        <f>DataSeriesFR1970_2018!M11</f>
        <v>-0.10595418512821198</v>
      </c>
      <c r="J10" s="5">
        <f>DataSeriesFR1970_2018!N11</f>
        <v>-0.11996953189373016</v>
      </c>
      <c r="K10" s="5">
        <f>DataSeriesFR1970_2018!O11</f>
        <v>-0.15723088383674622</v>
      </c>
      <c r="L10" s="45">
        <f>DataSeriesFR1970_2018!P11</f>
        <v>-0.19378569722175598</v>
      </c>
      <c r="M10" s="5"/>
    </row>
    <row r="11" spans="1:13" ht="19.899999999999999" customHeight="1" x14ac:dyDescent="0.35">
      <c r="A11" s="5" t="e">
        <f>DataSeriesFR1970_2018!J12-1</f>
        <v>#VALUE!</v>
      </c>
      <c r="B11" s="5" t="e">
        <f>DataSeriesFR1970_2018!K12-1</f>
        <v>#VALUE!</v>
      </c>
      <c r="C11" s="5">
        <f>DataSeriesFR1970_2018!L12-1</f>
        <v>-8.5851013660430908E-2</v>
      </c>
      <c r="D11" s="5">
        <f>DataSeriesFR1970_2018!M12-1</f>
        <v>-0.13170480728149414</v>
      </c>
      <c r="E11" s="5">
        <f>DataSeriesFR1970_2018!N12-1</f>
        <v>-0.16734927892684937</v>
      </c>
      <c r="F11" s="5">
        <f>DataSeriesFR1970_2018!O12-1</f>
        <v>-0.20533519983291626</v>
      </c>
      <c r="G11" s="6" t="s">
        <v>4</v>
      </c>
      <c r="H11" s="5">
        <f>DataSeriesFR1970_2018!L12-1</f>
        <v>-8.5851013660430908E-2</v>
      </c>
      <c r="I11" s="5">
        <f>DataSeriesFR1970_2018!M12-1</f>
        <v>-0.13170480728149414</v>
      </c>
      <c r="J11" s="5">
        <f>DataSeriesFR1970_2018!N12-1</f>
        <v>-0.16734927892684937</v>
      </c>
      <c r="K11" s="5">
        <f>DataSeriesFR1970_2018!O12-1</f>
        <v>-0.20533519983291626</v>
      </c>
      <c r="L11" s="45">
        <f>DataSeriesFR1970_2018!P12-1</f>
        <v>-0.22052061557769775</v>
      </c>
      <c r="M11" s="5"/>
    </row>
    <row r="12" spans="1:13" ht="19.899999999999999" customHeight="1" thickBot="1" x14ac:dyDescent="0.4">
      <c r="A12" s="5" t="str">
        <f>DataSeriesFR1970_2018!J13</f>
        <v>all pop</v>
      </c>
      <c r="B12" s="5" t="str">
        <f>DataSeriesFR1970_2018!K13</f>
        <v>ratio_posttax1_pre_palma</v>
      </c>
      <c r="C12" s="5">
        <f>DataSeriesFR1970_2018!L13</f>
        <v>0.86831402778625488</v>
      </c>
      <c r="D12" s="5">
        <f>DataSeriesFR1970_2018!M13</f>
        <v>0.81159293651580811</v>
      </c>
      <c r="E12" s="5">
        <f>DataSeriesFR1970_2018!N13</f>
        <v>0.77356636524200439</v>
      </c>
      <c r="F12" s="5">
        <f>DataSeriesFR1970_2018!O13</f>
        <v>0.70608454942703247</v>
      </c>
      <c r="G12" s="69" t="s">
        <v>3</v>
      </c>
      <c r="H12" s="42">
        <f>DataSeriesFR1970_2018!L13-1</f>
        <v>-0.13168597221374512</v>
      </c>
      <c r="I12" s="42">
        <f>DataSeriesFR1970_2018!M13-1</f>
        <v>-0.18840706348419189</v>
      </c>
      <c r="J12" s="42">
        <f>DataSeriesFR1970_2018!N13-1</f>
        <v>-0.22643363475799561</v>
      </c>
      <c r="K12" s="42">
        <f>DataSeriesFR1970_2018!O13-1</f>
        <v>-0.29391545057296753</v>
      </c>
      <c r="L12" s="41">
        <f>DataSeriesFR1970_2018!P13-1</f>
        <v>-0.36171644926071167</v>
      </c>
      <c r="M12" s="5"/>
    </row>
    <row r="13" spans="1:13" ht="19.899999999999999" customHeight="1" thickBot="1" x14ac:dyDescent="0.4">
      <c r="A13" s="3"/>
      <c r="B13" s="3"/>
      <c r="C13" s="3"/>
      <c r="D13" s="3"/>
      <c r="E13" s="3"/>
      <c r="F13" s="3"/>
      <c r="G13" s="3"/>
      <c r="H13" s="21"/>
      <c r="I13" s="21"/>
      <c r="J13" s="21"/>
      <c r="K13" s="21"/>
      <c r="L13" s="21"/>
      <c r="M13" s="3"/>
    </row>
    <row r="14" spans="1:13" ht="19.899999999999999" customHeight="1" thickBot="1" x14ac:dyDescent="0.4">
      <c r="A14" s="103" t="s">
        <v>16</v>
      </c>
      <c r="B14" s="104"/>
      <c r="C14" s="104"/>
      <c r="D14" s="104"/>
      <c r="E14" s="104"/>
      <c r="F14" s="105"/>
      <c r="G14" s="10" t="s">
        <v>15</v>
      </c>
      <c r="H14" s="2"/>
      <c r="I14" s="2"/>
      <c r="J14" s="2"/>
      <c r="K14" s="2"/>
      <c r="L14" s="11"/>
      <c r="M14" s="11"/>
    </row>
    <row r="15" spans="1:13" ht="19.899999999999999" customHeight="1" thickBot="1" x14ac:dyDescent="0.4">
      <c r="A15" s="3"/>
      <c r="B15" s="3"/>
      <c r="C15" s="3"/>
      <c r="D15" s="3"/>
      <c r="E15" s="3"/>
      <c r="F15" s="3"/>
      <c r="G15" s="9" t="s">
        <v>14</v>
      </c>
      <c r="H15" s="62" t="s">
        <v>13</v>
      </c>
      <c r="I15" s="8" t="s">
        <v>12</v>
      </c>
      <c r="J15" s="62" t="s">
        <v>11</v>
      </c>
      <c r="K15" s="62" t="s">
        <v>10</v>
      </c>
      <c r="L15" s="63" t="s">
        <v>9</v>
      </c>
      <c r="M15" s="19"/>
    </row>
    <row r="16" spans="1:13" ht="19.899999999999999" customHeight="1" x14ac:dyDescent="0.35">
      <c r="A16" s="5" t="e">
        <f>DataSeriesUS1970_2018!J6-1</f>
        <v>#VALUE!</v>
      </c>
      <c r="B16" s="5" t="e">
        <f>DataSeriesUS1970_2018!K6-1</f>
        <v>#VALUE!</v>
      </c>
      <c r="C16" s="5">
        <f>DataSeriesUS1970_2018!L6-1</f>
        <v>-0.31770193576812744</v>
      </c>
      <c r="D16" s="5">
        <f>DataSeriesUS1970_2018!M6-1</f>
        <v>-0.30775034427642822</v>
      </c>
      <c r="E16" s="5">
        <f>DataSeriesUS1970_2018!N6-1</f>
        <v>-0.37865674495697021</v>
      </c>
      <c r="F16" s="5">
        <f>DataSeriesUS1970_2018!O6-1</f>
        <v>-0.40167969465255737</v>
      </c>
      <c r="G16" s="6" t="s">
        <v>8</v>
      </c>
      <c r="H16" s="5">
        <f>DataSeriesUS1970_2018!L6-1</f>
        <v>-0.31770193576812744</v>
      </c>
      <c r="I16" s="5">
        <f>DataSeriesUS1970_2018!M6-1</f>
        <v>-0.30775034427642822</v>
      </c>
      <c r="J16" s="5">
        <f>DataSeriesUS1970_2018!N6-1</f>
        <v>-0.37865674495697021</v>
      </c>
      <c r="K16" s="5">
        <f>DataSeriesUS1970_2018!O6-1</f>
        <v>-0.40167969465255737</v>
      </c>
      <c r="L16" s="45">
        <f>DataSeriesUS1970_2018!P6-1</f>
        <v>-0.43379712104797363</v>
      </c>
      <c r="M16" s="5"/>
    </row>
    <row r="17" spans="1:13" ht="19.899999999999999" customHeight="1" x14ac:dyDescent="0.35">
      <c r="A17" s="5" t="e">
        <f>DataSeriesUS1970_2018!J7-1</f>
        <v>#VALUE!</v>
      </c>
      <c r="B17" s="5" t="e">
        <f>DataSeriesUS1970_2018!K7-1</f>
        <v>#VALUE!</v>
      </c>
      <c r="C17" s="5">
        <f>DataSeriesUS1970_2018!L7-1</f>
        <v>-0.20982891321182251</v>
      </c>
      <c r="D17" s="5">
        <f>DataSeriesUS1970_2018!M7-1</f>
        <v>-0.1746983528137207</v>
      </c>
      <c r="E17" s="5">
        <f>DataSeriesUS1970_2018!N7-1</f>
        <v>-0.22238940000534058</v>
      </c>
      <c r="F17" s="5">
        <f>DataSeriesUS1970_2018!O7-1</f>
        <v>-0.24791467189788818</v>
      </c>
      <c r="G17" s="6" t="s">
        <v>7</v>
      </c>
      <c r="H17" s="5">
        <f>DataSeriesUS1970_2018!L7-1</f>
        <v>-0.20982891321182251</v>
      </c>
      <c r="I17" s="5">
        <f>DataSeriesUS1970_2018!M7-1</f>
        <v>-0.1746983528137207</v>
      </c>
      <c r="J17" s="5">
        <f>DataSeriesUS1970_2018!N7-1</f>
        <v>-0.22238940000534058</v>
      </c>
      <c r="K17" s="5">
        <f>DataSeriesUS1970_2018!O7-1</f>
        <v>-0.24791467189788818</v>
      </c>
      <c r="L17" s="45">
        <f>DataSeriesUS1970_2018!P7-1</f>
        <v>-0.26936119794845581</v>
      </c>
      <c r="M17" s="5"/>
    </row>
    <row r="18" spans="1:13" ht="19.899999999999999" customHeight="1" x14ac:dyDescent="0.35">
      <c r="A18" s="5" t="e">
        <f>DataSeriesUS1970_2018!J8-1</f>
        <v>#VALUE!</v>
      </c>
      <c r="B18" s="5" t="e">
        <f>DataSeriesUS1970_2018!K8-1</f>
        <v>#VALUE!</v>
      </c>
      <c r="C18" s="5">
        <f>DataSeriesUS1970_2018!L8-1</f>
        <v>-0.14774352312088013</v>
      </c>
      <c r="D18" s="5">
        <f>DataSeriesUS1970_2018!M8-1</f>
        <v>-0.1030353307723999</v>
      </c>
      <c r="E18" s="5">
        <f>DataSeriesUS1970_2018!N8-1</f>
        <v>-0.14156150817871094</v>
      </c>
      <c r="F18" s="5">
        <f>DataSeriesUS1970_2018!O8-1</f>
        <v>-0.17159104347229004</v>
      </c>
      <c r="G18" s="6" t="s">
        <v>6</v>
      </c>
      <c r="H18" s="5">
        <f>DataSeriesUS1970_2018!L8-1</f>
        <v>-0.14774352312088013</v>
      </c>
      <c r="I18" s="5">
        <f>DataSeriesUS1970_2018!M8-1</f>
        <v>-0.1030353307723999</v>
      </c>
      <c r="J18" s="5">
        <f>DataSeriesUS1970_2018!N8-1</f>
        <v>-0.14156150817871094</v>
      </c>
      <c r="K18" s="5">
        <f>DataSeriesUS1970_2018!O8-1</f>
        <v>-0.17159104347229004</v>
      </c>
      <c r="L18" s="45">
        <f>DataSeriesUS1970_2018!P8-1</f>
        <v>-0.18951660394668579</v>
      </c>
      <c r="M18" s="5"/>
    </row>
    <row r="19" spans="1:13" ht="19.899999999999999" customHeight="1" x14ac:dyDescent="0.35">
      <c r="A19" s="5" t="e">
        <f>DataSeriesUS1970_2018!J9-1</f>
        <v>#VALUE!</v>
      </c>
      <c r="B19" s="5" t="e">
        <f>DataSeriesUS1970_2018!K9-1</f>
        <v>#VALUE!</v>
      </c>
      <c r="C19" s="5">
        <f>DataSeriesUS1970_2018!L9-1</f>
        <v>-0.19930940866470337</v>
      </c>
      <c r="D19" s="5">
        <f>DataSeriesUS1970_2018!M9-1</f>
        <v>-0.2284889817237854</v>
      </c>
      <c r="E19" s="5">
        <f>DataSeriesUS1970_2018!N9-1</f>
        <v>-0.27578866481781006</v>
      </c>
      <c r="F19" s="5">
        <f>DataSeriesUS1970_2018!O9-1</f>
        <v>-0.27767097949981689</v>
      </c>
      <c r="G19" s="6" t="s">
        <v>5</v>
      </c>
      <c r="H19" s="5">
        <f>DataSeriesUS1970_2018!L9-1</f>
        <v>-0.19930940866470337</v>
      </c>
      <c r="I19" s="5">
        <f>DataSeriesUS1970_2018!M9-1</f>
        <v>-0.2284889817237854</v>
      </c>
      <c r="J19" s="5">
        <f>DataSeriesUS1970_2018!N9-1</f>
        <v>-0.27578866481781006</v>
      </c>
      <c r="K19" s="5">
        <f>DataSeriesUS1970_2018!O9-1</f>
        <v>-0.27767097949981689</v>
      </c>
      <c r="L19" s="45">
        <f>DataSeriesUS1970_2018!P9-1</f>
        <v>-0.30150473117828369</v>
      </c>
      <c r="M19" s="5"/>
    </row>
    <row r="20" spans="1:13" ht="19.899999999999999" customHeight="1" x14ac:dyDescent="0.35">
      <c r="A20" s="5" t="e">
        <f>DataSeriesUS1970_2018!J10-1</f>
        <v>#VALUE!</v>
      </c>
      <c r="B20" s="5" t="e">
        <f>DataSeriesUS1970_2018!K10-1</f>
        <v>#VALUE!</v>
      </c>
      <c r="C20" s="5">
        <f>DataSeriesUS1970_2018!L10-1</f>
        <v>-1.0800226628780365</v>
      </c>
      <c r="D20" s="5">
        <f>DataSeriesUS1970_2018!M10-1</f>
        <v>-1.0767754018306732</v>
      </c>
      <c r="E20" s="5">
        <f>DataSeriesUS1970_2018!N10-1</f>
        <v>-1.0933848321437836</v>
      </c>
      <c r="F20" s="5">
        <f>DataSeriesUS1970_2018!O10-1</f>
        <v>-1.0977117717266083</v>
      </c>
      <c r="G20" s="6" t="s">
        <v>21</v>
      </c>
      <c r="H20" s="5">
        <f>DataSeriesUS1970_2018!L10</f>
        <v>-8.0022662878036499E-2</v>
      </c>
      <c r="I20" s="5">
        <f>DataSeriesUS1970_2018!M10</f>
        <v>-7.6775401830673218E-2</v>
      </c>
      <c r="J20" s="5">
        <f>DataSeriesUS1970_2018!N10</f>
        <v>-9.3384832143783569E-2</v>
      </c>
      <c r="K20" s="5">
        <f>DataSeriesUS1970_2018!O10</f>
        <v>-9.7711771726608276E-2</v>
      </c>
      <c r="L20" s="45">
        <f>DataSeriesUS1970_2018!P10</f>
        <v>-0.10564547777175903</v>
      </c>
      <c r="M20" s="5"/>
    </row>
    <row r="21" spans="1:13" ht="19.899999999999999" customHeight="1" x14ac:dyDescent="0.35">
      <c r="A21" s="5" t="e">
        <f>DataSeriesUS1970_2018!J11-1</f>
        <v>#VALUE!</v>
      </c>
      <c r="B21" s="5" t="e">
        <f>DataSeriesUS1970_2018!K11-1</f>
        <v>#VALUE!</v>
      </c>
      <c r="C21" s="5">
        <f>DataSeriesUS1970_2018!L11-1</f>
        <v>-1.1507490575313568</v>
      </c>
      <c r="D21" s="5">
        <f>DataSeriesUS1970_2018!M11-1</f>
        <v>-1.144099622964859</v>
      </c>
      <c r="E21" s="5">
        <f>DataSeriesUS1970_2018!N11-1</f>
        <v>-1.2020410001277924</v>
      </c>
      <c r="F21" s="5">
        <f>DataSeriesUS1970_2018!O11-1</f>
        <v>-1.237145721912384</v>
      </c>
      <c r="G21" s="6" t="s">
        <v>22</v>
      </c>
      <c r="H21" s="5">
        <f>DataSeriesUS1970_2018!L11</f>
        <v>-0.15074905753135681</v>
      </c>
      <c r="I21" s="5">
        <f>DataSeriesUS1970_2018!M11</f>
        <v>-0.14409962296485901</v>
      </c>
      <c r="J21" s="5">
        <f>DataSeriesUS1970_2018!N11</f>
        <v>-0.20204100012779236</v>
      </c>
      <c r="K21" s="5">
        <f>DataSeriesUS1970_2018!O11</f>
        <v>-0.23714572191238403</v>
      </c>
      <c r="L21" s="45">
        <f>DataSeriesUS1970_2018!P11</f>
        <v>-0.26376974582672119</v>
      </c>
      <c r="M21" s="5"/>
    </row>
    <row r="22" spans="1:13" ht="19.899999999999999" customHeight="1" x14ac:dyDescent="0.35">
      <c r="A22" s="5" t="e">
        <f>DataSeriesUS1970_2018!J12-1</f>
        <v>#VALUE!</v>
      </c>
      <c r="B22" s="5" t="e">
        <f>DataSeriesUS1970_2018!K12-1</f>
        <v>#VALUE!</v>
      </c>
      <c r="C22" s="5">
        <f>DataSeriesUS1970_2018!L12-1</f>
        <v>-0.20063096284866333</v>
      </c>
      <c r="D22" s="5">
        <f>DataSeriesUS1970_2018!M12-1</f>
        <v>-0.2084205150604248</v>
      </c>
      <c r="E22" s="5">
        <f>DataSeriesUS1970_2018!N12-1</f>
        <v>-0.2164115309715271</v>
      </c>
      <c r="F22" s="5">
        <f>DataSeriesUS1970_2018!O12-1</f>
        <v>-0.21214818954467773</v>
      </c>
      <c r="G22" s="6" t="s">
        <v>4</v>
      </c>
      <c r="H22" s="5">
        <f>DataSeriesUS1970_2018!L12-1</f>
        <v>-0.20063096284866333</v>
      </c>
      <c r="I22" s="5">
        <f>DataSeriesUS1970_2018!M12-1</f>
        <v>-0.2084205150604248</v>
      </c>
      <c r="J22" s="5">
        <f>DataSeriesUS1970_2018!N12-1</f>
        <v>-0.2164115309715271</v>
      </c>
      <c r="K22" s="5">
        <f>DataSeriesUS1970_2018!O12-1</f>
        <v>-0.21214818954467773</v>
      </c>
      <c r="L22" s="45">
        <f>DataSeriesUS1970_2018!P12-1</f>
        <v>-0.22929114103317261</v>
      </c>
      <c r="M22" s="5"/>
    </row>
    <row r="23" spans="1:13" ht="19.899999999999999" customHeight="1" thickBot="1" x14ac:dyDescent="0.4">
      <c r="A23" s="5" t="str">
        <f>DataSeriesUS1970_2018!J13</f>
        <v>all pop</v>
      </c>
      <c r="B23" s="5" t="str">
        <f>DataSeriesUS1970_2018!K13</f>
        <v>ratio_posttax1_pre_palma</v>
      </c>
      <c r="C23" s="5">
        <f>DataSeriesUS1970_2018!L13</f>
        <v>0.69084364175796509</v>
      </c>
      <c r="D23" s="5">
        <f>DataSeriesUS1970_2018!M13</f>
        <v>0.71236997842788696</v>
      </c>
      <c r="E23" s="5">
        <f>DataSeriesUS1970_2018!N13</f>
        <v>0.66862756013870239</v>
      </c>
      <c r="F23" s="5">
        <f>DataSeriesUS1970_2018!O13</f>
        <v>0.66587388515472412</v>
      </c>
      <c r="G23" s="69" t="s">
        <v>3</v>
      </c>
      <c r="H23" s="42">
        <f>DataSeriesUS1970_2018!L13-1</f>
        <v>-0.30915635824203491</v>
      </c>
      <c r="I23" s="42">
        <f>DataSeriesUS1970_2018!M13-1</f>
        <v>-0.28763002157211304</v>
      </c>
      <c r="J23" s="42">
        <f>DataSeriesUS1970_2018!N13-1</f>
        <v>-0.33137243986129761</v>
      </c>
      <c r="K23" s="42">
        <f>DataSeriesUS1970_2018!O13-1</f>
        <v>-0.33412611484527588</v>
      </c>
      <c r="L23" s="41">
        <f>DataSeriesUS1970_2018!P13-1</f>
        <v>-0.36281806230545044</v>
      </c>
      <c r="M23" s="5"/>
    </row>
    <row r="24" spans="1:13" ht="19.899999999999999" customHeight="1" x14ac:dyDescent="0.35">
      <c r="A24" s="2"/>
    </row>
    <row r="25" spans="1:13" ht="52" customHeight="1" x14ac:dyDescent="0.35">
      <c r="A25" s="2"/>
      <c r="G25" s="107" t="s">
        <v>20</v>
      </c>
      <c r="H25" s="108"/>
      <c r="I25" s="108"/>
      <c r="J25" s="108"/>
      <c r="K25" s="108"/>
      <c r="L25" s="109"/>
      <c r="M25" s="20"/>
    </row>
    <row r="26" spans="1:13" ht="12.65" customHeight="1" x14ac:dyDescent="0.35">
      <c r="A26" s="2"/>
    </row>
    <row r="27" spans="1:13" ht="15.5" x14ac:dyDescent="0.35">
      <c r="A27" s="2"/>
    </row>
    <row r="28" spans="1:13" ht="15.5" x14ac:dyDescent="0.35">
      <c r="A28" s="2"/>
    </row>
    <row r="29" spans="1:13" ht="15.5" x14ac:dyDescent="0.35">
      <c r="A29" s="2"/>
    </row>
    <row r="30" spans="1:13" ht="15.5" x14ac:dyDescent="0.35">
      <c r="A30" s="2"/>
    </row>
    <row r="31" spans="1:13" ht="15.5" x14ac:dyDescent="0.35">
      <c r="A31" s="2"/>
    </row>
    <row r="32" spans="1:13" ht="15.5" x14ac:dyDescent="0.35">
      <c r="A32" s="2"/>
    </row>
    <row r="33" spans="1:1" ht="15.5" x14ac:dyDescent="0.35">
      <c r="A33" s="2"/>
    </row>
    <row r="34" spans="1:1" ht="15.5" x14ac:dyDescent="0.35">
      <c r="A34" s="2"/>
    </row>
    <row r="35" spans="1:1" ht="15.5" x14ac:dyDescent="0.35">
      <c r="A35" s="2"/>
    </row>
    <row r="36" spans="1:1" ht="15.5" x14ac:dyDescent="0.35">
      <c r="A36" s="2"/>
    </row>
    <row r="37" spans="1:1" ht="15.5" x14ac:dyDescent="0.35">
      <c r="A37" s="2"/>
    </row>
    <row r="38" spans="1:1" ht="15.5" x14ac:dyDescent="0.35">
      <c r="A38" s="2"/>
    </row>
    <row r="39" spans="1:1" ht="15.5" x14ac:dyDescent="0.35">
      <c r="A39" s="2"/>
    </row>
    <row r="40" spans="1:1" ht="15.5" x14ac:dyDescent="0.35">
      <c r="A40" s="2"/>
    </row>
    <row r="41" spans="1:1" ht="15.5" x14ac:dyDescent="0.35">
      <c r="A41" s="2"/>
    </row>
    <row r="42" spans="1:1" ht="15.5" x14ac:dyDescent="0.35">
      <c r="A42" s="2"/>
    </row>
    <row r="43" spans="1:1" ht="15.5" x14ac:dyDescent="0.35">
      <c r="A43" s="2"/>
    </row>
    <row r="44" spans="1:1" ht="15.5" x14ac:dyDescent="0.35">
      <c r="A44" s="2"/>
    </row>
    <row r="45" spans="1:1" ht="15.5" x14ac:dyDescent="0.35">
      <c r="A45" s="2"/>
    </row>
    <row r="46" spans="1:1" ht="15.5" x14ac:dyDescent="0.35">
      <c r="A46" s="2"/>
    </row>
    <row r="47" spans="1:1" ht="15.5" x14ac:dyDescent="0.35">
      <c r="A47" s="2"/>
    </row>
    <row r="48" spans="1:1" ht="15.5" x14ac:dyDescent="0.35">
      <c r="A48" s="2"/>
    </row>
    <row r="49" spans="1:1" ht="15.5" x14ac:dyDescent="0.35">
      <c r="A49" s="2"/>
    </row>
    <row r="50" spans="1:1" ht="15.5" x14ac:dyDescent="0.35">
      <c r="A50" s="2"/>
    </row>
    <row r="51" spans="1:1" ht="15.5" x14ac:dyDescent="0.35">
      <c r="A51" s="2"/>
    </row>
    <row r="52" spans="1:1" ht="15.5" x14ac:dyDescent="0.35">
      <c r="A52" s="2"/>
    </row>
    <row r="53" spans="1:1" ht="15.5" x14ac:dyDescent="0.35">
      <c r="A53" s="2"/>
    </row>
    <row r="54" spans="1:1" ht="15.5" x14ac:dyDescent="0.35">
      <c r="A54" s="2"/>
    </row>
    <row r="55" spans="1:1" ht="15.5" x14ac:dyDescent="0.35">
      <c r="A55" s="2"/>
    </row>
    <row r="56" spans="1:1" ht="15.5" x14ac:dyDescent="0.35">
      <c r="A56" s="2"/>
    </row>
    <row r="57" spans="1:1" ht="15.5" x14ac:dyDescent="0.35">
      <c r="A57" s="2"/>
    </row>
    <row r="58" spans="1:1" ht="15.5" x14ac:dyDescent="0.35">
      <c r="A58" s="2"/>
    </row>
    <row r="59" spans="1:1" ht="15.5" x14ac:dyDescent="0.35">
      <c r="A59" s="2"/>
    </row>
    <row r="60" spans="1:1" ht="15.5" x14ac:dyDescent="0.35">
      <c r="A60" s="2"/>
    </row>
    <row r="61" spans="1:1" ht="15.5" x14ac:dyDescent="0.35">
      <c r="A61" s="2"/>
    </row>
    <row r="62" spans="1:1" ht="15.5" x14ac:dyDescent="0.35">
      <c r="A62" s="2"/>
    </row>
    <row r="63" spans="1:1" ht="15.5" x14ac:dyDescent="0.35">
      <c r="A63" s="2"/>
    </row>
    <row r="64" spans="1:1" ht="15.5" x14ac:dyDescent="0.35">
      <c r="A64" s="2"/>
    </row>
    <row r="65" spans="1:1" ht="15.5" x14ac:dyDescent="0.35">
      <c r="A65" s="2"/>
    </row>
    <row r="66" spans="1:1" ht="15.5" x14ac:dyDescent="0.35">
      <c r="A66" s="2"/>
    </row>
    <row r="67" spans="1:1" ht="15.5" x14ac:dyDescent="0.35">
      <c r="A67" s="2"/>
    </row>
    <row r="68" spans="1:1" ht="15.5" x14ac:dyDescent="0.35">
      <c r="A68" s="2"/>
    </row>
    <row r="69" spans="1:1" ht="15.5" x14ac:dyDescent="0.35">
      <c r="A69" s="2"/>
    </row>
    <row r="70" spans="1:1" ht="15.5" x14ac:dyDescent="0.35">
      <c r="A70" s="2"/>
    </row>
    <row r="71" spans="1:1" ht="15.5" x14ac:dyDescent="0.35">
      <c r="A71" s="2"/>
    </row>
    <row r="72" spans="1:1" ht="15.5" x14ac:dyDescent="0.35">
      <c r="A72" s="2"/>
    </row>
    <row r="73" spans="1:1" ht="15.5" x14ac:dyDescent="0.35">
      <c r="A73" s="2"/>
    </row>
    <row r="74" spans="1:1" ht="15.5" x14ac:dyDescent="0.35">
      <c r="A74" s="2"/>
    </row>
    <row r="75" spans="1:1" ht="15.5" x14ac:dyDescent="0.35">
      <c r="A75" s="2"/>
    </row>
    <row r="76" spans="1:1" ht="15.5" x14ac:dyDescent="0.35">
      <c r="A76" s="2"/>
    </row>
    <row r="77" spans="1:1" ht="15.5" x14ac:dyDescent="0.35">
      <c r="A77" s="2"/>
    </row>
    <row r="78" spans="1:1" ht="15.5" x14ac:dyDescent="0.35">
      <c r="A78" s="2"/>
    </row>
    <row r="79" spans="1:1" ht="15.5" x14ac:dyDescent="0.35">
      <c r="A79" s="2"/>
    </row>
    <row r="80" spans="1:1" ht="15.5" x14ac:dyDescent="0.35">
      <c r="A80" s="2"/>
    </row>
    <row r="81" spans="1:1" ht="15.5" x14ac:dyDescent="0.35">
      <c r="A81" s="2"/>
    </row>
    <row r="82" spans="1:1" ht="15.5" x14ac:dyDescent="0.35">
      <c r="A82" s="2"/>
    </row>
    <row r="83" spans="1:1" ht="15.5" x14ac:dyDescent="0.35">
      <c r="A83" s="2"/>
    </row>
    <row r="84" spans="1:1" ht="15.5" x14ac:dyDescent="0.35">
      <c r="A84" s="2"/>
    </row>
    <row r="85" spans="1:1" ht="15.5" x14ac:dyDescent="0.35">
      <c r="A85" s="2"/>
    </row>
    <row r="86" spans="1:1" ht="15.5" x14ac:dyDescent="0.35">
      <c r="A86" s="2"/>
    </row>
    <row r="87" spans="1:1" ht="15.5" x14ac:dyDescent="0.35">
      <c r="A87" s="2"/>
    </row>
    <row r="88" spans="1:1" ht="15.5" x14ac:dyDescent="0.35">
      <c r="A88" s="2"/>
    </row>
    <row r="89" spans="1:1" ht="15.5" x14ac:dyDescent="0.35">
      <c r="A89" s="2"/>
    </row>
    <row r="90" spans="1:1" ht="15.5" x14ac:dyDescent="0.35">
      <c r="A90" s="2"/>
    </row>
    <row r="91" spans="1:1" ht="15.5" x14ac:dyDescent="0.35">
      <c r="A91" s="2"/>
    </row>
    <row r="92" spans="1:1" ht="15.5" x14ac:dyDescent="0.35">
      <c r="A92" s="2"/>
    </row>
    <row r="93" spans="1:1" ht="15.5" x14ac:dyDescent="0.35">
      <c r="A93" s="2"/>
    </row>
    <row r="94" spans="1:1" ht="15.5" x14ac:dyDescent="0.35">
      <c r="A94" s="2"/>
    </row>
    <row r="95" spans="1:1" ht="15.5" x14ac:dyDescent="0.35">
      <c r="A95" s="2"/>
    </row>
    <row r="96" spans="1:1" ht="15.5" x14ac:dyDescent="0.35">
      <c r="A96" s="2"/>
    </row>
    <row r="97" spans="1:1" ht="15.5" x14ac:dyDescent="0.35">
      <c r="A97" s="2"/>
    </row>
    <row r="98" spans="1:1" ht="15.5" x14ac:dyDescent="0.35">
      <c r="A98" s="2"/>
    </row>
    <row r="99" spans="1:1" ht="15.5" x14ac:dyDescent="0.35">
      <c r="A99" s="2"/>
    </row>
    <row r="100" spans="1:1" ht="15.5" x14ac:dyDescent="0.35">
      <c r="A100" s="2"/>
    </row>
    <row r="101" spans="1:1" ht="15.5" x14ac:dyDescent="0.35">
      <c r="A101" s="2"/>
    </row>
    <row r="102" spans="1:1" ht="15.5" x14ac:dyDescent="0.35">
      <c r="A102" s="2"/>
    </row>
    <row r="103" spans="1:1" ht="15.5" x14ac:dyDescent="0.35">
      <c r="A103" s="2"/>
    </row>
    <row r="104" spans="1:1" ht="15.5" x14ac:dyDescent="0.35">
      <c r="A104" s="2"/>
    </row>
    <row r="105" spans="1:1" ht="15.5" x14ac:dyDescent="0.35">
      <c r="A105" s="2"/>
    </row>
    <row r="106" spans="1:1" ht="15.5" x14ac:dyDescent="0.35">
      <c r="A106" s="2"/>
    </row>
    <row r="107" spans="1:1" ht="15.5" x14ac:dyDescent="0.35">
      <c r="A107" s="2"/>
    </row>
    <row r="108" spans="1:1" ht="15.5" x14ac:dyDescent="0.35">
      <c r="A108" s="2"/>
    </row>
    <row r="109" spans="1:1" ht="15.5" x14ac:dyDescent="0.35">
      <c r="A109" s="2"/>
    </row>
    <row r="110" spans="1:1" ht="15.5" x14ac:dyDescent="0.35">
      <c r="A110" s="2"/>
    </row>
    <row r="111" spans="1:1" ht="15.5" x14ac:dyDescent="0.35">
      <c r="A111" s="2"/>
    </row>
    <row r="112" spans="1:1" ht="15.5" x14ac:dyDescent="0.35">
      <c r="A112" s="2"/>
    </row>
    <row r="113" spans="1:1" ht="15.5" x14ac:dyDescent="0.35">
      <c r="A113" s="2"/>
    </row>
    <row r="114" spans="1:1" ht="15.5" x14ac:dyDescent="0.35">
      <c r="A114" s="2"/>
    </row>
    <row r="115" spans="1:1" ht="15.5" x14ac:dyDescent="0.35">
      <c r="A115" s="2"/>
    </row>
    <row r="116" spans="1:1" ht="15.5" x14ac:dyDescent="0.35">
      <c r="A116" s="2"/>
    </row>
    <row r="117" spans="1:1" ht="15.5" x14ac:dyDescent="0.35">
      <c r="A117" s="2"/>
    </row>
    <row r="118" spans="1:1" ht="15.5" x14ac:dyDescent="0.35">
      <c r="A118" s="2"/>
    </row>
    <row r="119" spans="1:1" ht="15.5" x14ac:dyDescent="0.35">
      <c r="A119" s="2"/>
    </row>
    <row r="120" spans="1:1" ht="15.5" x14ac:dyDescent="0.35">
      <c r="A120" s="2"/>
    </row>
    <row r="121" spans="1:1" ht="15.5" x14ac:dyDescent="0.35">
      <c r="A121" s="2"/>
    </row>
    <row r="122" spans="1:1" ht="15.5" x14ac:dyDescent="0.35">
      <c r="A122" s="2"/>
    </row>
    <row r="123" spans="1:1" ht="15.5" x14ac:dyDescent="0.35">
      <c r="A123" s="2"/>
    </row>
    <row r="124" spans="1:1" ht="15.5" x14ac:dyDescent="0.35">
      <c r="A124" s="2"/>
    </row>
    <row r="125" spans="1:1" ht="15.5" x14ac:dyDescent="0.35">
      <c r="A125" s="2"/>
    </row>
    <row r="126" spans="1:1" ht="15.5" x14ac:dyDescent="0.35">
      <c r="A126" s="2"/>
    </row>
    <row r="127" spans="1:1" ht="15.5" x14ac:dyDescent="0.35">
      <c r="A127" s="2"/>
    </row>
    <row r="128" spans="1:1" ht="15.5" x14ac:dyDescent="0.35">
      <c r="A128" s="2"/>
    </row>
    <row r="129" spans="1:1" ht="15.5" x14ac:dyDescent="0.35">
      <c r="A129" s="2"/>
    </row>
    <row r="130" spans="1:1" ht="15.5" x14ac:dyDescent="0.35">
      <c r="A130" s="2"/>
    </row>
    <row r="131" spans="1:1" ht="15.5" x14ac:dyDescent="0.35">
      <c r="A131" s="2"/>
    </row>
    <row r="132" spans="1:1" ht="15.5" x14ac:dyDescent="0.35">
      <c r="A132" s="2"/>
    </row>
    <row r="133" spans="1:1" ht="15.5" x14ac:dyDescent="0.35">
      <c r="A133" s="2"/>
    </row>
    <row r="134" spans="1:1" ht="15.5" x14ac:dyDescent="0.35">
      <c r="A134" s="2"/>
    </row>
    <row r="135" spans="1:1" ht="15.5" x14ac:dyDescent="0.35">
      <c r="A135" s="2"/>
    </row>
    <row r="136" spans="1:1" ht="15.5" x14ac:dyDescent="0.35">
      <c r="A136" s="2"/>
    </row>
    <row r="137" spans="1:1" ht="15.5" x14ac:dyDescent="0.35">
      <c r="A137" s="2"/>
    </row>
    <row r="138" spans="1:1" ht="15.5" x14ac:dyDescent="0.35">
      <c r="A138" s="2"/>
    </row>
    <row r="139" spans="1:1" ht="15.5" x14ac:dyDescent="0.35">
      <c r="A139" s="2"/>
    </row>
    <row r="140" spans="1:1" ht="15.5" x14ac:dyDescent="0.35">
      <c r="A140" s="2"/>
    </row>
    <row r="141" spans="1:1" ht="15.5" x14ac:dyDescent="0.35">
      <c r="A141" s="2"/>
    </row>
    <row r="142" spans="1:1" ht="15.5" x14ac:dyDescent="0.35">
      <c r="A142" s="2"/>
    </row>
    <row r="143" spans="1:1" ht="15.5" x14ac:dyDescent="0.35">
      <c r="A143" s="2"/>
    </row>
    <row r="144" spans="1:1" ht="15.5" x14ac:dyDescent="0.35">
      <c r="A144" s="2"/>
    </row>
    <row r="145" spans="1:1" ht="15.5" x14ac:dyDescent="0.35">
      <c r="A145" s="2"/>
    </row>
    <row r="146" spans="1:1" ht="15.5" x14ac:dyDescent="0.35">
      <c r="A146" s="2"/>
    </row>
    <row r="147" spans="1:1" ht="15.5" x14ac:dyDescent="0.35">
      <c r="A147" s="2"/>
    </row>
    <row r="148" spans="1:1" ht="15.5" x14ac:dyDescent="0.35">
      <c r="A148" s="2"/>
    </row>
    <row r="149" spans="1:1" ht="15.5" x14ac:dyDescent="0.35">
      <c r="A149" s="2"/>
    </row>
    <row r="150" spans="1:1" ht="15.5" x14ac:dyDescent="0.35">
      <c r="A150" s="2"/>
    </row>
    <row r="151" spans="1:1" ht="15.5" x14ac:dyDescent="0.35">
      <c r="A151" s="2"/>
    </row>
    <row r="152" spans="1:1" ht="15.5" x14ac:dyDescent="0.35">
      <c r="A152" s="2"/>
    </row>
    <row r="153" spans="1:1" ht="15.5" x14ac:dyDescent="0.35">
      <c r="A153" s="2"/>
    </row>
    <row r="154" spans="1:1" ht="15.5" x14ac:dyDescent="0.35">
      <c r="A154" s="2"/>
    </row>
    <row r="155" spans="1:1" ht="15.5" x14ac:dyDescent="0.35">
      <c r="A155" s="2"/>
    </row>
    <row r="156" spans="1:1" ht="15.5" x14ac:dyDescent="0.35">
      <c r="A156" s="2"/>
    </row>
    <row r="157" spans="1:1" ht="15.5" x14ac:dyDescent="0.35">
      <c r="A157" s="2"/>
    </row>
    <row r="158" spans="1:1" ht="15.5" x14ac:dyDescent="0.35">
      <c r="A158" s="2"/>
    </row>
    <row r="159" spans="1:1" ht="15.5" x14ac:dyDescent="0.35">
      <c r="A159" s="2"/>
    </row>
    <row r="160" spans="1:1" ht="15.5" x14ac:dyDescent="0.35">
      <c r="A160" s="2"/>
    </row>
    <row r="161" spans="1:1" ht="15.5" x14ac:dyDescent="0.35">
      <c r="A161" s="2"/>
    </row>
    <row r="162" spans="1:1" ht="15.5" x14ac:dyDescent="0.35">
      <c r="A162" s="2"/>
    </row>
    <row r="163" spans="1:1" ht="15.5" x14ac:dyDescent="0.35">
      <c r="A163" s="2"/>
    </row>
    <row r="164" spans="1:1" ht="15.5" x14ac:dyDescent="0.35">
      <c r="A164" s="2"/>
    </row>
    <row r="165" spans="1:1" ht="15.5" x14ac:dyDescent="0.35">
      <c r="A165" s="2"/>
    </row>
    <row r="166" spans="1:1" ht="15.5" x14ac:dyDescent="0.35">
      <c r="A166" s="2"/>
    </row>
    <row r="167" spans="1:1" ht="15.5" x14ac:dyDescent="0.35">
      <c r="A167" s="2"/>
    </row>
    <row r="168" spans="1:1" ht="15.5" x14ac:dyDescent="0.35">
      <c r="A168" s="2"/>
    </row>
    <row r="169" spans="1:1" ht="15.5" x14ac:dyDescent="0.35">
      <c r="A169" s="2"/>
    </row>
    <row r="170" spans="1:1" ht="15.5" x14ac:dyDescent="0.35">
      <c r="A170" s="2"/>
    </row>
    <row r="171" spans="1:1" ht="15.5" x14ac:dyDescent="0.35">
      <c r="A171" s="2"/>
    </row>
    <row r="172" spans="1:1" ht="15.5" x14ac:dyDescent="0.35">
      <c r="A172" s="2"/>
    </row>
    <row r="173" spans="1:1" ht="15.5" x14ac:dyDescent="0.35">
      <c r="A173" s="2"/>
    </row>
    <row r="174" spans="1:1" ht="15.5" x14ac:dyDescent="0.35">
      <c r="A174" s="2"/>
    </row>
    <row r="175" spans="1:1" ht="15.5" x14ac:dyDescent="0.35">
      <c r="A175" s="2"/>
    </row>
    <row r="176" spans="1:1" ht="15.5" x14ac:dyDescent="0.35">
      <c r="A176" s="2"/>
    </row>
    <row r="177" spans="1:1" ht="15.5" x14ac:dyDescent="0.35">
      <c r="A177" s="2"/>
    </row>
    <row r="178" spans="1:1" ht="15.5" x14ac:dyDescent="0.35">
      <c r="A178" s="2"/>
    </row>
    <row r="179" spans="1:1" ht="15.5" x14ac:dyDescent="0.35">
      <c r="A179" s="2"/>
    </row>
    <row r="180" spans="1:1" ht="15.5" x14ac:dyDescent="0.35">
      <c r="A180" s="2"/>
    </row>
    <row r="181" spans="1:1" ht="15.5" x14ac:dyDescent="0.35">
      <c r="A181" s="2"/>
    </row>
    <row r="182" spans="1:1" ht="15.5" x14ac:dyDescent="0.35">
      <c r="A182" s="2"/>
    </row>
    <row r="183" spans="1:1" ht="15.5" x14ac:dyDescent="0.35">
      <c r="A183" s="2"/>
    </row>
    <row r="184" spans="1:1" ht="15.5" x14ac:dyDescent="0.35">
      <c r="A184" s="2"/>
    </row>
    <row r="185" spans="1:1" ht="15.5" x14ac:dyDescent="0.35">
      <c r="A185" s="2"/>
    </row>
    <row r="186" spans="1:1" ht="15.5" x14ac:dyDescent="0.35">
      <c r="A186" s="2"/>
    </row>
    <row r="187" spans="1:1" ht="15.5" x14ac:dyDescent="0.35">
      <c r="A187" s="2"/>
    </row>
    <row r="188" spans="1:1" ht="15.5" x14ac:dyDescent="0.35">
      <c r="A188" s="2"/>
    </row>
    <row r="189" spans="1:1" ht="15.5" x14ac:dyDescent="0.35">
      <c r="A189" s="2"/>
    </row>
    <row r="190" spans="1:1" ht="15.5" x14ac:dyDescent="0.35">
      <c r="A190" s="2"/>
    </row>
    <row r="191" spans="1:1" ht="15.5" x14ac:dyDescent="0.35">
      <c r="A191" s="2"/>
    </row>
    <row r="192" spans="1:1" ht="15.5" x14ac:dyDescent="0.35">
      <c r="A192" s="2"/>
    </row>
    <row r="193" spans="1:1" ht="15.5" x14ac:dyDescent="0.35">
      <c r="A193" s="2"/>
    </row>
    <row r="194" spans="1:1" ht="15.5" x14ac:dyDescent="0.35">
      <c r="A194" s="2"/>
    </row>
    <row r="195" spans="1:1" ht="15.5" x14ac:dyDescent="0.35">
      <c r="A195" s="2"/>
    </row>
  </sheetData>
  <mergeCells count="5">
    <mergeCell ref="A2:F2"/>
    <mergeCell ref="A3:F3"/>
    <mergeCell ref="A14:F14"/>
    <mergeCell ref="G1:L1"/>
    <mergeCell ref="G25:L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V25"/>
  <sheetViews>
    <sheetView view="pageBreakPreview" zoomScale="145" zoomScaleNormal="55" zoomScaleSheetLayoutView="145" workbookViewId="0">
      <selection activeCell="A2" sqref="A2:S2"/>
    </sheetView>
  </sheetViews>
  <sheetFormatPr baseColWidth="10" defaultColWidth="11.453125" defaultRowHeight="15.5" x14ac:dyDescent="0.35"/>
  <cols>
    <col min="1" max="1" width="40.81640625" style="2" customWidth="1"/>
    <col min="2" max="6" width="8.7265625" style="2" customWidth="1"/>
    <col min="7" max="15" width="8.7265625" style="3" customWidth="1"/>
    <col min="16" max="19" width="8.7265625" style="2" customWidth="1"/>
    <col min="20" max="20" width="10.81640625" style="2" customWidth="1"/>
    <col min="21" max="21" width="11.453125" style="2"/>
    <col min="22" max="22" width="15.81640625" style="3" customWidth="1"/>
    <col min="23" max="26" width="11.453125" style="2" customWidth="1"/>
    <col min="27" max="27" width="10.81640625" style="2" customWidth="1"/>
    <col min="28" max="16384" width="11.453125" style="2"/>
  </cols>
  <sheetData>
    <row r="1" spans="1:22" x14ac:dyDescent="0.35">
      <c r="A1" s="3"/>
    </row>
    <row r="2" spans="1:22" ht="36.75" customHeight="1" thickBot="1" x14ac:dyDescent="0.4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V2" s="61"/>
    </row>
    <row r="3" spans="1:22" ht="65.25" customHeight="1" thickBot="1" x14ac:dyDescent="0.4">
      <c r="A3" s="81"/>
      <c r="B3" s="111" t="s">
        <v>40</v>
      </c>
      <c r="C3" s="112"/>
      <c r="D3" s="112"/>
      <c r="E3" s="112"/>
      <c r="F3" s="112"/>
      <c r="G3" s="113"/>
      <c r="H3" s="114" t="s">
        <v>39</v>
      </c>
      <c r="I3" s="115"/>
      <c r="J3" s="115"/>
      <c r="K3" s="115"/>
      <c r="L3" s="115"/>
      <c r="M3" s="115"/>
      <c r="N3" s="114" t="s">
        <v>38</v>
      </c>
      <c r="O3" s="115"/>
      <c r="P3" s="115"/>
      <c r="Q3" s="115"/>
      <c r="R3" s="115"/>
      <c r="S3" s="116"/>
      <c r="T3" s="4"/>
      <c r="U3" s="4"/>
      <c r="V3" s="61"/>
    </row>
    <row r="4" spans="1:22" ht="19.5" customHeight="1" thickBot="1" x14ac:dyDescent="0.4">
      <c r="A4" s="101"/>
      <c r="B4" s="117" t="s">
        <v>17</v>
      </c>
      <c r="C4" s="118"/>
      <c r="D4" s="119"/>
      <c r="E4" s="118" t="s">
        <v>14</v>
      </c>
      <c r="F4" s="118"/>
      <c r="G4" s="118"/>
      <c r="H4" s="117" t="s">
        <v>17</v>
      </c>
      <c r="I4" s="118"/>
      <c r="J4" s="119"/>
      <c r="K4" s="118" t="s">
        <v>14</v>
      </c>
      <c r="L4" s="118"/>
      <c r="M4" s="118"/>
      <c r="N4" s="117" t="s">
        <v>17</v>
      </c>
      <c r="O4" s="118"/>
      <c r="P4" s="119"/>
      <c r="Q4" s="118" t="s">
        <v>14</v>
      </c>
      <c r="R4" s="118"/>
      <c r="S4" s="120"/>
      <c r="V4" s="82"/>
    </row>
    <row r="5" spans="1:22" ht="35.25" customHeight="1" x14ac:dyDescent="0.35">
      <c r="A5" s="96" t="s">
        <v>74</v>
      </c>
      <c r="B5" s="90" t="s">
        <v>37</v>
      </c>
      <c r="C5" s="91" t="s">
        <v>36</v>
      </c>
      <c r="D5" s="92" t="s">
        <v>33</v>
      </c>
      <c r="E5" s="93" t="s">
        <v>35</v>
      </c>
      <c r="F5" s="91" t="s">
        <v>34</v>
      </c>
      <c r="G5" s="91" t="s">
        <v>33</v>
      </c>
      <c r="H5" s="90" t="s">
        <v>37</v>
      </c>
      <c r="I5" s="91" t="s">
        <v>36</v>
      </c>
      <c r="J5" s="92" t="s">
        <v>33</v>
      </c>
      <c r="K5" s="93" t="s">
        <v>35</v>
      </c>
      <c r="L5" s="91" t="s">
        <v>34</v>
      </c>
      <c r="M5" s="91" t="s">
        <v>33</v>
      </c>
      <c r="N5" s="90" t="s">
        <v>37</v>
      </c>
      <c r="O5" s="91" t="s">
        <v>36</v>
      </c>
      <c r="P5" s="92" t="s">
        <v>33</v>
      </c>
      <c r="Q5" s="93" t="s">
        <v>35</v>
      </c>
      <c r="R5" s="91" t="s">
        <v>34</v>
      </c>
      <c r="S5" s="94" t="s">
        <v>33</v>
      </c>
      <c r="V5" s="82"/>
    </row>
    <row r="6" spans="1:22" ht="19.5" customHeight="1" x14ac:dyDescent="0.35">
      <c r="A6" s="97" t="s">
        <v>32</v>
      </c>
      <c r="B6" s="83">
        <f>[1]DataSeries1900_2018!AD127/[1]DataSeries1900_2018!AD9-1</f>
        <v>-0.75242321694860614</v>
      </c>
      <c r="C6" s="84">
        <f>[1]DataSeries1900_2018!AD92/[1]DataSeries1900_2018!AD9-1</f>
        <v>-0.75521417593767193</v>
      </c>
      <c r="D6" s="85">
        <f>[1]DataSeries1900_2018!AD127/[1]DataSeries1900_2018!AD92-1</f>
        <v>1.1401636511251478E-2</v>
      </c>
      <c r="E6" s="86"/>
      <c r="F6" s="87"/>
      <c r="G6" s="88">
        <f>[1]DataSeries1900_2018!AI127/[1]DataSeries1900_2018!AI92-1</f>
        <v>0.47566404309124599</v>
      </c>
      <c r="H6" s="83">
        <f>[1]DataSeries1900_2018!AE127/[1]DataSeries1900_2018!AE9-1</f>
        <v>-0.77818626074460084</v>
      </c>
      <c r="I6" s="84">
        <f>[1]DataSeries1900_2018!AE92/[1]DataSeries1900_2018!AE9-1</f>
        <v>-0.78549686546908204</v>
      </c>
      <c r="J6" s="85">
        <f>[1]DataSeries1900_2018!AE127/[1]DataSeries1900_2018!AE92-1</f>
        <v>3.4081575266805775E-2</v>
      </c>
      <c r="K6" s="86"/>
      <c r="L6" s="87"/>
      <c r="M6" s="88">
        <f>[1]DataSeries1900_2018!AJ127/[1]DataSeries1900_2018!AJ92-1</f>
        <v>0.45111951563566777</v>
      </c>
      <c r="N6" s="83">
        <f>[1]DataSeries1900_2018!AF127/[1]DataSeries1900_2018!AF9-1</f>
        <v>-0.73044246130003965</v>
      </c>
      <c r="O6" s="84">
        <f>[1]DataSeries1900_2018!AF92/[1]DataSeries1900_2018!AF9-1</f>
        <v>-0.74335258570173646</v>
      </c>
      <c r="P6" s="85">
        <f>[1]DataSeries1900_2018!AF127/[1]DataSeries1900_2018!AF92-1</f>
        <v>5.0302959166746986E-2</v>
      </c>
      <c r="Q6" s="86"/>
      <c r="R6" s="87"/>
      <c r="S6" s="89">
        <f>[1]DataSeries1900_2018!AK127/[1]DataSeries1900_2018!AK92-1</f>
        <v>0.60797373670282151</v>
      </c>
      <c r="V6" s="60"/>
    </row>
    <row r="7" spans="1:22" ht="19.5" customHeight="1" x14ac:dyDescent="0.35">
      <c r="A7" s="98" t="s">
        <v>71</v>
      </c>
      <c r="B7" s="47">
        <f>LN([1]DataSeries1900_2018!$AB$127/[1]DataSeries1900_2018!$AB$9)/LN([1]DataSeries1900_2018!$AD$127/[1]DataSeries1900_2018!$AD$9)*B$6</f>
        <v>-0.50010517001590216</v>
      </c>
      <c r="C7" s="5">
        <f>LN([1]DataSeries1900_2018!$AB$92/[1]DataSeries1900_2018!$AB$9)/LN([1]DataSeries1900_2018!$AD$92/[1]DataSeries1900_2018!$AD$9)*C$6</f>
        <v>-0.63668977555656769</v>
      </c>
      <c r="D7" s="46">
        <f>LN([1]DataSeries1900_2018!$AB$127/[1]DataSeries1900_2018!$AB$92)/LN([1]DataSeries1900_2018!$AD$127/[1]DataSeries1900_2018!$AD$92)*D$6</f>
        <v>0.26008073365744078</v>
      </c>
      <c r="E7" s="38"/>
      <c r="F7" s="59"/>
      <c r="G7" s="59">
        <f>LN([1]DataSeries1900_2018!$AG$127/[1]DataSeries1900_2018!$AG$92)/LN([1]DataSeries1900_2018!$AI$127/[1]DataSeries1900_2018!$AI$92)*G$6</f>
        <v>0.67498574280332457</v>
      </c>
      <c r="H7" s="47">
        <f>LN([1]DataSeries1900_2018!$AB$127/[1]DataSeries1900_2018!$AB$9)/LN([1]DataSeries1900_2018!$AE$127/[1]DataSeries1900_2018!$AE$9)*H$6</f>
        <v>-0.47948801716858896</v>
      </c>
      <c r="I7" s="5">
        <f>LN([1]DataSeries1900_2018!$AB$92/[1]DataSeries1900_2018!$AB$9)/LN([1]DataSeries1900_2018!$AE$92/[1]DataSeries1900_2018!$AE$9)*I$6</f>
        <v>-0.6054116668841425</v>
      </c>
      <c r="J7" s="46">
        <f>LN([1]DataSeries1900_2018!$AB$127/[1]DataSeries1900_2018!$AB$92)/LN([1]DataSeries1900_2018!$AE$127/[1]DataSeries1900_2018!$AE$92)*J$6</f>
        <v>0.26299152535323178</v>
      </c>
      <c r="K7" s="38"/>
      <c r="L7" s="59"/>
      <c r="M7" s="59">
        <f>LN([1]DataSeries1900_2018!$AG$127/[1]DataSeries1900_2018!$AG$92)/LN([1]DataSeries1900_2018!$AJ$127/[1]DataSeries1900_2018!$AJ$92)*M$6</f>
        <v>0.66899349082877368</v>
      </c>
      <c r="N7" s="47">
        <f>LN([1]DataSeries1900_2018!$AB$127/[1]DataSeries1900_2018!$AB$9)/LN([1]DataSeries1900_2018!$AF$127/[1]DataSeries1900_2018!$AF$9)*N$6</f>
        <v>-0.51699630474438363</v>
      </c>
      <c r="O7" s="5">
        <f>LN([1]DataSeries1900_2018!$AB$92/[1]DataSeries1900_2018!$AB$9)/LN([1]DataSeries1900_2018!$AF$92/[1]DataSeries1900_2018!$AF$9)*O$6</f>
        <v>-0.64849384633110663</v>
      </c>
      <c r="P7" s="46">
        <f>LN([1]DataSeries1900_2018!$AB$127/[1]DataSeries1900_2018!$AB$92)/LN([1]DataSeries1900_2018!$AF$127/[1]DataSeries1900_2018!$AF$92)*P$6</f>
        <v>0.26506043755270092</v>
      </c>
      <c r="Q7" s="38"/>
      <c r="R7" s="59"/>
      <c r="S7" s="58">
        <f>LN([1]DataSeries1900_2018!$AG$127/[1]DataSeries1900_2018!$AG$92)/LN([1]DataSeries1900_2018!$AK$127/[1]DataSeries1900_2018!$AK$92)*S$6</f>
        <v>0.70677104633874988</v>
      </c>
      <c r="V7" s="39"/>
    </row>
    <row r="8" spans="1:22" ht="19.5" customHeight="1" x14ac:dyDescent="0.35">
      <c r="A8" s="98" t="s">
        <v>72</v>
      </c>
      <c r="B8" s="47">
        <f>LN(([1]DataSeries1900_2018!$AF$127/[1]DataSeries1900_2018!$AB$127)/([1]DataSeries1900_2018!$AF$9/[1]DataSeries1900_2018!$AB$9))/LN([1]DataSeries1900_2018!$AD$127/[1]DataSeries1900_2018!$AD$9)*B$6</f>
        <v>-0.20647251331184091</v>
      </c>
      <c r="C8" s="5">
        <f>LN(([1]DataSeries1900_2018!$AF$92/[1]DataSeries1900_2018!$AB$92)/([1]DataSeries1900_2018!$AF$9/[1]DataSeries1900_2018!$AB$9))/LN([1]DataSeries1900_2018!$AD$92/[1]DataSeries1900_2018!$AD$9)*C$6</f>
        <v>-9.3132093421019996E-2</v>
      </c>
      <c r="D8" s="46">
        <f>LN(([1]DataSeries1900_2018!$AF$127/[1]DataSeries1900_2018!$AB$127)/([1]DataSeries1900_2018!$AF$92/[1]DataSeries1900_2018!$AB$92))/LN([1]DataSeries1900_2018!$AD$127/[1]DataSeries1900_2018!$AD$92)*D$6</f>
        <v>-0.21072281873803084</v>
      </c>
      <c r="E8" s="38"/>
      <c r="F8" s="59"/>
      <c r="G8" s="59">
        <f>LN(([1]DataSeries1900_2018!$AK$127/[1]DataSeries1900_2018!$AG$127)/([1]DataSeries1900_2018!$AK$92/[1]DataSeries1900_2018!$AG$92))/LN([1]DataSeries1900_2018!$AI$127/[1]DataSeries1900_2018!$AI$92)*G$6</f>
        <v>-9.4354141665863908E-2</v>
      </c>
      <c r="H8" s="47">
        <f>LN(([1]DataSeries1900_2018!$AF$127/[1]DataSeries1900_2018!$AB$127)/([1]DataSeries1900_2018!$AF$9/[1]DataSeries1900_2018!$AB$9))/LN([1]DataSeries1900_2018!$AE$127/[1]DataSeries1900_2018!$AE$9)*H$6</f>
        <v>-0.19796055298640824</v>
      </c>
      <c r="I8" s="5">
        <f>LN(([1]DataSeries1900_2018!$AF$92/[1]DataSeries1900_2018!$AB$92)/([1]DataSeries1900_2018!$AF$9/[1]DataSeries1900_2018!$AB$9))/LN([1]DataSeries1900_2018!$AE$92/[1]DataSeries1900_2018!$AE$9)*I$6</f>
        <v>-8.8556873508988748E-2</v>
      </c>
      <c r="J8" s="46">
        <f>LN(([1]DataSeries1900_2018!$AF$127/[1]DataSeries1900_2018!$AB$127)/([1]DataSeries1900_2018!$AF$92/[1]DataSeries1900_2018!$AB$92))/LN([1]DataSeries1900_2018!$AE$127/[1]DataSeries1900_2018!$AE$92)*J$6</f>
        <v>-0.21308120269931349</v>
      </c>
      <c r="K8" s="38"/>
      <c r="L8" s="59"/>
      <c r="M8" s="59">
        <f>LN(([1]DataSeries1900_2018!$AK$127/[1]DataSeries1900_2018!$AG$127)/([1]DataSeries1900_2018!$AK$92/[1]DataSeries1900_2018!$AG$92))/LN([1]DataSeries1900_2018!$AJ$127/[1]DataSeries1900_2018!$AJ$92)*M$6</f>
        <v>-9.351650354130718E-2</v>
      </c>
      <c r="N8" s="47">
        <f>LN(([1]DataSeries1900_2018!$AF$127/[1]DataSeries1900_2018!$AB$127)/([1]DataSeries1900_2018!$AF$9/[1]DataSeries1900_2018!$AB$9))/LN([1]DataSeries1900_2018!$AF$127/[1]DataSeries1900_2018!$AF$9)*N$6</f>
        <v>-0.21344615655565616</v>
      </c>
      <c r="O8" s="5">
        <f>LN(([1]DataSeries1900_2018!$AF$92/[1]DataSeries1900_2018!$AB$92)/([1]DataSeries1900_2018!$AF$9/[1]DataSeries1900_2018!$AB$9))/LN([1]DataSeries1900_2018!$AF$92/[1]DataSeries1900_2018!$AF$9)*O$6</f>
        <v>-9.485873937062976E-2</v>
      </c>
      <c r="P8" s="46">
        <f>LN(([1]DataSeries1900_2018!$AF$127/[1]DataSeries1900_2018!$AB$127)/([1]DataSeries1900_2018!$AF$92/[1]DataSeries1900_2018!$AB$92))/LN([1]DataSeries1900_2018!$AF$127/[1]DataSeries1900_2018!$AF$92)*P$6</f>
        <v>-0.21475747838595416</v>
      </c>
      <c r="Q8" s="38"/>
      <c r="R8" s="59"/>
      <c r="S8" s="58">
        <f>LN(([1]DataSeries1900_2018!$AK$127/[1]DataSeries1900_2018!$AG$127)/([1]DataSeries1900_2018!$AK$92/[1]DataSeries1900_2018!$AG$92))/LN([1]DataSeries1900_2018!$AK$127/[1]DataSeries1900_2018!$AK$92)*S$6</f>
        <v>-9.8797309635928546E-2</v>
      </c>
      <c r="V8" s="39"/>
    </row>
    <row r="9" spans="1:22" ht="19.5" customHeight="1" x14ac:dyDescent="0.35">
      <c r="A9" s="99" t="s">
        <v>73</v>
      </c>
      <c r="B9" s="57">
        <f>LN(([1]DataSeries1900_2018!$AD$127/[1]DataSeries1900_2018!$AF$127)/([1]DataSeries1900_2018!$AD$9/[1]DataSeries1900_2018!$AF$9))/LN([1]DataSeries1900_2018!$AD$127/[1]DataSeries1900_2018!$AD$9)*B$6</f>
        <v>-4.5845533620863174E-2</v>
      </c>
      <c r="C9" s="56">
        <f>LN(([1]DataSeries1900_2018!$AD$92/[1]DataSeries1900_2018!$AF$92)/([1]DataSeries1900_2018!$AD$9/[1]DataSeries1900_2018!$AF$9))/LN([1]DataSeries1900_2018!$AD$92/[1]DataSeries1900_2018!$AD$9)*C$6</f>
        <v>-2.5392306960084241E-2</v>
      </c>
      <c r="D9" s="55">
        <f>LN(([1]DataSeries1900_2018!$AD$127/[1]DataSeries1900_2018!$AF$127)/([1]DataSeries1900_2018!$AD$92/[1]DataSeries1900_2018!$AF$92))/LN([1]DataSeries1900_2018!$AD$127/[1]DataSeries1900_2018!$AD$92)*D$6</f>
        <v>-3.7956278408158559E-2</v>
      </c>
      <c r="E9" s="54"/>
      <c r="F9" s="53"/>
      <c r="G9" s="53">
        <f>LN(([1]DataSeries1900_2018!$AI$127/[1]DataSeries1900_2018!$AK$127)/([1]DataSeries1900_2018!$AI$92/[1]DataSeries1900_2018!$AK$92))/LN([1]DataSeries1900_2018!$AI$127/[1]DataSeries1900_2018!$AI$92)*G$6</f>
        <v>-0.10496755804621459</v>
      </c>
      <c r="H9" s="57">
        <f>LN(([1]DataSeries1900_2018!$AE$127/[1]DataSeries1900_2018!$AF$127)/([1]DataSeries1900_2018!$AE$9/[1]DataSeries1900_2018!$AF$9))/LN([1]DataSeries1900_2018!$AE$127/[1]DataSeries1900_2018!$AE$9)*H$6</f>
        <v>-0.1007376905896037</v>
      </c>
      <c r="I9" s="56">
        <f>LN(([1]DataSeries1900_2018!$AE$92/[1]DataSeries1900_2018!$AF$92)/([1]DataSeries1900_2018!$AE$9/[1]DataSeries1900_2018!$AF$9))/LN([1]DataSeries1900_2018!$AE$92/[1]DataSeries1900_2018!$AE$9)*I$6</f>
        <v>-9.1528325075950864E-2</v>
      </c>
      <c r="J9" s="55">
        <f>LN(([1]DataSeries1900_2018!$AE$127/[1]DataSeries1900_2018!$AF$127)/([1]DataSeries1900_2018!$AE$92/[1]DataSeries1900_2018!$AF$92))/LN([1]DataSeries1900_2018!$AE$127/[1]DataSeries1900_2018!$AE$92)*J$6</f>
        <v>-1.5828747387112603E-2</v>
      </c>
      <c r="K9" s="54"/>
      <c r="L9" s="53"/>
      <c r="M9" s="53">
        <f>LN(([1]DataSeries1900_2018!$AJ$127/[1]DataSeries1900_2018!$AK$127)/([1]DataSeries1900_2018!$AJ$92/[1]DataSeries1900_2018!$AK$92))/LN([1]DataSeries1900_2018!$AJ$127/[1]DataSeries1900_2018!$AJ$92)*M$6</f>
        <v>-0.12435747165179879</v>
      </c>
      <c r="N9" s="57">
        <f>LN(([1]DataSeries1900_2018!$AF$127/[1]DataSeries1900_2018!$AF$127)/([1]DataSeries1900_2018!$AF$9/[1]DataSeries1900_2018!$AF$9))/LN([1]DataSeries1900_2018!$AF$127/[1]DataSeries1900_2018!$AF$9)*N$6</f>
        <v>0</v>
      </c>
      <c r="O9" s="56">
        <f>LN(([1]DataSeries1900_2018!$AF$92/[1]DataSeries1900_2018!$AF$92)/([1]DataSeries1900_2018!$AF$9/[1]DataSeries1900_2018!$AF$9))/LN([1]DataSeries1900_2018!$AF$92/[1]DataSeries1900_2018!$AF$9)*O$6</f>
        <v>0</v>
      </c>
      <c r="P9" s="55">
        <f>LN(([1]DataSeries1900_2018!$AF$127/[1]DataSeries1900_2018!$AF$127)/([1]DataSeries1900_2018!$AF$92/[1]DataSeries1900_2018!$AF$92))/LN([1]DataSeries1900_2018!$AF$127/[1]DataSeries1900_2018!$AF$92)*P$6</f>
        <v>0</v>
      </c>
      <c r="Q9" s="54"/>
      <c r="R9" s="53"/>
      <c r="S9" s="52">
        <f>LN(([1]DataSeries1900_2018!$AK$127/[1]DataSeries1900_2018!$AK$127)/([1]DataSeries1900_2018!$AK$92/[1]DataSeries1900_2018!$AK$92))/LN([1]DataSeries1900_2018!$AK$127/[1]DataSeries1900_2018!$AK$92)*S$6</f>
        <v>0</v>
      </c>
      <c r="V9" s="39"/>
    </row>
    <row r="10" spans="1:22" ht="38.25" customHeight="1" x14ac:dyDescent="0.35">
      <c r="A10" s="95" t="s">
        <v>75</v>
      </c>
      <c r="B10" s="51" t="s">
        <v>37</v>
      </c>
      <c r="C10" s="49" t="s">
        <v>36</v>
      </c>
      <c r="D10" s="50" t="s">
        <v>33</v>
      </c>
      <c r="E10" s="49" t="s">
        <v>35</v>
      </c>
      <c r="F10" s="49" t="s">
        <v>34</v>
      </c>
      <c r="G10" s="48" t="s">
        <v>33</v>
      </c>
      <c r="H10" s="51" t="s">
        <v>37</v>
      </c>
      <c r="I10" s="49" t="s">
        <v>36</v>
      </c>
      <c r="J10" s="50" t="s">
        <v>33</v>
      </c>
      <c r="K10" s="49" t="s">
        <v>35</v>
      </c>
      <c r="L10" s="49" t="s">
        <v>34</v>
      </c>
      <c r="M10" s="48" t="s">
        <v>33</v>
      </c>
      <c r="N10" s="51" t="s">
        <v>37</v>
      </c>
      <c r="O10" s="49" t="s">
        <v>36</v>
      </c>
      <c r="P10" s="50" t="s">
        <v>33</v>
      </c>
      <c r="Q10" s="49" t="s">
        <v>35</v>
      </c>
      <c r="R10" s="49" t="s">
        <v>34</v>
      </c>
      <c r="S10" s="48" t="s">
        <v>33</v>
      </c>
      <c r="V10" s="82"/>
    </row>
    <row r="11" spans="1:22" ht="19.5" customHeight="1" x14ac:dyDescent="0.35">
      <c r="A11" s="97" t="s">
        <v>32</v>
      </c>
      <c r="B11" s="47">
        <f>[1]DataSeries1900_2018!AN127/[1]DataSeries1900_2018!AN9-1</f>
        <v>-0.64561460778659563</v>
      </c>
      <c r="C11" s="5">
        <f>[1]DataSeries1900_2018!AN92/[1]DataSeries1900_2018!AN9-1</f>
        <v>-0.66835659298309269</v>
      </c>
      <c r="D11" s="46">
        <f>[1]DataSeries1900_2018!AN127/[1]DataSeries1900_2018!AN92-1</f>
        <v>6.8573608626984361E-2</v>
      </c>
      <c r="E11" s="5">
        <f>[1]DataSeries1900_2018!$AS$127/[1]DataSeries1900_2018!$AS$22-1</f>
        <v>-0.14304537488133995</v>
      </c>
      <c r="F11" s="5">
        <f>[1]DataSeries1900_2018!$AS$92/[1]DataSeries1900_2018!$AS$22-1</f>
        <v>-0.37385041475232461</v>
      </c>
      <c r="G11" s="5">
        <f>[1]DataSeries1900_2018!$AS$127/[1]DataSeries1900_2018!$AS$92-1</f>
        <v>0.36861006588336087</v>
      </c>
      <c r="H11" s="47">
        <f>[1]DataSeries1900_2018!AO127/[1]DataSeries1900_2018!AO9-1</f>
        <v>-0.67803412742604796</v>
      </c>
      <c r="I11" s="5">
        <f>[1]DataSeries1900_2018!AO92/[1]DataSeries1900_2018!AO9-1</f>
        <v>-0.69983992906934955</v>
      </c>
      <c r="J11" s="46">
        <f>[1]DataSeries1900_2018!AO127/[1]DataSeries1900_2018!AO92-1</f>
        <v>7.2647243104962067E-2</v>
      </c>
      <c r="K11" s="5">
        <f>[1]DataSeries1900_2018!$AT$127/[1]DataSeries1900_2018!$AT$22-1</f>
        <v>-0.2222175019551843</v>
      </c>
      <c r="L11" s="5">
        <f>[1]DataSeries1900_2018!$AT$92/[1]DataSeries1900_2018!$AT$22-1</f>
        <v>-0.42763288214205386</v>
      </c>
      <c r="M11" s="5">
        <f>[1]DataSeries1900_2018!$AT$127/[1]DataSeries1900_2018!$AT$92-1</f>
        <v>0.35888745837745861</v>
      </c>
      <c r="N11" s="47">
        <f>[1]DataSeries1900_2018!AP127/[1]DataSeries1900_2018!AP9-1</f>
        <v>-0.61928214906202539</v>
      </c>
      <c r="O11" s="5">
        <f>[1]DataSeries1900_2018!AP92/[1]DataSeries1900_2018!AP9-1</f>
        <v>-0.65468239728794964</v>
      </c>
      <c r="P11" s="46">
        <f>[1]DataSeries1900_2018!AP127/[1]DataSeries1900_2018!AP92-1</f>
        <v>0.10251504107493559</v>
      </c>
      <c r="Q11" s="5">
        <f>[1]DataSeries1900_2018!$AU$127/[1]DataSeries1900_2018!$AU$22-1</f>
        <v>-6.1717649602166857E-2</v>
      </c>
      <c r="R11" s="5">
        <f>[1]DataSeries1900_2018!$AU$92/[1]DataSeries1900_2018!$AU$22-1</f>
        <v>-0.35419453023898895</v>
      </c>
      <c r="S11" s="45">
        <f>[1]DataSeries1900_2018!$AU$127/[1]DataSeries1900_2018!$AU$92-1</f>
        <v>0.45288696725510391</v>
      </c>
      <c r="V11" s="40"/>
    </row>
    <row r="12" spans="1:22" ht="19.5" customHeight="1" x14ac:dyDescent="0.35">
      <c r="A12" s="98" t="s">
        <v>71</v>
      </c>
      <c r="B12" s="47">
        <f>LN([1]DataSeries1900_2018!$AL$127/[1]DataSeries1900_2018!$AL$9)/LN([1]DataSeries1900_2018!$AN$127/[1]DataSeries1900_2018!$AN$9)*B$11</f>
        <v>-0.46749429520228519</v>
      </c>
      <c r="C12" s="5">
        <f>LN([1]DataSeries1900_2018!$AL$92/[1]DataSeries1900_2018!$AL$9)/LN([1]DataSeries1900_2018!$AN$92/[1]DataSeries1900_2018!$AN$9)*C$11</f>
        <v>-0.59285542310304895</v>
      </c>
      <c r="D12" s="46">
        <f>LN([1]DataSeries1900_2018!$AL$127/[1]DataSeries1900_2018!$AL$92)/LN([1]DataSeries1900_2018!$AN$127/[1]DataSeries1900_2018!$AN$92)*D$11</f>
        <v>0.23557399026680695</v>
      </c>
      <c r="E12" s="5">
        <f>LN([1]DataSeries1900_2018!$AQ$127/[1]DataSeries1900_2018!$AQ$22)/LN([1]DataSeries1900_2018!$AS$127/[1]DataSeries1900_2018!$AS$22)*E$11</f>
        <v>6.7356163242310405E-2</v>
      </c>
      <c r="F12" s="5">
        <f>LN([1]DataSeries1900_2018!$AQ$92/[1]DataSeries1900_2018!$AQ$22)/LN([1]DataSeries1900_2018!$AS$92/[1]DataSeries1900_2018!$AS$22)*F$11</f>
        <v>-0.28619024720386166</v>
      </c>
      <c r="G12" s="5">
        <f>LN([1]DataSeries1900_2018!$AQ$127/[1]DataSeries1900_2018!$AQ$92)/LN([1]DataSeries1900_2018!$AS$127/[1]DataSeries1900_2018!$AS$92)*G$11</f>
        <v>0.50638128260985249</v>
      </c>
      <c r="H12" s="47">
        <f>LN([1]DataSeries1900_2018!$AL$127/[1]DataSeries1900_2018!$AL$9)/LN([1]DataSeries1900_2018!$AO$127/[1]DataSeries1900_2018!$AO$9)*H$11</f>
        <v>-0.44940686984714923</v>
      </c>
      <c r="I12" s="5">
        <f>LN([1]DataSeries1900_2018!$AL$92/[1]DataSeries1900_2018!$AL$9)/LN([1]DataSeries1900_2018!$AO$92/[1]DataSeries1900_2018!$AO$9)*I$11</f>
        <v>-0.56933006760556848</v>
      </c>
      <c r="J12" s="46">
        <f>LN([1]DataSeries1900_2018!$AL$127/[1]DataSeries1900_2018!$AL$92)/LN([1]DataSeries1900_2018!$AO$127/[1]DataSeries1900_2018!$AO$92)*J$11</f>
        <v>0.2360276983749495</v>
      </c>
      <c r="K12" s="5">
        <f>LN([1]DataSeries1900_2018!$AQ$127/[1]DataSeries1900_2018!$AQ$22)/LN([1]DataSeries1900_2018!$AT$127/[1]DataSeries1900_2018!$AT$22)*K$11</f>
        <v>6.4274486754167692E-2</v>
      </c>
      <c r="L12" s="5">
        <f>LN([1]DataSeries1900_2018!$AQ$92/[1]DataSeries1900_2018!$AQ$22)/LN([1]DataSeries1900_2018!$AT$92/[1]DataSeries1900_2018!$AT$22)*L$11</f>
        <v>-0.27467138547968212</v>
      </c>
      <c r="M12" s="5">
        <f>LN([1]DataSeries1900_2018!$AQ$127/[1]DataSeries1900_2018!$AQ$92)/LN([1]DataSeries1900_2018!$AT$127/[1]DataSeries1900_2018!$AT$92)*M$11</f>
        <v>0.50448656740811226</v>
      </c>
      <c r="N12" s="47">
        <f>LN([1]DataSeries1900_2018!$AL$127/[1]DataSeries1900_2018!$AL$9)/LN([1]DataSeries1900_2018!$AP$127/[1]DataSeries1900_2018!$AP$9)*N$11</f>
        <v>-0.48170878957428054</v>
      </c>
      <c r="O12" s="5">
        <f>LN([1]DataSeries1900_2018!$AL$92/[1]DataSeries1900_2018!$AL$9)/LN([1]DataSeries1900_2018!$AP$92/[1]DataSeries1900_2018!$AP$9)*O$11</f>
        <v>-0.60279309704932171</v>
      </c>
      <c r="P12" s="46">
        <f>LN([1]DataSeries1900_2018!$AL$127/[1]DataSeries1900_2018!$AL$92)/LN([1]DataSeries1900_2018!$AP$127/[1]DataSeries1900_2018!$AP$92)*P$11</f>
        <v>0.23933715170905417</v>
      </c>
      <c r="Q12" s="5">
        <f>LN([1]DataSeries1900_2018!$AQ$127/[1]DataSeries1900_2018!$AQ$22)/LN([1]DataSeries1900_2018!$AU$127/[1]DataSeries1900_2018!$AU$22)*Q$11</f>
        <v>7.0421861143928871E-2</v>
      </c>
      <c r="R12" s="5">
        <f>LN([1]DataSeries1900_2018!$AQ$92/[1]DataSeries1900_2018!$AQ$22)/LN([1]DataSeries1900_2018!$AU$92/[1]DataSeries1900_2018!$AU$22)*R$11</f>
        <v>-0.29030996614365234</v>
      </c>
      <c r="S12" s="45">
        <f>LN([1]DataSeries1900_2018!$AQ$127/[1]DataSeries1900_2018!$AQ$92)/LN([1]DataSeries1900_2018!$AU$127/[1]DataSeries1900_2018!$AU$92)*S$11</f>
        <v>0.52263137612697075</v>
      </c>
      <c r="V12" s="40"/>
    </row>
    <row r="13" spans="1:22" ht="19.5" customHeight="1" x14ac:dyDescent="0.35">
      <c r="A13" s="98" t="s">
        <v>72</v>
      </c>
      <c r="B13" s="47">
        <f>LN(([1]DataSeries1900_2018!$AP$127/[1]DataSeries1900_2018!$AL$127)/([1]DataSeries1900_2018!$AP$9/[1]DataSeries1900_2018!$AL$9))/LN([1]DataSeries1900_2018!$AN$127/[1]DataSeries1900_2018!$AN$9)*B$11</f>
        <v>-0.13351377870678524</v>
      </c>
      <c r="C13" s="5">
        <f>LN(([1]DataSeries1900_2018!$AP$92/[1]DataSeries1900_2018!$AL$92)/([1]DataSeries1900_2018!$AP$9/[1]DataSeries1900_2018!$AL$9))/LN([1]DataSeries1900_2018!$AN$92/[1]DataSeries1900_2018!$AN$9)*C$11</f>
        <v>-5.1033850915143758E-2</v>
      </c>
      <c r="D13" s="46">
        <f>LN(([1]DataSeries1900_2018!$AP$127/[1]DataSeries1900_2018!$AL$127)/([1]DataSeries1900_2018!$AP$92/[1]DataSeries1900_2018!$AL$92))/LN([1]DataSeries1900_2018!$AN$127/[1]DataSeries1900_2018!$AN$92)*D$11</f>
        <v>-0.13467082034128885</v>
      </c>
      <c r="E13" s="5">
        <f>LN(([1]DataSeries1900_2018!$AU$127/[1]DataSeries1900_2018!$AQ$127)/([1]DataSeries1900_2018!$AU$22/[1]DataSeries1900_2018!$AQ$22))/LN([1]DataSeries1900_2018!$AS$127/[1]DataSeries1900_2018!$AS$22)*E$11</f>
        <v>-0.1263870382292554</v>
      </c>
      <c r="F13" s="5">
        <f>LN(([1]DataSeries1900_2018!$AU$92/[1]DataSeries1900_2018!$AQ$92)/([1]DataSeries1900_2018!$AU$22/[1]DataSeries1900_2018!$AQ$22))/LN([1]DataSeries1900_2018!$AS$92/[1]DataSeries1900_2018!$AS$22)*F$11</f>
        <v>-6.297799360394124E-2</v>
      </c>
      <c r="G13" s="5">
        <f>LN(([1]DataSeries1900_2018!$AU$127/[1]DataSeries1900_2018!$AQ$127)/([1]DataSeries1900_2018!$AU$92/[1]DataSeries1900_2018!$AQ$92))/LN([1]DataSeries1900_2018!$AS$127/[1]DataSeries1900_2018!$AS$92)*G$11</f>
        <v>-6.7575857157917141E-2</v>
      </c>
      <c r="H13" s="47">
        <f>LN(([1]DataSeries1900_2018!$AP$127/[1]DataSeries1900_2018!$AL$127)/([1]DataSeries1900_2018!$AP$9/[1]DataSeries1900_2018!$AL$9))/LN([1]DataSeries1900_2018!$AO$127/[1]DataSeries1900_2018!$AO$9)*H$11</f>
        <v>-0.12834811031034807</v>
      </c>
      <c r="I13" s="5">
        <f>LN(([1]DataSeries1900_2018!$AP$92/[1]DataSeries1900_2018!$AL$92)/([1]DataSeries1900_2018!$AP$9/[1]DataSeries1900_2018!$AL$9))/LN([1]DataSeries1900_2018!$AO$92/[1]DataSeries1900_2018!$AO$9)*I$11</f>
        <v>-4.9008754342862774E-2</v>
      </c>
      <c r="J13" s="46">
        <f>LN(([1]DataSeries1900_2018!$AP$127/[1]DataSeries1900_2018!$AL$127)/([1]DataSeries1900_2018!$AP$92/[1]DataSeries1900_2018!$AL$92))/LN([1]DataSeries1900_2018!$AO$127/[1]DataSeries1900_2018!$AO$92)*J$11</f>
        <v>-0.13493019211255211</v>
      </c>
      <c r="K13" s="5">
        <f>LN(([1]DataSeries1900_2018!$AU$127/[1]DataSeries1900_2018!$AQ$127)/([1]DataSeries1900_2018!$AU$22/[1]DataSeries1900_2018!$AQ$22))/LN([1]DataSeries1900_2018!$AT$127/[1]DataSeries1900_2018!$AT$22)*K$11</f>
        <v>-0.12060458350843137</v>
      </c>
      <c r="L13" s="5">
        <f>LN(([1]DataSeries1900_2018!$AU$92/[1]DataSeries1900_2018!$AQ$92)/([1]DataSeries1900_2018!$AU$22/[1]DataSeries1900_2018!$AQ$22))/LN([1]DataSeries1900_2018!$AT$92/[1]DataSeries1900_2018!$AT$22)*L$11</f>
        <v>-6.0443194437730267E-2</v>
      </c>
      <c r="M13" s="5">
        <f>LN(([1]DataSeries1900_2018!$AU$127/[1]DataSeries1900_2018!$AQ$127)/([1]DataSeries1900_2018!$AU$92/[1]DataSeries1900_2018!$AQ$92))/LN([1]DataSeries1900_2018!$AT$127/[1]DataSeries1900_2018!$AT$92)*M$11</f>
        <v>-6.7323010126984578E-2</v>
      </c>
      <c r="N13" s="47">
        <f>LN(([1]DataSeries1900_2018!$AP$127/[1]DataSeries1900_2018!$AL$127)/([1]DataSeries1900_2018!$AP$9/[1]DataSeries1900_2018!$AL$9))/LN([1]DataSeries1900_2018!$AP$127/[1]DataSeries1900_2018!$AP$9)*N$11</f>
        <v>-0.1375733594877448</v>
      </c>
      <c r="O13" s="5">
        <f>LN(([1]DataSeries1900_2018!$AP$92/[1]DataSeries1900_2018!$AL$92)/([1]DataSeries1900_2018!$AP$9/[1]DataSeries1900_2018!$AL$9))/LN([1]DataSeries1900_2018!$AP$92/[1]DataSeries1900_2018!$AP$9)*O$11</f>
        <v>-5.1889300238627881E-2</v>
      </c>
      <c r="P13" s="46">
        <f>LN(([1]DataSeries1900_2018!$AP$127/[1]DataSeries1900_2018!$AL$127)/([1]DataSeries1900_2018!$AP$92/[1]DataSeries1900_2018!$AL$92))/LN([1]DataSeries1900_2018!$AP$127/[1]DataSeries1900_2018!$AP$92)*P$11</f>
        <v>-0.13682211063411859</v>
      </c>
      <c r="Q13" s="5">
        <f>LN(([1]DataSeries1900_2018!$AU$127/[1]DataSeries1900_2018!$AQ$127)/([1]DataSeries1900_2018!$AU$22/[1]DataSeries1900_2018!$AQ$22))/LN([1]DataSeries1900_2018!$AU$127/[1]DataSeries1900_2018!$AU$22)*Q$11</f>
        <v>-0.1321395107460957</v>
      </c>
      <c r="R13" s="5">
        <f>LN(([1]DataSeries1900_2018!$AU$92/[1]DataSeries1900_2018!$AQ$92)/([1]DataSeries1900_2018!$AU$22/[1]DataSeries1900_2018!$AQ$22))/LN([1]DataSeries1900_2018!$AU$92/[1]DataSeries1900_2018!$AU$22)*R$11</f>
        <v>-6.3884564095336632E-2</v>
      </c>
      <c r="S13" s="45">
        <f>LN(([1]DataSeries1900_2018!$AU$127/[1]DataSeries1900_2018!$AQ$127)/([1]DataSeries1900_2018!$AU$92/[1]DataSeries1900_2018!$AQ$92))/LN([1]DataSeries1900_2018!$AU$127/[1]DataSeries1900_2018!$AU$92)*S$11</f>
        <v>-6.9744408871866712E-2</v>
      </c>
      <c r="V13" s="40"/>
    </row>
    <row r="14" spans="1:22" ht="19.5" customHeight="1" thickBot="1" x14ac:dyDescent="0.4">
      <c r="A14" s="100" t="s">
        <v>73</v>
      </c>
      <c r="B14" s="44">
        <f>LN(([1]DataSeries1900_2018!$AN$127/[1]DataSeries1900_2018!$AP$127)/([1]DataSeries1900_2018!$AN$9/[1]DataSeries1900_2018!$AP$9))/LN([1]DataSeries1900_2018!$AN$127/[1]DataSeries1900_2018!$AN$9)*B$11</f>
        <v>-4.460653387752516E-2</v>
      </c>
      <c r="C14" s="42">
        <f>LN(([1]DataSeries1900_2018!$AN$92/[1]DataSeries1900_2018!$AP$92)/([1]DataSeries1900_2018!$AN$9/[1]DataSeries1900_2018!$AP$9))/LN([1]DataSeries1900_2018!$AN$92/[1]DataSeries1900_2018!$AN$9)*C$11</f>
        <v>-2.4467318964899853E-2</v>
      </c>
      <c r="D14" s="43">
        <f>LN(([1]DataSeries1900_2018!$AN$127/[1]DataSeries1900_2018!$AP$127)/([1]DataSeries1900_2018!$AN$92/[1]DataSeries1900_2018!$AP$92))/LN([1]DataSeries1900_2018!$AN$127/[1]DataSeries1900_2018!$AN$92)*D$11</f>
        <v>-3.2329561298533857E-2</v>
      </c>
      <c r="E14" s="42">
        <f>LN(([1]DataSeries1900_2018!$AS$127/[1]DataSeries1900_2018!$AU$127)/([1]DataSeries1900_2018!$AS$22/[1]DataSeries1900_2018!$AU$22))/LN([1]DataSeries1900_2018!$AS$127/[1]DataSeries1900_2018!$AS$22)*E$11</f>
        <v>-8.4014499894394898E-2</v>
      </c>
      <c r="F14" s="42">
        <f>LN(([1]DataSeries1900_2018!$AS$92/[1]DataSeries1900_2018!$AU$92)/([1]DataSeries1900_2018!$AS$22/[1]DataSeries1900_2018!$AU$22))/LN([1]DataSeries1900_2018!$AS$92/[1]DataSeries1900_2018!$AS$22)*F$11</f>
        <v>-2.4682173944521775E-2</v>
      </c>
      <c r="G14" s="42">
        <f>LN(([1]DataSeries1900_2018!$AS$127/[1]DataSeries1900_2018!$AU$127)/([1]DataSeries1900_2018!$AS$92/[1]DataSeries1900_2018!$AU$92))/LN([1]DataSeries1900_2018!$AS$127/[1]DataSeries1900_2018!$AS$92)*G$11</f>
        <v>-7.0195359568574325E-2</v>
      </c>
      <c r="H14" s="44">
        <f>LN(([1]DataSeries1900_2018!$AO$127/[1]DataSeries1900_2018!$AP$127)/([1]DataSeries1900_2018!$AO$9/[1]DataSeries1900_2018!$AP$9))/LN([1]DataSeries1900_2018!$AO$127/[1]DataSeries1900_2018!$AO$9)*H$11</f>
        <v>-0.10027914726855061</v>
      </c>
      <c r="I14" s="42">
        <f>LN(([1]DataSeries1900_2018!$AO$92/[1]DataSeries1900_2018!$AP$92)/([1]DataSeries1900_2018!$AO$9/[1]DataSeries1900_2018!$AP$9))/LN([1]DataSeries1900_2018!$AO$92/[1]DataSeries1900_2018!$AO$9)*I$11</f>
        <v>-8.1501107120918279E-2</v>
      </c>
      <c r="J14" s="43">
        <f>LN(([1]DataSeries1900_2018!$AO$127/[1]DataSeries1900_2018!$AP$127)/([1]DataSeries1900_2018!$AO$92/[1]DataSeries1900_2018!$AP$92))/LN([1]DataSeries1900_2018!$AO$127/[1]DataSeries1900_2018!$AO$92)*J$11</f>
        <v>-2.8450263157435422E-2</v>
      </c>
      <c r="K14" s="42">
        <f>LN(([1]DataSeries1900_2018!$AT$127/[1]DataSeries1900_2018!$AU$127)/([1]DataSeries1900_2018!$AT$22/[1]DataSeries1900_2018!$AU$22))/LN([1]DataSeries1900_2018!$AT$127/[1]DataSeries1900_2018!$AT$22)*K$11</f>
        <v>-0.16588740520092057</v>
      </c>
      <c r="L14" s="42">
        <f>LN(([1]DataSeries1900_2018!$AT$92/[1]DataSeries1900_2018!$AU$92)/([1]DataSeries1900_2018!$AT$22/[1]DataSeries1900_2018!$AU$22))/LN([1]DataSeries1900_2018!$AT$92/[1]DataSeries1900_2018!$AT$22)*L$11</f>
        <v>-9.251830222464151E-2</v>
      </c>
      <c r="M14" s="42">
        <f>LN(([1]DataSeries1900_2018!$AT$127/[1]DataSeries1900_2018!$AU$127)/([1]DataSeries1900_2018!$AT$92/[1]DataSeries1900_2018!$AU$92))/LN([1]DataSeries1900_2018!$AT$127/[1]DataSeries1900_2018!$AT$92)*M$11</f>
        <v>-7.8276098903669072E-2</v>
      </c>
      <c r="N14" s="44">
        <f>LN(([1]DataSeries1900_2018!$AP$127/[1]DataSeries1900_2018!$AP$127)/([1]DataSeries1900_2018!$AP$9/[1]DataSeries1900_2018!$AP$9))/LN([1]DataSeries1900_2018!$AP$127/[1]DataSeries1900_2018!$AP$9)*N$11</f>
        <v>0</v>
      </c>
      <c r="O14" s="42">
        <f>LN(([1]DataSeries1900_2018!$AP$92/[1]DataSeries1900_2018!$AP$92)/([1]DataSeries1900_2018!$AP$9/[1]DataSeries1900_2018!$AP$9))/LN([1]DataSeries1900_2018!$AP$92/[1]DataSeries1900_2018!$AP$9)*O$11</f>
        <v>0</v>
      </c>
      <c r="P14" s="43">
        <f>LN(([1]DataSeries1900_2018!$AP$127/[1]DataSeries1900_2018!$AP$127)/([1]DataSeries1900_2018!$AP$92/[1]DataSeries1900_2018!$AP$92))/LN([1]DataSeries1900_2018!$AP$127/[1]DataSeries1900_2018!$AP$92)*P$11</f>
        <v>0</v>
      </c>
      <c r="Q14" s="42">
        <f>LN(([1]DataSeries1900_2018!$AU$127/[1]DataSeries1900_2018!$AU$127)/([1]DataSeries1900_2018!$AU$22/[1]DataSeries1900_2018!$AU$22))/LN([1]DataSeries1900_2018!$AU$127/[1]DataSeries1900_2018!$AU$22)*Q$11</f>
        <v>0</v>
      </c>
      <c r="R14" s="42">
        <f>LN(([1]DataSeries1900_2018!$AU$92/[1]DataSeries1900_2018!$AU$92)/([1]DataSeries1900_2018!$AU$22/[1]DataSeries1900_2018!$AU$22))/LN([1]DataSeries1900_2018!$AU$92/[1]DataSeries1900_2018!$AU$22)*R$11</f>
        <v>0</v>
      </c>
      <c r="S14" s="41">
        <f>LN(([1]DataSeries1900_2018!$AU$127/[1]DataSeries1900_2018!$AU$127)/([1]DataSeries1900_2018!$AU$92/[1]DataSeries1900_2018!$AU$92))/LN([1]DataSeries1900_2018!$AU$127/[1]DataSeries1900_2018!$AU$92)*S$11</f>
        <v>0</v>
      </c>
      <c r="V14" s="40"/>
    </row>
    <row r="15" spans="1:22" x14ac:dyDescent="0.35">
      <c r="A15" s="3"/>
      <c r="B15" s="40"/>
      <c r="C15" s="40"/>
      <c r="D15" s="40"/>
      <c r="E15" s="39"/>
      <c r="F15" s="38"/>
    </row>
    <row r="16" spans="1:22" ht="15" customHeight="1" x14ac:dyDescent="0.35">
      <c r="A16" s="36"/>
      <c r="B16" s="36"/>
      <c r="C16" s="36"/>
      <c r="D16" s="36"/>
      <c r="E16" s="36"/>
      <c r="F16" s="36"/>
      <c r="G16" s="36"/>
      <c r="H16" s="32"/>
      <c r="I16" s="32"/>
      <c r="J16" s="32"/>
      <c r="K16" s="32"/>
      <c r="L16" s="32"/>
      <c r="M16" s="32"/>
      <c r="N16" s="32"/>
    </row>
    <row r="17" spans="1:16" x14ac:dyDescent="0.35">
      <c r="A17" s="36"/>
      <c r="B17" s="36"/>
      <c r="C17" s="37"/>
      <c r="D17" s="36"/>
      <c r="E17" s="37"/>
      <c r="F17" s="37"/>
      <c r="G17" s="37"/>
      <c r="H17" s="32"/>
      <c r="I17" s="32"/>
      <c r="J17" s="32"/>
      <c r="K17" s="32"/>
      <c r="L17" s="32"/>
      <c r="M17" s="32"/>
      <c r="N17" s="32"/>
    </row>
    <row r="18" spans="1:16" x14ac:dyDescent="0.35">
      <c r="A18" s="36"/>
      <c r="B18" s="36"/>
      <c r="C18" s="36"/>
      <c r="D18" s="34"/>
      <c r="E18" s="36"/>
      <c r="F18" s="36"/>
      <c r="G18" s="36"/>
      <c r="H18" s="32"/>
      <c r="I18" s="32"/>
      <c r="J18" s="32"/>
      <c r="K18" s="32"/>
      <c r="L18" s="32"/>
      <c r="M18" s="32"/>
      <c r="N18" s="32"/>
      <c r="P18" s="34"/>
    </row>
    <row r="19" spans="1:16" x14ac:dyDescent="0.35">
      <c r="A19" s="36"/>
      <c r="B19" s="36"/>
      <c r="C19" s="36"/>
      <c r="D19" s="34"/>
      <c r="E19" s="36"/>
      <c r="F19" s="36"/>
      <c r="G19" s="36"/>
      <c r="H19" s="32"/>
      <c r="I19" s="32"/>
      <c r="J19" s="32"/>
      <c r="K19" s="32"/>
      <c r="L19" s="32"/>
      <c r="M19" s="32"/>
      <c r="N19" s="32"/>
      <c r="P19" s="34"/>
    </row>
    <row r="20" spans="1:16" x14ac:dyDescent="0.35">
      <c r="A20" s="32"/>
      <c r="B20" s="32"/>
      <c r="C20" s="35"/>
      <c r="D20" s="34"/>
      <c r="E20" s="32"/>
      <c r="F20" s="33"/>
      <c r="G20" s="32"/>
      <c r="H20" s="32"/>
      <c r="I20" s="32"/>
      <c r="J20" s="32"/>
      <c r="K20" s="32"/>
      <c r="L20" s="32"/>
      <c r="M20" s="32"/>
      <c r="N20" s="32"/>
      <c r="P20" s="30"/>
    </row>
    <row r="21" spans="1:16" x14ac:dyDescent="0.35">
      <c r="C21" s="31"/>
    </row>
    <row r="25" spans="1:16" x14ac:dyDescent="0.35">
      <c r="P25" s="30"/>
    </row>
  </sheetData>
  <mergeCells count="10">
    <mergeCell ref="A2:S2"/>
    <mergeCell ref="B3:G3"/>
    <mergeCell ref="H3:M3"/>
    <mergeCell ref="N3:S3"/>
    <mergeCell ref="B4:D4"/>
    <mergeCell ref="E4:G4"/>
    <mergeCell ref="H4:J4"/>
    <mergeCell ref="K4:M4"/>
    <mergeCell ref="N4:P4"/>
    <mergeCell ref="Q4:S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27"/>
  <sheetViews>
    <sheetView topLeftCell="A28" zoomScale="85" zoomScaleNormal="85" workbookViewId="0">
      <selection activeCell="A28" sqref="A28"/>
    </sheetView>
  </sheetViews>
  <sheetFormatPr baseColWidth="10" defaultRowHeight="14.5" x14ac:dyDescent="0.35"/>
  <cols>
    <col min="31" max="31" width="10.81640625" style="71"/>
  </cols>
  <sheetData>
    <row r="2" spans="1:56" ht="18.5" thickBot="1" x14ac:dyDescent="0.45">
      <c r="H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4" t="s">
        <v>57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spans="1:56" ht="18.5" thickBot="1" x14ac:dyDescent="0.45">
      <c r="A3" s="121" t="s">
        <v>24</v>
      </c>
      <c r="B3" s="122"/>
      <c r="C3" s="122"/>
      <c r="D3" s="122"/>
      <c r="E3" s="122"/>
      <c r="F3" s="122"/>
      <c r="G3" s="123"/>
      <c r="I3" s="121" t="s">
        <v>60</v>
      </c>
      <c r="J3" s="122"/>
      <c r="K3" s="122"/>
      <c r="L3" s="122"/>
      <c r="M3" s="122"/>
      <c r="N3" s="122"/>
      <c r="O3" s="123"/>
    </row>
    <row r="4" spans="1:56" ht="15.75" customHeight="1" x14ac:dyDescent="0.35">
      <c r="B4" s="124" t="s">
        <v>25</v>
      </c>
      <c r="C4" s="124"/>
      <c r="D4" s="124"/>
      <c r="E4" s="124"/>
      <c r="F4" s="124"/>
      <c r="G4" s="124"/>
      <c r="I4" s="125" t="s">
        <v>61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E4" s="71" t="s">
        <v>25</v>
      </c>
    </row>
    <row r="5" spans="1:56" ht="44.15" customHeight="1" x14ac:dyDescent="0.35">
      <c r="B5" t="str">
        <f>[2]shares!C7</f>
        <v>P0-50</v>
      </c>
      <c r="C5" t="str">
        <f>[2]shares!E7</f>
        <v>P90-100</v>
      </c>
      <c r="D5" t="str">
        <f>[2]shares!H7</f>
        <v>P0-50</v>
      </c>
      <c r="E5" t="str">
        <f>[2]shares!J7</f>
        <v>P90-100</v>
      </c>
      <c r="F5" t="str">
        <f>[2]shtaxcash_compa!J7</f>
        <v>P0-50</v>
      </c>
      <c r="G5" t="str">
        <f>[2]shtaxcash_compa!L7</f>
        <v>P90-100</v>
      </c>
      <c r="I5" s="75"/>
      <c r="J5" s="126" t="s">
        <v>62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F5" s="72" t="str">
        <f>[2]hours!$K$3</f>
        <v>GDP per hour of work (constant euros 2018, PPP)</v>
      </c>
      <c r="AG5" s="72" t="str">
        <f>[2]hours!$F$3</f>
        <v>Average annual hours worked (per employed individuals)</v>
      </c>
      <c r="AH5" s="72" t="str">
        <f>[2]hours!$N$3</f>
        <v>Employment to adult population ratio</v>
      </c>
    </row>
    <row r="6" spans="1:56" ht="15.5" x14ac:dyDescent="0.35">
      <c r="I6" s="126" t="s">
        <v>17</v>
      </c>
      <c r="J6" s="126"/>
      <c r="K6" s="126"/>
      <c r="L6" s="126"/>
      <c r="M6" s="126"/>
      <c r="N6" s="126"/>
      <c r="O6" s="126"/>
      <c r="P6" s="126" t="s">
        <v>59</v>
      </c>
      <c r="Q6" s="126"/>
      <c r="R6" s="126"/>
      <c r="S6" s="126"/>
      <c r="T6" s="126"/>
      <c r="U6" s="126"/>
      <c r="V6" s="126"/>
      <c r="W6" s="127" t="s">
        <v>63</v>
      </c>
      <c r="X6" s="127"/>
      <c r="Y6" s="127"/>
      <c r="Z6" s="127"/>
      <c r="AA6" s="127"/>
      <c r="AB6" s="127"/>
      <c r="AC6" s="127"/>
      <c r="AE6" s="71" t="s">
        <v>58</v>
      </c>
      <c r="AF6" s="71" t="str">
        <f>[2]hours!$M5</f>
        <v>ratio Fr/US</v>
      </c>
      <c r="AG6" s="71" t="str">
        <f>[2]hours!$H5</f>
        <v>ratio Fr/US</v>
      </c>
      <c r="AH6" t="str">
        <f>[2]hours!$P5</f>
        <v>ratio Fr/US</v>
      </c>
    </row>
    <row r="7" spans="1:56" ht="15" customHeight="1" x14ac:dyDescent="0.35">
      <c r="I7" s="128" t="s">
        <v>64</v>
      </c>
      <c r="J7" s="129" t="s">
        <v>65</v>
      </c>
      <c r="K7" s="129"/>
      <c r="L7" s="129"/>
      <c r="M7" s="129" t="s">
        <v>66</v>
      </c>
      <c r="N7" s="129"/>
      <c r="O7" s="129"/>
      <c r="P7" s="128" t="s">
        <v>64</v>
      </c>
      <c r="Q7" s="129" t="s">
        <v>65</v>
      </c>
      <c r="R7" s="129"/>
      <c r="S7" s="129"/>
      <c r="T7" s="129" t="s">
        <v>66</v>
      </c>
      <c r="U7" s="129"/>
      <c r="V7" s="129"/>
      <c r="W7" s="130" t="s">
        <v>67</v>
      </c>
      <c r="X7" s="129" t="s">
        <v>65</v>
      </c>
      <c r="Y7" s="129"/>
      <c r="Z7" s="129"/>
      <c r="AA7" s="129" t="s">
        <v>66</v>
      </c>
      <c r="AB7" s="129"/>
      <c r="AC7" s="129"/>
      <c r="AF7" s="71"/>
      <c r="AG7" s="71"/>
    </row>
    <row r="8" spans="1:56" x14ac:dyDescent="0.35">
      <c r="A8" t="str">
        <f>[2]shares!$A8</f>
        <v>year</v>
      </c>
      <c r="B8" t="str">
        <f>[2]shares!C8</f>
        <v>sh_pretaxCN0</v>
      </c>
      <c r="C8" t="str">
        <f>[2]shares!E8</f>
        <v>sh_pretaxCN90</v>
      </c>
      <c r="D8" t="str">
        <f>[2]shares!H8</f>
        <v>sh_taxcashCN0</v>
      </c>
      <c r="E8" t="str">
        <f>[2]shares!J8</f>
        <v>sh_taxcashCN90</v>
      </c>
      <c r="F8" t="str">
        <f>[2]shtaxcash_compa!J8</f>
        <v>share_bperc_cainc10</v>
      </c>
      <c r="G8" t="str">
        <f>[2]shtaxcash_compa!L8</f>
        <v>share_bperc_cainc190</v>
      </c>
      <c r="I8" s="128"/>
      <c r="J8" s="76" t="s">
        <v>68</v>
      </c>
      <c r="K8" s="77" t="s">
        <v>69</v>
      </c>
      <c r="L8" s="77" t="s">
        <v>70</v>
      </c>
      <c r="M8" s="76" t="s">
        <v>68</v>
      </c>
      <c r="N8" s="77" t="s">
        <v>69</v>
      </c>
      <c r="O8" s="77" t="s">
        <v>70</v>
      </c>
      <c r="P8" s="128"/>
      <c r="Q8" s="76" t="s">
        <v>68</v>
      </c>
      <c r="R8" s="77" t="s">
        <v>69</v>
      </c>
      <c r="S8" s="77" t="s">
        <v>70</v>
      </c>
      <c r="T8" s="76" t="s">
        <v>68</v>
      </c>
      <c r="U8" s="77" t="s">
        <v>69</v>
      </c>
      <c r="V8" s="77" t="s">
        <v>70</v>
      </c>
      <c r="W8" s="130"/>
      <c r="X8" s="76" t="s">
        <v>68</v>
      </c>
      <c r="Y8" s="77" t="s">
        <v>69</v>
      </c>
      <c r="Z8" s="77" t="s">
        <v>70</v>
      </c>
      <c r="AA8" s="76" t="s">
        <v>68</v>
      </c>
      <c r="AB8" s="77" t="s">
        <v>69</v>
      </c>
      <c r="AC8" s="77" t="s">
        <v>70</v>
      </c>
      <c r="AF8" s="71"/>
      <c r="AG8" s="71"/>
    </row>
    <row r="9" spans="1:56" ht="15.75" customHeight="1" x14ac:dyDescent="0.35">
      <c r="A9">
        <f>[2]shares!$A9</f>
        <v>1900</v>
      </c>
      <c r="B9">
        <f>[2]shares!C9</f>
        <v>0.13561486080288887</v>
      </c>
      <c r="C9">
        <f>[2]shares!E9</f>
        <v>0.50028019398450851</v>
      </c>
      <c r="D9">
        <f>[2]shares!H9</f>
        <v>0.13691024016588926</v>
      </c>
      <c r="E9">
        <f>[2]shares!J9</f>
        <v>0.4971500039100647</v>
      </c>
      <c r="F9">
        <f>[2]shtaxcash_compa!J9</f>
        <v>0.13561485474929214</v>
      </c>
      <c r="G9">
        <f>[2]shtaxcash_compa!L9</f>
        <v>0.50028026476502419</v>
      </c>
      <c r="I9" s="78">
        <f>[2]incomelev!AG9</f>
        <v>5458.8589037228585</v>
      </c>
      <c r="J9" s="78">
        <f>[2]incomelev!C9</f>
        <v>1480.604736328125</v>
      </c>
      <c r="K9" s="78">
        <f>[2]incomelev!D9</f>
        <v>4968.99365234375</v>
      </c>
      <c r="L9" s="78">
        <f>[2]incomelev!E9</f>
        <v>27309.58984375</v>
      </c>
      <c r="M9" s="78">
        <f>[2]incomelev!M9</f>
        <v>1622.6494140625</v>
      </c>
      <c r="N9" s="78">
        <f>[2]incomelev!N9</f>
        <v>5009.03125</v>
      </c>
      <c r="O9" s="78">
        <f>[2]incomelev!O9</f>
        <v>26439.216796875</v>
      </c>
      <c r="P9" s="78"/>
      <c r="Q9" s="78"/>
      <c r="R9" s="78"/>
      <c r="S9" s="78"/>
      <c r="T9" s="78"/>
      <c r="U9" s="78"/>
      <c r="V9" s="78"/>
      <c r="W9" s="78"/>
      <c r="AE9" s="71">
        <f>[2]hours!A6</f>
        <v>1950</v>
      </c>
      <c r="AF9" s="71"/>
      <c r="AG9" s="73">
        <f>[2]hours!$H6</f>
        <v>1.1946138211382114</v>
      </c>
      <c r="AH9" s="73"/>
    </row>
    <row r="10" spans="1:56" ht="15" customHeight="1" x14ac:dyDescent="0.35">
      <c r="A10">
        <f>[2]shares!$A10</f>
        <v>1901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AE10" s="71">
        <f>[2]hours!A7</f>
        <v>1951</v>
      </c>
      <c r="AF10" s="71"/>
      <c r="AG10" s="73">
        <f>[2]hours!$H7</f>
        <v>1.1877201811776548</v>
      </c>
      <c r="AH10" s="73"/>
    </row>
    <row r="11" spans="1:56" x14ac:dyDescent="0.35">
      <c r="A11">
        <f>[2]shares!$A11</f>
        <v>1902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AE11" s="71">
        <f>[2]hours!A8</f>
        <v>1952</v>
      </c>
      <c r="AF11" s="71"/>
      <c r="AG11" s="73">
        <f>[2]hours!$H8</f>
        <v>1.1765593561368208</v>
      </c>
      <c r="AH11" s="73"/>
    </row>
    <row r="12" spans="1:56" ht="15" customHeight="1" x14ac:dyDescent="0.35">
      <c r="A12">
        <f>[2]shares!$A12</f>
        <v>1903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AE12" s="71">
        <f>[2]hours!A9</f>
        <v>1953</v>
      </c>
      <c r="AF12" s="71"/>
      <c r="AG12" s="73">
        <f>[2]hours!$H9</f>
        <v>1.1605619668840943</v>
      </c>
      <c r="AH12" s="73"/>
    </row>
    <row r="13" spans="1:56" x14ac:dyDescent="0.35">
      <c r="A13">
        <f>[2]shares!$A13</f>
        <v>1904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AE13" s="71">
        <f>[2]hours!A10</f>
        <v>1954</v>
      </c>
      <c r="AF13" s="71"/>
      <c r="AG13" s="73">
        <f>[2]hours!$H10</f>
        <v>1.1673387096774193</v>
      </c>
      <c r="AH13" s="73"/>
    </row>
    <row r="14" spans="1:56" x14ac:dyDescent="0.35">
      <c r="A14">
        <f>[2]shares!$A14</f>
        <v>1905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AE14" s="71">
        <f>[2]hours!A11</f>
        <v>1955</v>
      </c>
      <c r="AF14" s="73">
        <f>[2]hours!$M11</f>
        <v>0.4689474607662657</v>
      </c>
      <c r="AG14" s="73">
        <f>[2]hours!$H11</f>
        <v>1.1442835746380429</v>
      </c>
      <c r="AH14" s="73">
        <f>[2]hours!$P11</f>
        <v>1.0197645393338897</v>
      </c>
    </row>
    <row r="15" spans="1:56" x14ac:dyDescent="0.35">
      <c r="A15">
        <f>[2]shares!$A15</f>
        <v>1906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AE15" s="71">
        <f>[2]hours!A12</f>
        <v>1956</v>
      </c>
      <c r="AF15" s="73">
        <f>[2]hours!$M12</f>
        <v>0.50113782619220726</v>
      </c>
      <c r="AG15" s="73">
        <f>[2]hours!$H12</f>
        <v>1.1168831168831168</v>
      </c>
      <c r="AH15" s="73">
        <f>[2]hours!$P12</f>
        <v>1.0000821788901675</v>
      </c>
    </row>
    <row r="16" spans="1:56" x14ac:dyDescent="0.35">
      <c r="A16">
        <f>[2]shares!$A16</f>
        <v>1907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AE16" s="71">
        <f>[2]hours!A13</f>
        <v>1957</v>
      </c>
      <c r="AF16" s="73">
        <f>[2]hours!$M13</f>
        <v>0.52005998393807906</v>
      </c>
      <c r="AG16" s="73">
        <f>[2]hours!$H13</f>
        <v>1.1150532184490622</v>
      </c>
      <c r="AH16" s="73">
        <f>[2]hours!$P13</f>
        <v>1.0062723957157478</v>
      </c>
    </row>
    <row r="17" spans="1:34" x14ac:dyDescent="0.35">
      <c r="A17">
        <f>[2]shares!$A17</f>
        <v>1908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AE17" s="71">
        <f>[2]hours!A14</f>
        <v>1958</v>
      </c>
      <c r="AF17" s="73">
        <f>[2]hours!$M14</f>
        <v>0.52897226715284973</v>
      </c>
      <c r="AG17" s="73">
        <f>[2]hours!$H14</f>
        <v>1.1191576784797124</v>
      </c>
      <c r="AH17" s="73">
        <f>[2]hours!$P14</f>
        <v>1.024054476208486</v>
      </c>
    </row>
    <row r="18" spans="1:34" x14ac:dyDescent="0.35">
      <c r="A18">
        <f>[2]shares!$A18</f>
        <v>1909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AE18" s="71">
        <f>[2]hours!A15</f>
        <v>1959</v>
      </c>
      <c r="AF18" s="73">
        <f>[2]hours!$M15</f>
        <v>0.52599381471066642</v>
      </c>
      <c r="AG18" s="73">
        <f>[2]hours!$H15</f>
        <v>1.112870275791624</v>
      </c>
      <c r="AH18" s="73">
        <f>[2]hours!$P15</f>
        <v>0.99882203399665648</v>
      </c>
    </row>
    <row r="19" spans="1:34" x14ac:dyDescent="0.35">
      <c r="A19">
        <f>[2]shares!$A19</f>
        <v>1910</v>
      </c>
      <c r="B19">
        <f>[2]shares!C19</f>
        <v>0.13184250565245748</v>
      </c>
      <c r="C19">
        <f>[2]shares!E19</f>
        <v>0.51679228618741035</v>
      </c>
      <c r="D19">
        <f>[2]shares!H19</f>
        <v>0.13307016203179955</v>
      </c>
      <c r="E19">
        <f>[2]shares!J19</f>
        <v>0.51391582563519478</v>
      </c>
      <c r="F19">
        <f>[2]shtaxcash_compa!J19</f>
        <v>0.13184243463911116</v>
      </c>
      <c r="G19">
        <f>[2]shtaxcash_compa!L19</f>
        <v>0.5167924091219902</v>
      </c>
      <c r="I19" s="78">
        <f>[2]incomelev!AG19</f>
        <v>5631.6251648385751</v>
      </c>
      <c r="J19" s="78">
        <f>[2]incomelev!C19</f>
        <v>1484.97509765625</v>
      </c>
      <c r="K19" s="78">
        <f>[2]incomelev!D19</f>
        <v>4946.892578125</v>
      </c>
      <c r="L19" s="78">
        <f>[2]incomelev!E19</f>
        <v>29103.8046875</v>
      </c>
      <c r="M19" s="78">
        <f>[2]incomelev!M19</f>
        <v>1647.2510986328125</v>
      </c>
      <c r="N19" s="78">
        <f>[2]incomelev!N19</f>
        <v>4993.8681640625</v>
      </c>
      <c r="O19" s="78">
        <f>[2]incomelev!O19</f>
        <v>28104.525390625</v>
      </c>
      <c r="P19" s="78"/>
      <c r="Q19" s="78"/>
      <c r="R19" s="78"/>
      <c r="S19" s="78"/>
      <c r="T19" s="78"/>
      <c r="U19" s="78"/>
      <c r="V19" s="78"/>
      <c r="W19" s="78"/>
      <c r="AE19" s="71">
        <f>[2]hours!A16</f>
        <v>1960</v>
      </c>
      <c r="AF19" s="73">
        <f>[2]hours!$M16</f>
        <v>0.55777044515993546</v>
      </c>
      <c r="AG19" s="73">
        <f>[2]hours!$H16</f>
        <v>1.1209016393442623</v>
      </c>
      <c r="AH19" s="73">
        <f>[2]hours!$P16</f>
        <v>0.98626172036643833</v>
      </c>
    </row>
    <row r="20" spans="1:34" x14ac:dyDescent="0.35">
      <c r="A20">
        <f>[2]shares!$A20</f>
        <v>1911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AE20" s="71">
        <f>[2]hours!A17</f>
        <v>1961</v>
      </c>
      <c r="AF20" s="73">
        <f>[2]hours!$M17</f>
        <v>0.5742701111837123</v>
      </c>
      <c r="AG20" s="73">
        <f>[2]hours!$H17</f>
        <v>1.1154044307058217</v>
      </c>
      <c r="AH20" s="73">
        <f>[2]hours!$P17</f>
        <v>0.99335096054584548</v>
      </c>
    </row>
    <row r="21" spans="1:34" x14ac:dyDescent="0.35">
      <c r="A21">
        <f>[2]shares!$A21</f>
        <v>1912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AE21" s="71">
        <f>[2]hours!A18</f>
        <v>1962</v>
      </c>
      <c r="AF21" s="73">
        <f>[2]hours!$M18</f>
        <v>0.58398020041819043</v>
      </c>
      <c r="AG21" s="73">
        <f>[2]hours!$H18</f>
        <v>1.1112244897959183</v>
      </c>
      <c r="AH21" s="73">
        <f>[2]hours!$P18</f>
        <v>0.99276323378134979</v>
      </c>
    </row>
    <row r="22" spans="1:34" x14ac:dyDescent="0.35">
      <c r="A22">
        <f>[2]shares!$A22</f>
        <v>1913</v>
      </c>
      <c r="J22" s="78"/>
      <c r="K22" s="78"/>
      <c r="L22" s="78"/>
      <c r="M22" s="78"/>
      <c r="N22" s="78"/>
      <c r="O22" s="78"/>
      <c r="P22" s="78">
        <f>[2]USincomelev!AL22</f>
        <v>9422.231494858017</v>
      </c>
      <c r="Q22" s="78"/>
      <c r="R22" s="78"/>
      <c r="S22" s="78">
        <f>[2]USincomelev!E22</f>
        <v>40627.046875</v>
      </c>
      <c r="T22" s="78"/>
      <c r="U22" s="78"/>
      <c r="V22" s="78">
        <f>[2]USincomelev!O22</f>
        <v>38888.3515625</v>
      </c>
      <c r="W22" s="79"/>
      <c r="AE22" s="71">
        <f>[2]hours!A19</f>
        <v>1963</v>
      </c>
      <c r="AF22" s="73">
        <f>[2]hours!$M19</f>
        <v>0.60216235421907649</v>
      </c>
      <c r="AG22" s="73">
        <f>[2]hours!$H19</f>
        <v>1.0948275862068966</v>
      </c>
      <c r="AH22" s="73"/>
    </row>
    <row r="23" spans="1:34" x14ac:dyDescent="0.35">
      <c r="A23">
        <f>[2]shares!$A23</f>
        <v>1914</v>
      </c>
      <c r="J23" s="78"/>
      <c r="K23" s="78"/>
      <c r="L23" s="78"/>
      <c r="M23" s="78"/>
      <c r="N23" s="78"/>
      <c r="O23" s="78"/>
      <c r="P23" s="78">
        <f>[2]USincomelev!AL23</f>
        <v>8512.8466359643808</v>
      </c>
      <c r="Q23" s="78"/>
      <c r="R23" s="78"/>
      <c r="S23" s="78">
        <f>[2]USincomelev!E23</f>
        <v>37236.61328125</v>
      </c>
      <c r="T23" s="78"/>
      <c r="U23" s="78"/>
      <c r="V23" s="78">
        <f>[2]USincomelev!O23</f>
        <v>35442.58203125</v>
      </c>
      <c r="W23" s="79"/>
      <c r="AE23" s="71">
        <f>[2]hours!A20</f>
        <v>1964</v>
      </c>
      <c r="AF23" s="73">
        <f>[2]hours!$M20</f>
        <v>0.61031806724211846</v>
      </c>
      <c r="AG23" s="73">
        <f>[2]hours!$H20</f>
        <v>1.0967088607594937</v>
      </c>
      <c r="AH23" s="73">
        <f>[2]hours!$P20</f>
        <v>0.98869056926204091</v>
      </c>
    </row>
    <row r="24" spans="1:34" x14ac:dyDescent="0.35">
      <c r="A24">
        <f>[2]shares!$A24</f>
        <v>1915</v>
      </c>
      <c r="B24">
        <f>[2]shares!C24</f>
        <v>0.13869757205247879</v>
      </c>
      <c r="C24">
        <f>[2]shares!E24</f>
        <v>0.4850972443819046</v>
      </c>
      <c r="D24">
        <f>[2]shares!H24</f>
        <v>0.13991772662848234</v>
      </c>
      <c r="E24">
        <f>[2]shares!J24</f>
        <v>0.48175779543817043</v>
      </c>
      <c r="F24">
        <f>[2]shtaxcash_compa!J24</f>
        <v>0.13869789522141218</v>
      </c>
      <c r="G24">
        <f>[2]shtaxcash_compa!L24</f>
        <v>0.48509705066680908</v>
      </c>
      <c r="I24" s="78">
        <f>[2]incomelev!AG24</f>
        <v>5160.3087277177328</v>
      </c>
      <c r="J24" s="78">
        <f>[2]incomelev!C24</f>
        <v>1431.444580078125</v>
      </c>
      <c r="K24" s="78">
        <f>[2]incomelev!D24</f>
        <v>4853.3369140625</v>
      </c>
      <c r="L24" s="78">
        <f>[2]incomelev!E24</f>
        <v>25032.515625</v>
      </c>
      <c r="M24" s="78">
        <f>[2]incomelev!M24</f>
        <v>2073.2685546875</v>
      </c>
      <c r="N24" s="78">
        <f>[2]incomelev!N24</f>
        <v>4928.0244140625</v>
      </c>
      <c r="O24" s="78">
        <f>[2]incomelev!O24</f>
        <v>21524.646484375</v>
      </c>
      <c r="P24" s="78">
        <f>[2]USincomelev!AL24</f>
        <v>8681.9154950105549</v>
      </c>
      <c r="Q24" s="78"/>
      <c r="R24" s="78"/>
      <c r="S24" s="78">
        <f>[2]USincomelev!E24</f>
        <v>37351.5390625</v>
      </c>
      <c r="T24" s="78"/>
      <c r="U24" s="78"/>
      <c r="V24" s="78">
        <f>[2]USincomelev!O24</f>
        <v>35388.84765625</v>
      </c>
      <c r="W24" s="80">
        <f t="shared" ref="W24:AC88" si="0">I24/P24</f>
        <v>0.59437444774523907</v>
      </c>
      <c r="AE24" s="71">
        <f>[2]hours!A21</f>
        <v>1965</v>
      </c>
      <c r="AF24" s="73">
        <f>[2]hours!$M21</f>
        <v>0.61895418563711346</v>
      </c>
      <c r="AG24" s="73">
        <f>[2]hours!$H21</f>
        <v>1.0851814516129032</v>
      </c>
      <c r="AH24" s="73"/>
    </row>
    <row r="25" spans="1:34" x14ac:dyDescent="0.35">
      <c r="A25">
        <f>[2]shares!$A25</f>
        <v>1916</v>
      </c>
      <c r="B25">
        <f>[2]shares!C25</f>
        <v>0.13778793066740036</v>
      </c>
      <c r="C25">
        <f>[2]shares!E25</f>
        <v>0.50409282371401787</v>
      </c>
      <c r="D25">
        <f>[2]shares!H25</f>
        <v>0.13991463510319591</v>
      </c>
      <c r="E25">
        <f>[2]shares!J25</f>
        <v>0.49874817579984665</v>
      </c>
      <c r="F25">
        <f>[2]shtaxcash_compa!J25</f>
        <v>0.13823998859152198</v>
      </c>
      <c r="G25">
        <f>[2]shtaxcash_compa!L25</f>
        <v>0.50377774983644485</v>
      </c>
      <c r="I25" s="78">
        <f>[2]incomelev!AG25</f>
        <v>5844.2995519866481</v>
      </c>
      <c r="J25" s="78">
        <f>[2]incomelev!C25</f>
        <v>1610.5478515625</v>
      </c>
      <c r="K25" s="78">
        <f>[2]incomelev!D25</f>
        <v>5232.39013671875</v>
      </c>
      <c r="L25" s="78">
        <f>[2]incomelev!E25</f>
        <v>29460.693359375</v>
      </c>
      <c r="M25" s="78">
        <f>[2]incomelev!M25</f>
        <v>2190.021728515625</v>
      </c>
      <c r="N25" s="78">
        <f>[2]incomelev!N25</f>
        <v>5353.84375</v>
      </c>
      <c r="O25" s="78">
        <f>[2]incomelev!O25</f>
        <v>26077.509765625</v>
      </c>
      <c r="P25" s="78">
        <f>[2]USincomelev!AL25</f>
        <v>9900.1067795235285</v>
      </c>
      <c r="Q25" s="78"/>
      <c r="R25" s="78"/>
      <c r="S25" s="78">
        <f>[2]USincomelev!E25</f>
        <v>43990.6484375</v>
      </c>
      <c r="T25" s="78"/>
      <c r="U25" s="78"/>
      <c r="V25" s="78">
        <f>[2]USincomelev!O25</f>
        <v>42060.9140625</v>
      </c>
      <c r="W25" s="80">
        <f t="shared" si="0"/>
        <v>0.59032692092518235</v>
      </c>
      <c r="AE25" s="71">
        <f>[2]hours!A22</f>
        <v>1966</v>
      </c>
      <c r="AF25" s="73">
        <f>[2]hours!$M22</f>
        <v>0.62439556283591302</v>
      </c>
      <c r="AG25" s="73">
        <f>[2]hours!$H22</f>
        <v>1.0866261398176291</v>
      </c>
      <c r="AH25" s="73">
        <f>[2]hours!$P22</f>
        <v>0.96652452239871955</v>
      </c>
    </row>
    <row r="26" spans="1:34" x14ac:dyDescent="0.35">
      <c r="A26">
        <f>[2]shares!$A26</f>
        <v>1917</v>
      </c>
      <c r="B26">
        <f>[2]shares!C26</f>
        <v>0.13702643034048378</v>
      </c>
      <c r="C26">
        <f>[2]shares!E26</f>
        <v>0.50213681906461716</v>
      </c>
      <c r="D26">
        <f>[2]shares!H26</f>
        <v>0.14011301612481475</v>
      </c>
      <c r="E26">
        <f>[2]shares!J26</f>
        <v>0.49416200816631317</v>
      </c>
      <c r="F26">
        <f>[2]shtaxcash_compa!J26</f>
        <v>0.13791560311801732</v>
      </c>
      <c r="G26">
        <f>[2]shtaxcash_compa!L26</f>
        <v>0.50150094553828239</v>
      </c>
      <c r="I26" s="78">
        <f>[2]incomelev!AG26</f>
        <v>5785.5213551017532</v>
      </c>
      <c r="J26" s="78">
        <f>[2]incomelev!C26</f>
        <v>1585.5386962890625</v>
      </c>
      <c r="K26" s="78">
        <f>[2]incomelev!D26</f>
        <v>5219.07177734375</v>
      </c>
      <c r="L26" s="78">
        <f>[2]incomelev!E26</f>
        <v>29051.232421875</v>
      </c>
      <c r="M26" s="78">
        <f>[2]incomelev!M26</f>
        <v>2265.979736328125</v>
      </c>
      <c r="N26" s="78">
        <f>[2]incomelev!N26</f>
        <v>5366.52734375</v>
      </c>
      <c r="O26" s="78">
        <f>[2]incomelev!O26</f>
        <v>25059.205078125</v>
      </c>
      <c r="P26" s="78">
        <f>[2]USincomelev!AL26</f>
        <v>9745.2275468942244</v>
      </c>
      <c r="Q26" s="78"/>
      <c r="R26" s="78"/>
      <c r="S26" s="78">
        <f>[2]USincomelev!E26</f>
        <v>43838.4765625</v>
      </c>
      <c r="T26" s="78"/>
      <c r="U26" s="78"/>
      <c r="V26" s="78">
        <f>[2]USincomelev!O26</f>
        <v>42767.640625</v>
      </c>
      <c r="W26" s="80">
        <f t="shared" si="0"/>
        <v>0.59367740027225757</v>
      </c>
      <c r="AE26" s="71">
        <f>[2]hours!A23</f>
        <v>1967</v>
      </c>
      <c r="AF26" s="73">
        <f>[2]hours!$M23</f>
        <v>0.64979136461976417</v>
      </c>
      <c r="AG26" s="73">
        <f>[2]hours!$H23</f>
        <v>1.0814966683751923</v>
      </c>
      <c r="AH26" s="73">
        <f>[2]hours!$P23</f>
        <v>0.95095224307976878</v>
      </c>
    </row>
    <row r="27" spans="1:34" x14ac:dyDescent="0.35">
      <c r="A27">
        <f>[2]shares!$A27</f>
        <v>1918</v>
      </c>
      <c r="B27">
        <f>[2]shares!C27</f>
        <v>0.14448645222000778</v>
      </c>
      <c r="C27">
        <f>[2]shares!E27</f>
        <v>0.47280945628881454</v>
      </c>
      <c r="D27">
        <f>[2]shares!H27</f>
        <v>0.14740396966226399</v>
      </c>
      <c r="E27">
        <f>[2]shares!J27</f>
        <v>0.46606834791600704</v>
      </c>
      <c r="F27">
        <f>[2]shtaxcash_compa!J27</f>
        <v>0.14587410329841077</v>
      </c>
      <c r="G27">
        <f>[2]shtaxcash_compa!L27</f>
        <v>0.47184271737933159</v>
      </c>
      <c r="I27" s="78">
        <f>[2]incomelev!AG27</f>
        <v>5071.6713161265388</v>
      </c>
      <c r="J27" s="78">
        <f>[2]incomelev!C27</f>
        <v>1465.5755615234375</v>
      </c>
      <c r="K27" s="78">
        <f>[2]incomelev!D27</f>
        <v>4852.37353515625</v>
      </c>
      <c r="L27" s="78">
        <f>[2]incomelev!E27</f>
        <v>23979.341796875</v>
      </c>
      <c r="M27" s="78">
        <f>[2]incomelev!M27</f>
        <v>2091.821533203125</v>
      </c>
      <c r="N27" s="78">
        <f>[2]incomelev!N27</f>
        <v>4929.3505859375</v>
      </c>
      <c r="O27" s="78">
        <f>[2]incomelev!O27</f>
        <v>20540.205078125</v>
      </c>
      <c r="P27" s="78">
        <f>[2]USincomelev!AL27</f>
        <v>10310.884166652588</v>
      </c>
      <c r="Q27" s="78"/>
      <c r="R27" s="78"/>
      <c r="S27" s="78">
        <f>[2]USincomelev!E27</f>
        <v>45343.38671875</v>
      </c>
      <c r="T27" s="78"/>
      <c r="U27" s="78"/>
      <c r="V27" s="78">
        <f>[2]USincomelev!O27</f>
        <v>43245.27734375</v>
      </c>
      <c r="W27" s="80">
        <f t="shared" si="0"/>
        <v>0.49187550108741535</v>
      </c>
      <c r="AE27" s="71">
        <f>[2]hours!A24</f>
        <v>1968</v>
      </c>
      <c r="AF27" s="73">
        <f>[2]hours!$M24</f>
        <v>0.66429339855558345</v>
      </c>
      <c r="AG27" s="73">
        <f>[2]hours!$H24</f>
        <v>1.0757731958762886</v>
      </c>
      <c r="AH27" s="73">
        <f>[2]hours!$P24</f>
        <v>0.93708187714706481</v>
      </c>
    </row>
    <row r="28" spans="1:34" x14ac:dyDescent="0.35">
      <c r="A28">
        <f>[2]shares!$A28</f>
        <v>1919</v>
      </c>
      <c r="B28">
        <f>[2]shares!C28</f>
        <v>0.1440792572684586</v>
      </c>
      <c r="C28">
        <f>[2]shares!E28</f>
        <v>0.4811793640255928</v>
      </c>
      <c r="D28">
        <f>[2]shares!H28</f>
        <v>0.17526200413703918</v>
      </c>
      <c r="E28">
        <f>[2]shares!J28</f>
        <v>0.44259745068848133</v>
      </c>
      <c r="F28">
        <f>[2]shtaxcash_compa!J28</f>
        <v>0.14587463205680251</v>
      </c>
      <c r="G28">
        <f>[2]shtaxcash_compa!L28</f>
        <v>0.47989942133426666</v>
      </c>
      <c r="I28" s="78">
        <f>[2]incomelev!AG28</f>
        <v>5394.1869840320705</v>
      </c>
      <c r="J28" s="78">
        <f>[2]incomelev!C28</f>
        <v>1554.380859375</v>
      </c>
      <c r="K28" s="78">
        <f>[2]incomelev!D28</f>
        <v>5053.5625</v>
      </c>
      <c r="L28" s="78">
        <f>[2]incomelev!E28</f>
        <v>25955.71484375</v>
      </c>
      <c r="M28" s="78">
        <f>[2]incomelev!M28</f>
        <v>2300.137939453125</v>
      </c>
      <c r="N28" s="78">
        <f>[2]incomelev!N28</f>
        <v>5181.48486328125</v>
      </c>
      <c r="O28" s="78">
        <f>[2]incomelev!O28</f>
        <v>21715.240234375</v>
      </c>
      <c r="P28" s="78">
        <f>[2]USincomelev!AL28</f>
        <v>9770.2041759584681</v>
      </c>
      <c r="Q28" s="78"/>
      <c r="R28" s="78"/>
      <c r="S28" s="78">
        <f>[2]USincomelev!E28</f>
        <v>44846.89453125</v>
      </c>
      <c r="T28" s="78"/>
      <c r="U28" s="78"/>
      <c r="V28" s="78">
        <f>[2]USincomelev!O28</f>
        <v>42000.359375</v>
      </c>
      <c r="W28" s="80">
        <f t="shared" si="0"/>
        <v>0.55210586052086208</v>
      </c>
      <c r="AE28" s="71">
        <f>[2]hours!A25</f>
        <v>1969</v>
      </c>
      <c r="AF28" s="73">
        <f>[2]hours!$M25</f>
        <v>0.72158825551732464</v>
      </c>
      <c r="AG28" s="73">
        <f>[2]hours!$H25</f>
        <v>1.0381836945304437</v>
      </c>
      <c r="AH28" s="73">
        <f>[2]hours!$P25</f>
        <v>0.93071482306425435</v>
      </c>
    </row>
    <row r="29" spans="1:34" x14ac:dyDescent="0.35">
      <c r="A29">
        <f>[2]shares!$A29</f>
        <v>1920</v>
      </c>
      <c r="B29">
        <f>[2]shares!C29</f>
        <v>0.14652674412354827</v>
      </c>
      <c r="C29">
        <f>[2]shares!E29</f>
        <v>0.47068093344569206</v>
      </c>
      <c r="D29">
        <f>[2]shares!H29</f>
        <v>0.17690955009311438</v>
      </c>
      <c r="E29">
        <f>[2]shares!J29</f>
        <v>0.43475334532558918</v>
      </c>
      <c r="F29">
        <f>[2]shtaxcash_compa!J29</f>
        <v>0.14875856367871165</v>
      </c>
      <c r="G29">
        <f>[2]shtaxcash_compa!L29</f>
        <v>0.46908542886376381</v>
      </c>
      <c r="I29" s="78">
        <f>[2]incomelev!AG29</f>
        <v>5568.7082940732262</v>
      </c>
      <c r="J29" s="78">
        <f>[2]incomelev!C29</f>
        <v>1631.929443359375</v>
      </c>
      <c r="K29" s="78">
        <f>[2]incomelev!D29</f>
        <v>5329.14697265625</v>
      </c>
      <c r="L29" s="78">
        <f>[2]incomelev!E29</f>
        <v>26210.84765625</v>
      </c>
      <c r="M29" s="78">
        <f>[2]incomelev!M29</f>
        <v>2181.457275390625</v>
      </c>
      <c r="N29" s="78">
        <f>[2]incomelev!N29</f>
        <v>5415.86767578125</v>
      </c>
      <c r="O29" s="78">
        <f>[2]incomelev!O29</f>
        <v>23116.32421875</v>
      </c>
      <c r="P29" s="78">
        <f>[2]USincomelev!AL29</f>
        <v>9558.1216717859352</v>
      </c>
      <c r="Q29" s="78"/>
      <c r="R29" s="78"/>
      <c r="S29" s="78">
        <f>[2]USincomelev!E29</f>
        <v>42189.21484375</v>
      </c>
      <c r="T29" s="78"/>
      <c r="U29" s="78"/>
      <c r="V29" s="78">
        <f>[2]USincomelev!O29</f>
        <v>39084.23828125</v>
      </c>
      <c r="W29" s="80">
        <f t="shared" si="0"/>
        <v>0.58261533858803793</v>
      </c>
      <c r="AE29" s="71">
        <f>[2]hours!A26</f>
        <v>1970</v>
      </c>
      <c r="AF29" s="73">
        <f>[2]hours!$M26</f>
        <v>0.75837863792581828</v>
      </c>
      <c r="AG29" s="73">
        <f>[2]hours!$H26</f>
        <v>1.0450970110120608</v>
      </c>
      <c r="AH29" s="73">
        <f>[2]hours!$P26</f>
        <v>0.93781137897649391</v>
      </c>
    </row>
    <row r="30" spans="1:34" x14ac:dyDescent="0.35">
      <c r="A30">
        <f>[2]shares!$A30</f>
        <v>1921</v>
      </c>
      <c r="B30">
        <f>[2]shares!C30</f>
        <v>0.14949751785025001</v>
      </c>
      <c r="C30">
        <f>[2]shares!E30</f>
        <v>0.45907591842114925</v>
      </c>
      <c r="D30">
        <f>[2]shares!H30</f>
        <v>0.16191486408933997</v>
      </c>
      <c r="E30">
        <f>[2]shares!J30</f>
        <v>0.44357247464358807</v>
      </c>
      <c r="F30">
        <f>[2]shtaxcash_compa!J30</f>
        <v>0.15219763293862343</v>
      </c>
      <c r="G30">
        <f>[2]shtaxcash_compa!L30</f>
        <v>0.45714519545435905</v>
      </c>
      <c r="I30" s="78">
        <f>[2]incomelev!AG30</f>
        <v>6404.3768089280602</v>
      </c>
      <c r="J30" s="78">
        <f>[2]incomelev!C30</f>
        <v>1914.8768310546875</v>
      </c>
      <c r="K30" s="78">
        <f>[2]incomelev!D30</f>
        <v>6267.10791015625</v>
      </c>
      <c r="L30" s="78">
        <f>[2]incomelev!E30</f>
        <v>29400.951171875</v>
      </c>
      <c r="M30" s="78">
        <f>[2]incomelev!M30</f>
        <v>2374.142333984375</v>
      </c>
      <c r="N30" s="78">
        <f>[2]incomelev!N30</f>
        <v>6322.6103515625</v>
      </c>
      <c r="O30" s="78">
        <f>[2]incomelev!O30</f>
        <v>26882.61328125</v>
      </c>
      <c r="P30" s="78">
        <f>[2]USincomelev!AL30</f>
        <v>8617.5007367971884</v>
      </c>
      <c r="Q30" s="78"/>
      <c r="R30" s="78"/>
      <c r="S30" s="78">
        <f>[2]USincomelev!E30</f>
        <v>40831.12890625</v>
      </c>
      <c r="T30" s="78"/>
      <c r="U30" s="78"/>
      <c r="V30" s="78">
        <f>[2]USincomelev!O30</f>
        <v>38232.06640625</v>
      </c>
      <c r="W30" s="80">
        <f t="shared" si="0"/>
        <v>0.74318262388780876</v>
      </c>
      <c r="AE30" s="71">
        <f>[2]hours!A27</f>
        <v>1971</v>
      </c>
      <c r="AF30" s="73">
        <f>[2]hours!$M27</f>
        <v>0.77425547258425198</v>
      </c>
      <c r="AG30" s="73">
        <f>[2]hours!$H27</f>
        <v>1.0506863780359028</v>
      </c>
      <c r="AH30" s="73">
        <f>[2]hours!$P27</f>
        <v>0.94527018486346803</v>
      </c>
    </row>
    <row r="31" spans="1:34" x14ac:dyDescent="0.35">
      <c r="A31">
        <f>[2]shares!$A31</f>
        <v>1922</v>
      </c>
      <c r="B31">
        <f>[2]shares!C31</f>
        <v>0.14583521545864642</v>
      </c>
      <c r="C31">
        <f>[2]shares!E31</f>
        <v>0.47369816526770592</v>
      </c>
      <c r="D31">
        <f>[2]shares!H31</f>
        <v>0.18435662519186735</v>
      </c>
      <c r="E31">
        <f>[2]shares!J31</f>
        <v>0.43087188526988029</v>
      </c>
      <c r="F31">
        <f>[2]shtaxcash_compa!J31</f>
        <v>0.14887118502520025</v>
      </c>
      <c r="G31">
        <f>[2]shtaxcash_compa!L31</f>
        <v>0.47143333405256271</v>
      </c>
      <c r="I31" s="78">
        <f>[2]incomelev!AG31</f>
        <v>7093.6482945302296</v>
      </c>
      <c r="J31" s="78">
        <f>[2]incomelev!C31</f>
        <v>2069.007568359375</v>
      </c>
      <c r="K31" s="78">
        <f>[2]incomelev!D31</f>
        <v>6747.2412109375</v>
      </c>
      <c r="L31" s="78">
        <f>[2]incomelev!E31</f>
        <v>33602.48046875</v>
      </c>
      <c r="M31" s="78">
        <f>[2]incomelev!M31</f>
        <v>2759.833740234375</v>
      </c>
      <c r="N31" s="78">
        <f>[2]incomelev!N31</f>
        <v>6832.287109375</v>
      </c>
      <c r="O31" s="78">
        <f>[2]incomelev!O31</f>
        <v>29808.169921875</v>
      </c>
      <c r="P31" s="78">
        <f>[2]USincomelev!AL31</f>
        <v>9353.3269635220659</v>
      </c>
      <c r="Q31" s="78"/>
      <c r="R31" s="78"/>
      <c r="S31" s="78">
        <f>[2]USincomelev!E31</f>
        <v>43111.53515625</v>
      </c>
      <c r="T31" s="78"/>
      <c r="U31" s="78"/>
      <c r="V31" s="78">
        <f>[2]USincomelev!O31</f>
        <v>40379.46484375</v>
      </c>
      <c r="W31" s="80">
        <f t="shared" si="0"/>
        <v>0.75840910108193871</v>
      </c>
      <c r="AE31" s="71">
        <f>[2]hours!A28</f>
        <v>1972</v>
      </c>
      <c r="AF31" s="73">
        <f>[2]hours!$M28</f>
        <v>0.80908931284667129</v>
      </c>
      <c r="AG31" s="73">
        <f>[2]hours!$H28</f>
        <v>1.0248677248677249</v>
      </c>
      <c r="AH31" s="73">
        <f>[2]hours!$P28</f>
        <v>0.92685630971297317</v>
      </c>
    </row>
    <row r="32" spans="1:34" x14ac:dyDescent="0.35">
      <c r="A32">
        <f>[2]shares!$A32</f>
        <v>1923</v>
      </c>
      <c r="B32">
        <f>[2]shares!C32</f>
        <v>0.14125893427990377</v>
      </c>
      <c r="C32">
        <f>[2]shares!E32</f>
        <v>0.491318479180336</v>
      </c>
      <c r="D32">
        <f>[2]shares!H32</f>
        <v>0.15800529671832919</v>
      </c>
      <c r="E32">
        <f>[2]shares!J32</f>
        <v>0.47000910900533199</v>
      </c>
      <c r="F32">
        <f>[2]shtaxcash_compa!J32</f>
        <v>0.14458491210825741</v>
      </c>
      <c r="G32">
        <f>[2]shtaxcash_compa!L32</f>
        <v>0.48871884867548943</v>
      </c>
      <c r="I32" s="78">
        <f>[2]incomelev!AG32</f>
        <v>7151.3993597858116</v>
      </c>
      <c r="J32" s="78">
        <f>[2]incomelev!C32</f>
        <v>2020.3980712890625</v>
      </c>
      <c r="K32" s="78">
        <f>[2]incomelev!D32</f>
        <v>6568.9638671875</v>
      </c>
      <c r="L32" s="78">
        <f>[2]incomelev!E32</f>
        <v>35136.14453125</v>
      </c>
      <c r="M32" s="78">
        <f>[2]incomelev!M32</f>
        <v>2731.7265625</v>
      </c>
      <c r="N32" s="78">
        <f>[2]incomelev!N32</f>
        <v>6698.85400390625</v>
      </c>
      <c r="O32" s="78">
        <f>[2]incomelev!O32</f>
        <v>31059.9453125</v>
      </c>
      <c r="P32" s="78">
        <f>[2]USincomelev!AL32</f>
        <v>10525.763928541834</v>
      </c>
      <c r="Q32" s="78"/>
      <c r="R32" s="78"/>
      <c r="S32" s="78">
        <f>[2]USincomelev!E32</f>
        <v>45989.46875</v>
      </c>
      <c r="T32" s="78"/>
      <c r="U32" s="78"/>
      <c r="V32" s="78">
        <f>[2]USincomelev!O32</f>
        <v>42378.78125</v>
      </c>
      <c r="W32" s="80">
        <f t="shared" si="0"/>
        <v>0.67941855891276071</v>
      </c>
      <c r="AE32" s="71">
        <f>[2]hours!A29</f>
        <v>1973</v>
      </c>
      <c r="AF32" s="73">
        <f>[2]hours!$M29</f>
        <v>0.83721950734467454</v>
      </c>
      <c r="AG32" s="73">
        <f>[2]hours!$H29</f>
        <v>1.0153358011634057</v>
      </c>
      <c r="AH32" s="73">
        <f>[2]hours!$P29</f>
        <v>0.91473718780130864</v>
      </c>
    </row>
    <row r="33" spans="1:34" x14ac:dyDescent="0.35">
      <c r="A33">
        <f>[2]shares!$A33</f>
        <v>1924</v>
      </c>
      <c r="B33">
        <f>[2]shares!C33</f>
        <v>0.14597756741568446</v>
      </c>
      <c r="C33">
        <f>[2]shares!E33</f>
        <v>0.47360413894057274</v>
      </c>
      <c r="D33">
        <f>[2]shares!H33</f>
        <v>0.16592823434621096</v>
      </c>
      <c r="E33">
        <f>[2]shares!J33</f>
        <v>0.44856981188058853</v>
      </c>
      <c r="F33">
        <f>[2]shtaxcash_compa!J33</f>
        <v>0.14978033700026572</v>
      </c>
      <c r="G33">
        <f>[2]shtaxcash_compa!L33</f>
        <v>0.47070194780826569</v>
      </c>
      <c r="I33" s="78">
        <f>[2]incomelev!AG33</f>
        <v>7134.5438888053031</v>
      </c>
      <c r="J33" s="78">
        <f>[2]incomelev!C33</f>
        <v>2082.966796875</v>
      </c>
      <c r="K33" s="78">
        <f>[2]incomelev!D33</f>
        <v>6785.27734375</v>
      </c>
      <c r="L33" s="78">
        <f>[2]incomelev!E33</f>
        <v>33789.49609375</v>
      </c>
      <c r="M33" s="78">
        <f>[2]incomelev!M33</f>
        <v>2712.321044921875</v>
      </c>
      <c r="N33" s="78">
        <f>[2]incomelev!N33</f>
        <v>6894.6494140625</v>
      </c>
      <c r="O33" s="78">
        <f>[2]incomelev!O33</f>
        <v>30205.236328125</v>
      </c>
      <c r="P33" s="78">
        <f>[2]USincomelev!AL33</f>
        <v>10390.914842957001</v>
      </c>
      <c r="Q33" s="78"/>
      <c r="R33" s="78"/>
      <c r="S33" s="78">
        <f>[2]USincomelev!E33</f>
        <v>47493.359375</v>
      </c>
      <c r="T33" s="78"/>
      <c r="U33" s="78"/>
      <c r="V33" s="78">
        <f>[2]USincomelev!O33</f>
        <v>44167.45703125</v>
      </c>
      <c r="W33" s="80">
        <f t="shared" si="0"/>
        <v>0.68661364245912593</v>
      </c>
      <c r="AE33" s="71">
        <f>[2]hours!A30</f>
        <v>1974</v>
      </c>
      <c r="AF33" s="73">
        <f>[2]hours!$M30</f>
        <v>0.88869601818935373</v>
      </c>
      <c r="AG33" s="73">
        <f>[2]hours!$H30</f>
        <v>1.0150537634408603</v>
      </c>
      <c r="AH33" s="73">
        <f>[2]hours!$P30</f>
        <v>0.91043814031024817</v>
      </c>
    </row>
    <row r="34" spans="1:34" x14ac:dyDescent="0.35">
      <c r="A34">
        <f>[2]shares!$A34</f>
        <v>1925</v>
      </c>
      <c r="B34">
        <f>[2]shares!C34</f>
        <v>0.14835429354570806</v>
      </c>
      <c r="C34">
        <f>[2]shares!E34</f>
        <v>0.4662756659090519</v>
      </c>
      <c r="D34">
        <f>[2]shares!H34</f>
        <v>0.16138809313997626</v>
      </c>
      <c r="E34">
        <f>[2]shares!J34</f>
        <v>0.45031002163887024</v>
      </c>
      <c r="F34">
        <f>[2]shtaxcash_compa!J34</f>
        <v>0.15256504877470434</v>
      </c>
      <c r="G34">
        <f>[2]shtaxcash_compa!L34</f>
        <v>0.46308225393295288</v>
      </c>
      <c r="I34" s="78">
        <f>[2]incomelev!AG34</f>
        <v>7276.2044619354929</v>
      </c>
      <c r="J34" s="78">
        <f>[2]incomelev!C34</f>
        <v>2158.912353515625</v>
      </c>
      <c r="K34" s="78">
        <f>[2]incomelev!D34</f>
        <v>7010.078125</v>
      </c>
      <c r="L34" s="78">
        <f>[2]incomelev!E34</f>
        <v>33927.171875</v>
      </c>
      <c r="M34" s="78">
        <f>[2]incomelev!M34</f>
        <v>2662.50244140625</v>
      </c>
      <c r="N34" s="78">
        <f>[2]incomelev!N34</f>
        <v>7076.96630859375</v>
      </c>
      <c r="O34" s="78">
        <f>[2]incomelev!O34</f>
        <v>31141.66796875</v>
      </c>
      <c r="P34" s="78">
        <f>[2]USincomelev!AL34</f>
        <v>10578.325803952555</v>
      </c>
      <c r="Q34" s="78"/>
      <c r="R34" s="78"/>
      <c r="S34" s="78">
        <f>[2]USincomelev!E34</f>
        <v>49936.1953125</v>
      </c>
      <c r="T34" s="78"/>
      <c r="U34" s="78"/>
      <c r="V34" s="78">
        <f>[2]USincomelev!O34</f>
        <v>46507.734375</v>
      </c>
      <c r="W34" s="80">
        <f t="shared" si="0"/>
        <v>0.68784083576030186</v>
      </c>
      <c r="AE34" s="71">
        <f>[2]hours!A31</f>
        <v>1975</v>
      </c>
      <c r="AF34" s="73">
        <f>[2]hours!$M31</f>
        <v>0.88430658886515179</v>
      </c>
      <c r="AG34" s="73">
        <f>[2]hours!$H31</f>
        <v>1.0130505709624795</v>
      </c>
      <c r="AH34" s="73">
        <f>[2]hours!$P31</f>
        <v>0.92197851818244037</v>
      </c>
    </row>
    <row r="35" spans="1:34" x14ac:dyDescent="0.35">
      <c r="A35">
        <f>[2]shares!$A35</f>
        <v>1926</v>
      </c>
      <c r="B35">
        <f>[2]shares!C35</f>
        <v>0.15408933209255338</v>
      </c>
      <c r="C35">
        <f>[2]shares!E35</f>
        <v>0.44955573230981827</v>
      </c>
      <c r="D35">
        <f>[2]shares!H35</f>
        <v>0.15840151952579618</v>
      </c>
      <c r="E35">
        <f>[2]shares!J35</f>
        <v>0.44656658917665482</v>
      </c>
      <c r="F35">
        <f>[2]shtaxcash_compa!J35</f>
        <v>0.15877702319994569</v>
      </c>
      <c r="G35">
        <f>[2]shtaxcash_compa!L35</f>
        <v>0.44602848961949348</v>
      </c>
      <c r="I35" s="78">
        <f>[2]incomelev!AG35</f>
        <v>6926.2953547693533</v>
      </c>
      <c r="J35" s="78">
        <f>[2]incomelev!C35</f>
        <v>2134.536376953125</v>
      </c>
      <c r="K35" s="78">
        <f>[2]incomelev!D35</f>
        <v>6863.17822265625</v>
      </c>
      <c r="L35" s="78">
        <f>[2]incomelev!E35</f>
        <v>31137.556640625</v>
      </c>
      <c r="M35" s="78">
        <f>[2]incomelev!M35</f>
        <v>2649.330322265625</v>
      </c>
      <c r="N35" s="78">
        <f>[2]incomelev!N35</f>
        <v>6848.54150390625</v>
      </c>
      <c r="O35" s="78">
        <f>[2]incomelev!O35</f>
        <v>28622.13671875</v>
      </c>
      <c r="P35" s="78">
        <f>[2]USincomelev!AL35</f>
        <v>11072.877019315501</v>
      </c>
      <c r="Q35" s="78"/>
      <c r="R35" s="78"/>
      <c r="S35" s="78">
        <f>[2]USincomelev!E35</f>
        <v>52695.28125</v>
      </c>
      <c r="T35" s="78"/>
      <c r="U35" s="78"/>
      <c r="V35" s="78">
        <f>[2]USincomelev!O35</f>
        <v>49021.97265625</v>
      </c>
      <c r="W35" s="80">
        <f t="shared" si="0"/>
        <v>0.62551903562977706</v>
      </c>
      <c r="AE35" s="71">
        <f>[2]hours!A32</f>
        <v>1976</v>
      </c>
      <c r="AF35" s="73">
        <f>[2]hours!$M32</f>
        <v>0.88883394388449255</v>
      </c>
      <c r="AG35" s="73">
        <f>[2]hours!$H32</f>
        <v>1.0260727865290602</v>
      </c>
      <c r="AH35" s="73">
        <f>[2]hours!$P32</f>
        <v>0.90915906543506209</v>
      </c>
    </row>
    <row r="36" spans="1:34" x14ac:dyDescent="0.35">
      <c r="A36">
        <f>[2]shares!$A36</f>
        <v>1927</v>
      </c>
      <c r="B36">
        <f>[2]shares!C36</f>
        <v>0.15132597740739584</v>
      </c>
      <c r="C36">
        <f>[2]shares!E36</f>
        <v>0.4620990939438343</v>
      </c>
      <c r="D36">
        <f>[2]shares!H36</f>
        <v>0.15548361279070377</v>
      </c>
      <c r="E36">
        <f>[2]shares!J36</f>
        <v>0.46024936437606812</v>
      </c>
      <c r="F36">
        <f>[2]shtaxcash_compa!J36</f>
        <v>0.15629768371582031</v>
      </c>
      <c r="G36">
        <f>[2]shtaxcash_compa!L36</f>
        <v>0.45819408074021339</v>
      </c>
      <c r="I36" s="78">
        <f>[2]incomelev!AG36</f>
        <v>6775.5470595055976</v>
      </c>
      <c r="J36" s="78">
        <f>[2]incomelev!C36</f>
        <v>2050.632568359375</v>
      </c>
      <c r="K36" s="78">
        <f>[2]incomelev!D36</f>
        <v>6548.1416015625</v>
      </c>
      <c r="L36" s="78">
        <f>[2]incomelev!E36</f>
        <v>31309.740234375</v>
      </c>
      <c r="M36" s="78">
        <f>[2]incomelev!M36</f>
        <v>2561.10595703125</v>
      </c>
      <c r="N36" s="78">
        <f>[2]incomelev!N36</f>
        <v>6534.9716796875</v>
      </c>
      <c r="O36" s="78">
        <f>[2]incomelev!O36</f>
        <v>28810.05078125</v>
      </c>
      <c r="P36" s="78">
        <f>[2]USincomelev!AL36</f>
        <v>10869.222520025698</v>
      </c>
      <c r="Q36" s="78"/>
      <c r="R36" s="78"/>
      <c r="S36" s="78">
        <f>[2]USincomelev!E36</f>
        <v>51164.62890625</v>
      </c>
      <c r="T36" s="78"/>
      <c r="U36" s="78"/>
      <c r="V36" s="78">
        <f>[2]USincomelev!O36</f>
        <v>47614.09765625</v>
      </c>
      <c r="W36" s="80">
        <f t="shared" si="0"/>
        <v>0.62336998318161019</v>
      </c>
      <c r="AE36" s="71">
        <f>[2]hours!A33</f>
        <v>1977</v>
      </c>
      <c r="AF36" s="73">
        <f>[2]hours!$M33</f>
        <v>0.9221454443313124</v>
      </c>
      <c r="AG36" s="73">
        <f>[2]hours!$H33</f>
        <v>1.0032537960954446</v>
      </c>
      <c r="AH36" s="73">
        <f>[2]hours!$P33</f>
        <v>0.89508441249309145</v>
      </c>
    </row>
    <row r="37" spans="1:34" x14ac:dyDescent="0.35">
      <c r="A37">
        <f>[2]shares!$A37</f>
        <v>1928</v>
      </c>
      <c r="B37">
        <f>[2]shares!C37</f>
        <v>0.15353822708129883</v>
      </c>
      <c r="C37">
        <f>[2]shares!E37</f>
        <v>0.46063520759344101</v>
      </c>
      <c r="D37">
        <f>[2]shares!H37</f>
        <v>0.15805562678724527</v>
      </c>
      <c r="E37">
        <f>[2]shares!J37</f>
        <v>0.45902298018336296</v>
      </c>
      <c r="F37">
        <f>[2]shtaxcash_compa!J37</f>
        <v>0.15891329990699887</v>
      </c>
      <c r="G37">
        <f>[2]shtaxcash_compa!L37</f>
        <v>0.45636487379670143</v>
      </c>
      <c r="I37" s="78">
        <f>[2]incomelev!AG37</f>
        <v>7326.6538961252272</v>
      </c>
      <c r="J37" s="78">
        <f>[2]incomelev!C37</f>
        <v>2249.843017578125</v>
      </c>
      <c r="K37" s="78">
        <f>[2]incomelev!D37</f>
        <v>7067.04443359375</v>
      </c>
      <c r="L37" s="78">
        <f>[2]incomelev!E37</f>
        <v>33749.1484375</v>
      </c>
      <c r="M37" s="78">
        <f>[2]incomelev!M37</f>
        <v>2603.35302734375</v>
      </c>
      <c r="N37" s="78">
        <f>[2]incomelev!N37</f>
        <v>7031.76904296875</v>
      </c>
      <c r="O37" s="78">
        <f>[2]incomelev!O37</f>
        <v>32122.69921875</v>
      </c>
      <c r="P37" s="78">
        <f>[2]USincomelev!AL37</f>
        <v>10986.741658484241</v>
      </c>
      <c r="Q37" s="78"/>
      <c r="R37" s="78"/>
      <c r="S37" s="78">
        <f>[2]USincomelev!E37</f>
        <v>52985.8515625</v>
      </c>
      <c r="T37" s="78"/>
      <c r="U37" s="78"/>
      <c r="V37" s="78">
        <f>[2]USincomelev!O37</f>
        <v>49497.91015625</v>
      </c>
      <c r="W37" s="80">
        <f t="shared" si="0"/>
        <v>0.66686321785562319</v>
      </c>
      <c r="AE37" s="71">
        <f>[2]hours!A34</f>
        <v>1978</v>
      </c>
      <c r="AF37" s="73">
        <f>[2]hours!$M34</f>
        <v>0.9569373882150406</v>
      </c>
      <c r="AG37" s="73">
        <f>[2]hours!$H34</f>
        <v>0.9907407407407407</v>
      </c>
      <c r="AH37" s="73">
        <f>[2]hours!$P34</f>
        <v>0.87103490318393606</v>
      </c>
    </row>
    <row r="38" spans="1:34" x14ac:dyDescent="0.35">
      <c r="A38">
        <f>[2]shares!$A38</f>
        <v>1929</v>
      </c>
      <c r="B38">
        <f>[2]shares!C38</f>
        <v>0.15927752247080207</v>
      </c>
      <c r="C38">
        <f>[2]shares!E38</f>
        <v>0.44605193845927715</v>
      </c>
      <c r="D38">
        <f>[2]shares!H38</f>
        <v>0.16372941853478551</v>
      </c>
      <c r="E38">
        <f>[2]shares!J38</f>
        <v>0.44511337950825691</v>
      </c>
      <c r="F38">
        <f>[2]shtaxcash_compa!J38</f>
        <v>0.16512874141335487</v>
      </c>
      <c r="G38">
        <f>[2]shtaxcash_compa!L38</f>
        <v>0.44148653373122215</v>
      </c>
      <c r="I38" s="78">
        <f>[2]incomelev!AG38</f>
        <v>7364.9479459455797</v>
      </c>
      <c r="J38" s="78">
        <f>[2]incomelev!C38</f>
        <v>2346.141357421875</v>
      </c>
      <c r="K38" s="78">
        <f>[2]incomelev!D38</f>
        <v>7266.81982421875</v>
      </c>
      <c r="L38" s="78">
        <f>[2]incomelev!E38</f>
        <v>32851.4921875</v>
      </c>
      <c r="M38" s="78">
        <f>[2]incomelev!M38</f>
        <v>2764.64892578125</v>
      </c>
      <c r="N38" s="78">
        <f>[2]incomelev!N38</f>
        <v>7213.73193359375</v>
      </c>
      <c r="O38" s="78">
        <f>[2]incomelev!O38</f>
        <v>30971.30859375</v>
      </c>
      <c r="P38" s="78">
        <f>[2]USincomelev!AL38</f>
        <v>11534.449850098332</v>
      </c>
      <c r="Q38" s="78"/>
      <c r="R38" s="78"/>
      <c r="S38" s="78">
        <f>[2]USincomelev!E38</f>
        <v>54162.390625</v>
      </c>
      <c r="T38" s="78"/>
      <c r="U38" s="78"/>
      <c r="V38" s="78">
        <f>[2]USincomelev!O38</f>
        <v>50089.2578125</v>
      </c>
      <c r="W38" s="80">
        <f t="shared" si="0"/>
        <v>0.63851748819063037</v>
      </c>
      <c r="AE38" s="71">
        <f>[2]hours!A35</f>
        <v>1979</v>
      </c>
      <c r="AF38" s="73">
        <f>[2]hours!$M35</f>
        <v>0.99271946223852048</v>
      </c>
      <c r="AG38" s="73">
        <f>[2]hours!$H35</f>
        <v>0.99018538713195203</v>
      </c>
      <c r="AH38" s="73">
        <f>[2]hours!$P35</f>
        <v>0.8600024686488259</v>
      </c>
    </row>
    <row r="39" spans="1:34" x14ac:dyDescent="0.35">
      <c r="A39">
        <f>[2]shares!$A39</f>
        <v>1930</v>
      </c>
      <c r="B39">
        <f>[2]shares!C39</f>
        <v>0.16544404765591025</v>
      </c>
      <c r="C39">
        <f>[2]shares!E39</f>
        <v>0.42334563843905926</v>
      </c>
      <c r="D39">
        <f>[2]shares!H39</f>
        <v>0.1700136587023735</v>
      </c>
      <c r="E39">
        <f>[2]shares!J39</f>
        <v>0.42213745974004269</v>
      </c>
      <c r="F39">
        <f>[2]shtaxcash_compa!J39</f>
        <v>0.17174924025312066</v>
      </c>
      <c r="G39">
        <f>[2]shtaxcash_compa!L39</f>
        <v>0.41866104118525982</v>
      </c>
      <c r="I39" s="78">
        <f>[2]incomelev!AG39</f>
        <v>7007.8164437705645</v>
      </c>
      <c r="J39" s="78">
        <f>[2]incomelev!C39</f>
        <v>2318.802978515625</v>
      </c>
      <c r="K39" s="78">
        <f>[2]incomelev!D39</f>
        <v>7204.2158203125</v>
      </c>
      <c r="L39" s="78">
        <f>[2]incomelev!E39</f>
        <v>29667.28515625</v>
      </c>
      <c r="M39" s="78">
        <f>[2]incomelev!M39</f>
        <v>2738.34326171875</v>
      </c>
      <c r="N39" s="78">
        <f>[2]incomelev!N39</f>
        <v>7134.75634765625</v>
      </c>
      <c r="O39" s="78">
        <f>[2]incomelev!O39</f>
        <v>27847.423828125</v>
      </c>
      <c r="P39" s="78">
        <f>[2]USincomelev!AL39</f>
        <v>10387.151346829038</v>
      </c>
      <c r="Q39" s="78"/>
      <c r="R39" s="78"/>
      <c r="S39" s="78">
        <f>[2]USincomelev!E39</f>
        <v>48088.30078125</v>
      </c>
      <c r="T39" s="78"/>
      <c r="U39" s="78"/>
      <c r="V39" s="78">
        <f>[2]USincomelev!O39</f>
        <v>44294.69140625</v>
      </c>
      <c r="W39" s="80">
        <f t="shared" si="0"/>
        <v>0.6746620136530399</v>
      </c>
      <c r="AE39" s="71">
        <f>[2]hours!A36</f>
        <v>1980</v>
      </c>
      <c r="AF39" s="73">
        <f>[2]hours!$M36</f>
        <v>1.0077713424674932</v>
      </c>
      <c r="AG39" s="73">
        <f>[2]hours!$H36</f>
        <v>0.99449339207048459</v>
      </c>
      <c r="AH39" s="73">
        <f>[2]hours!$P36</f>
        <v>0.8690059557532771</v>
      </c>
    </row>
    <row r="40" spans="1:34" x14ac:dyDescent="0.35">
      <c r="A40">
        <f>[2]shares!$A40</f>
        <v>1931</v>
      </c>
      <c r="B40">
        <f>[2]shares!C40</f>
        <v>0.16705095255747437</v>
      </c>
      <c r="C40">
        <f>[2]shares!E40</f>
        <v>0.41963814944028854</v>
      </c>
      <c r="D40">
        <f>[2]shares!H40</f>
        <v>0.17148151248693466</v>
      </c>
      <c r="E40">
        <f>[2]shares!J40</f>
        <v>0.41920401342213154</v>
      </c>
      <c r="F40">
        <f>[2]shtaxcash_compa!J40</f>
        <v>0.17371814418584108</v>
      </c>
      <c r="G40">
        <f>[2]shtaxcash_compa!L40</f>
        <v>0.41471618600189686</v>
      </c>
      <c r="I40" s="78">
        <f>[2]incomelev!AG40</f>
        <v>6719.169358368591</v>
      </c>
      <c r="J40" s="78">
        <f>[2]incomelev!C40</f>
        <v>2244.88720703125</v>
      </c>
      <c r="K40" s="78">
        <f>[2]incomelev!D40</f>
        <v>6942.7646484375</v>
      </c>
      <c r="L40" s="78">
        <f>[2]incomelev!E40</f>
        <v>28196.197265625</v>
      </c>
      <c r="M40" s="78">
        <f>[2]incomelev!M40</f>
        <v>2628.284423828125</v>
      </c>
      <c r="N40" s="78">
        <f>[2]incomelev!N40</f>
        <v>6864.15478515625</v>
      </c>
      <c r="O40" s="78">
        <f>[2]incomelev!O40</f>
        <v>26593.650390625</v>
      </c>
      <c r="P40" s="78">
        <f>[2]USincomelev!AL40</f>
        <v>9286.1101024908949</v>
      </c>
      <c r="Q40" s="78"/>
      <c r="R40" s="78"/>
      <c r="S40" s="78">
        <f>[2]USincomelev!E40</f>
        <v>43031.62890625</v>
      </c>
      <c r="T40" s="78"/>
      <c r="U40" s="78"/>
      <c r="V40" s="78">
        <f>[2]USincomelev!O40</f>
        <v>40171.12890625</v>
      </c>
      <c r="W40" s="80">
        <f t="shared" si="0"/>
        <v>0.72357201069221111</v>
      </c>
      <c r="AE40" s="71">
        <f>[2]hours!A37</f>
        <v>1981</v>
      </c>
      <c r="AF40" s="73">
        <f>[2]hours!$M37</f>
        <v>1.014582105635671</v>
      </c>
      <c r="AG40" s="73">
        <f>[2]hours!$H37</f>
        <v>0.98565121412803536</v>
      </c>
      <c r="AH40" s="73">
        <f>[2]hours!$P37</f>
        <v>0.86340230019909547</v>
      </c>
    </row>
    <row r="41" spans="1:34" x14ac:dyDescent="0.35">
      <c r="A41">
        <f>[2]shares!$A41</f>
        <v>1932</v>
      </c>
      <c r="B41">
        <f>[2]shares!C41</f>
        <v>0.16019229311496019</v>
      </c>
      <c r="C41">
        <f>[2]shares!E41</f>
        <v>0.44101899489760399</v>
      </c>
      <c r="D41">
        <f>[2]shares!H41</f>
        <v>0.16450699372217059</v>
      </c>
      <c r="E41">
        <f>[2]shares!J41</f>
        <v>0.44045476987957954</v>
      </c>
      <c r="F41">
        <f>[2]shtaxcash_compa!J41</f>
        <v>0.16696636332198977</v>
      </c>
      <c r="G41">
        <f>[2]shtaxcash_compa!L41</f>
        <v>0.43581916950643063</v>
      </c>
      <c r="I41" s="78">
        <f>[2]incomelev!AG41</f>
        <v>6491.0402894601139</v>
      </c>
      <c r="J41" s="78">
        <f>[2]incomelev!C41</f>
        <v>2079.629150390625</v>
      </c>
      <c r="K41" s="78">
        <f>[2]incomelev!D41</f>
        <v>6471.3837890625</v>
      </c>
      <c r="L41" s="78">
        <f>[2]incomelev!E41</f>
        <v>28626.720703125</v>
      </c>
      <c r="M41" s="78">
        <f>[2]incomelev!M41</f>
        <v>2446.52880859375</v>
      </c>
      <c r="N41" s="78">
        <f>[2]incomelev!N41</f>
        <v>6416.26953125</v>
      </c>
      <c r="O41" s="78">
        <f>[2]incomelev!O41</f>
        <v>27012.677734375</v>
      </c>
      <c r="P41" s="78">
        <f>[2]USincomelev!AL41</f>
        <v>7847.4380677954641</v>
      </c>
      <c r="Q41" s="78"/>
      <c r="R41" s="78"/>
      <c r="S41" s="78">
        <f>[2]USincomelev!E41</f>
        <v>37902.0859375</v>
      </c>
      <c r="T41" s="78"/>
      <c r="U41" s="78"/>
      <c r="V41" s="78">
        <f>[2]USincomelev!O41</f>
        <v>35379.39453125</v>
      </c>
      <c r="W41" s="80">
        <f t="shared" si="0"/>
        <v>0.8271540639611068</v>
      </c>
      <c r="AE41" s="71">
        <f>[2]hours!A38</f>
        <v>1982</v>
      </c>
      <c r="AF41" s="73">
        <f>[2]hours!$M38</f>
        <v>1.0754804000334757</v>
      </c>
      <c r="AG41" s="73">
        <f>[2]hours!$H38</f>
        <v>0.95063782584581258</v>
      </c>
      <c r="AH41" s="73">
        <f>[2]hours!$P38</f>
        <v>0.87963675201705205</v>
      </c>
    </row>
    <row r="42" spans="1:34" x14ac:dyDescent="0.35">
      <c r="A42">
        <f>[2]shares!$A42</f>
        <v>1933</v>
      </c>
      <c r="B42">
        <f>[2]shares!C42</f>
        <v>0.15472931601107121</v>
      </c>
      <c r="C42">
        <f>[2]shares!E42</f>
        <v>0.45900008641183376</v>
      </c>
      <c r="D42">
        <f>[2]shares!H42</f>
        <v>0.15875239763408899</v>
      </c>
      <c r="E42">
        <f>[2]shares!J42</f>
        <v>0.46012617647647858</v>
      </c>
      <c r="F42">
        <f>[2]shtaxcash_compa!J42</f>
        <v>0.16162443207576871</v>
      </c>
      <c r="G42">
        <f>[2]shtaxcash_compa!L42</f>
        <v>0.45351695455610752</v>
      </c>
      <c r="I42" s="78">
        <f>[2]incomelev!AG42</f>
        <v>6524.3796501286479</v>
      </c>
      <c r="J42" s="78">
        <f>[2]incomelev!C42</f>
        <v>2019.025634765625</v>
      </c>
      <c r="K42" s="78">
        <f>[2]incomelev!D42</f>
        <v>6300.43994140625</v>
      </c>
      <c r="L42" s="78">
        <f>[2]incomelev!E42</f>
        <v>29946.908203125</v>
      </c>
      <c r="M42" s="78">
        <f>[2]incomelev!M42</f>
        <v>2399.64697265625</v>
      </c>
      <c r="N42" s="78">
        <f>[2]incomelev!N42</f>
        <v>6239.14306640625</v>
      </c>
      <c r="O42" s="78">
        <f>[2]incomelev!O42</f>
        <v>28288.9921875</v>
      </c>
      <c r="P42" s="78">
        <f>[2]USincomelev!AL42</f>
        <v>7603.0696765019547</v>
      </c>
      <c r="Q42" s="78"/>
      <c r="R42" s="78"/>
      <c r="S42" s="78">
        <f>[2]USincomelev!E42</f>
        <v>36482.859375</v>
      </c>
      <c r="T42" s="78"/>
      <c r="U42" s="78"/>
      <c r="V42" s="78">
        <f>[2]USincomelev!O42</f>
        <v>33661.625</v>
      </c>
      <c r="W42" s="80">
        <f t="shared" si="0"/>
        <v>0.8581244060268044</v>
      </c>
      <c r="AE42" s="71">
        <f>[2]hours!A39</f>
        <v>1983</v>
      </c>
      <c r="AF42" s="73">
        <f>[2]hours!$M39</f>
        <v>1.0929530857710323</v>
      </c>
      <c r="AG42" s="73">
        <f>[2]hours!$H39</f>
        <v>0.93084522502744238</v>
      </c>
      <c r="AH42" s="73">
        <f>[2]hours!$P39</f>
        <v>0.87334447328838305</v>
      </c>
    </row>
    <row r="43" spans="1:34" x14ac:dyDescent="0.35">
      <c r="A43">
        <f>[2]shares!$A43</f>
        <v>1934</v>
      </c>
      <c r="B43">
        <f>[2]shares!C43</f>
        <v>0.1530326260253787</v>
      </c>
      <c r="C43">
        <f>[2]shares!E43</f>
        <v>0.46495911292731762</v>
      </c>
      <c r="D43">
        <f>[2]shares!H43</f>
        <v>0.15666842926293612</v>
      </c>
      <c r="E43">
        <f>[2]shares!J43</f>
        <v>0.46719960309565067</v>
      </c>
      <c r="F43">
        <f>[2]shtaxcash_compa!J43</f>
        <v>0.1601418643258512</v>
      </c>
      <c r="G43">
        <f>[2]shtaxcash_compa!L43</f>
        <v>0.45918821543455124</v>
      </c>
      <c r="I43" s="78">
        <f>[2]incomelev!AG43</f>
        <v>6201.7479329414427</v>
      </c>
      <c r="J43" s="78">
        <f>[2]incomelev!C43</f>
        <v>1898.1395263671875</v>
      </c>
      <c r="K43" s="78">
        <f>[2]incomelev!D43</f>
        <v>5922.796875</v>
      </c>
      <c r="L43" s="78">
        <f>[2]incomelev!E43</f>
        <v>28835.591796875</v>
      </c>
      <c r="M43" s="78">
        <f>[2]incomelev!M43</f>
        <v>2260.962158203125</v>
      </c>
      <c r="N43" s="78">
        <f>[2]incomelev!N43</f>
        <v>5859.298828125</v>
      </c>
      <c r="O43" s="78">
        <f>[2]incomelev!O43</f>
        <v>27275.470703125</v>
      </c>
      <c r="P43" s="78">
        <f>[2]USincomelev!AL43</f>
        <v>8535.3439996536781</v>
      </c>
      <c r="Q43" s="78"/>
      <c r="R43" s="78"/>
      <c r="S43" s="78">
        <f>[2]USincomelev!E43</f>
        <v>41871.859375</v>
      </c>
      <c r="T43" s="78"/>
      <c r="U43" s="78"/>
      <c r="V43" s="78">
        <f>[2]USincomelev!O43</f>
        <v>39434.4140625</v>
      </c>
      <c r="W43" s="80">
        <f t="shared" si="0"/>
        <v>0.72659613170753035</v>
      </c>
      <c r="AE43" s="71">
        <f>[2]hours!A40</f>
        <v>1984</v>
      </c>
      <c r="AF43" s="73">
        <f>[2]hours!$M40</f>
        <v>1.09483913823025</v>
      </c>
      <c r="AG43" s="73">
        <f>[2]hours!$H40</f>
        <v>0.91897770527460576</v>
      </c>
      <c r="AH43" s="73">
        <f>[2]hours!$P40</f>
        <v>0.83812990338507731</v>
      </c>
    </row>
    <row r="44" spans="1:34" x14ac:dyDescent="0.35">
      <c r="A44">
        <f>[2]shares!$A44</f>
        <v>1935</v>
      </c>
      <c r="B44">
        <f>[2]shares!C44</f>
        <v>0.15023247199133039</v>
      </c>
      <c r="C44">
        <f>[2]shares!E44</f>
        <v>0.47452913783490658</v>
      </c>
      <c r="D44">
        <f>[2]shares!H44</f>
        <v>0.15394719946198165</v>
      </c>
      <c r="E44">
        <f>[2]shares!J44</f>
        <v>0.4772533942013979</v>
      </c>
      <c r="F44">
        <f>[2]shtaxcash_compa!J44</f>
        <v>0.15750337950885296</v>
      </c>
      <c r="G44">
        <f>[2]shtaxcash_compa!L44</f>
        <v>0.46845378167927265</v>
      </c>
      <c r="I44" s="78">
        <f>[2]incomelev!AG44</f>
        <v>6639.2888470000298</v>
      </c>
      <c r="J44" s="78">
        <f>[2]incomelev!C44</f>
        <v>1994.87353515625</v>
      </c>
      <c r="K44" s="78">
        <f>[2]incomelev!D44</f>
        <v>6228.2900390625</v>
      </c>
      <c r="L44" s="78">
        <f>[2]incomelev!E44</f>
        <v>31505.359375</v>
      </c>
      <c r="M44" s="78">
        <f>[2]incomelev!M44</f>
        <v>2342.55908203125</v>
      </c>
      <c r="N44" s="78">
        <f>[2]incomelev!N44</f>
        <v>6155.0400390625</v>
      </c>
      <c r="O44" s="78">
        <f>[2]incomelev!O44</f>
        <v>30059.9296875</v>
      </c>
      <c r="P44" s="78">
        <f>[2]USincomelev!AL44</f>
        <v>9365.3224183432103</v>
      </c>
      <c r="Q44" s="78"/>
      <c r="R44" s="78"/>
      <c r="S44" s="78">
        <f>[2]USincomelev!E44</f>
        <v>45050.6171875</v>
      </c>
      <c r="T44" s="78"/>
      <c r="U44" s="78"/>
      <c r="V44" s="78">
        <f>[2]USincomelev!O44</f>
        <v>42083.3203125</v>
      </c>
      <c r="W44" s="80">
        <f t="shared" si="0"/>
        <v>0.70892261370480025</v>
      </c>
      <c r="AE44" s="71">
        <f>[2]hours!A41</f>
        <v>1985</v>
      </c>
      <c r="AF44" s="73">
        <f>[2]hours!$M41</f>
        <v>1.1191045016433032</v>
      </c>
      <c r="AG44" s="73">
        <f>[2]hours!$H41</f>
        <v>0.89989118607181717</v>
      </c>
      <c r="AH44" s="73">
        <f>[2]hours!$P41</f>
        <v>0.82477623291716307</v>
      </c>
    </row>
    <row r="45" spans="1:34" x14ac:dyDescent="0.35">
      <c r="A45">
        <f>[2]shares!$A45</f>
        <v>1936</v>
      </c>
      <c r="B45">
        <f>[2]shares!C45</f>
        <v>0.15814352128654718</v>
      </c>
      <c r="C45">
        <f>[2]shares!E45</f>
        <v>0.44790627434849739</v>
      </c>
      <c r="D45">
        <f>[2]shares!H45</f>
        <v>0.16284387605264783</v>
      </c>
      <c r="E45">
        <f>[2]shares!J45</f>
        <v>0.4495774544775486</v>
      </c>
      <c r="F45">
        <f>[2]shtaxcash_compa!J45</f>
        <v>0.16593970824033022</v>
      </c>
      <c r="G45">
        <f>[2]shtaxcash_compa!L45</f>
        <v>0.44154921174049377</v>
      </c>
      <c r="I45" s="78">
        <f>[2]incomelev!AG45</f>
        <v>7044.7264664518725</v>
      </c>
      <c r="J45" s="78">
        <f>[2]incomelev!C45</f>
        <v>2228.15576171875</v>
      </c>
      <c r="K45" s="78">
        <f>[2]incomelev!D45</f>
        <v>6938.17822265625</v>
      </c>
      <c r="L45" s="78">
        <f>[2]incomelev!E45</f>
        <v>31553.771484375</v>
      </c>
      <c r="M45" s="78">
        <f>[2]incomelev!M45</f>
        <v>2575.751708984375</v>
      </c>
      <c r="N45" s="78">
        <f>[2]incomelev!N45</f>
        <v>6838.92236328125</v>
      </c>
      <c r="O45" s="78">
        <f>[2]incomelev!O45</f>
        <v>30212.818359375</v>
      </c>
      <c r="P45" s="78">
        <f>[2]USincomelev!AL45</f>
        <v>10346.200648627953</v>
      </c>
      <c r="Q45" s="78"/>
      <c r="R45" s="78"/>
      <c r="S45" s="78">
        <f>[2]USincomelev!E45</f>
        <v>50028.87109375</v>
      </c>
      <c r="T45" s="78"/>
      <c r="U45" s="78"/>
      <c r="V45" s="78">
        <f>[2]USincomelev!O45</f>
        <v>46419.77734375</v>
      </c>
      <c r="W45" s="80">
        <f t="shared" si="0"/>
        <v>0.68089984968405759</v>
      </c>
      <c r="AE45" s="71">
        <f>[2]hours!A42</f>
        <v>1986</v>
      </c>
      <c r="AF45" s="73">
        <f>[2]hours!$M42</f>
        <v>1.130409331713053</v>
      </c>
      <c r="AG45" s="73">
        <f>[2]hours!$H42</f>
        <v>0.90103881902679062</v>
      </c>
      <c r="AH45" s="73">
        <f>[2]hours!$P42</f>
        <v>0.81585859356896895</v>
      </c>
    </row>
    <row r="46" spans="1:34" x14ac:dyDescent="0.35">
      <c r="A46">
        <f>[2]shares!$A46</f>
        <v>1937</v>
      </c>
      <c r="B46">
        <f>[2]shares!C46</f>
        <v>0.16300511313602328</v>
      </c>
      <c r="C46">
        <f>[2]shares!E46</f>
        <v>0.44021319225430489</v>
      </c>
      <c r="D46">
        <f>[2]shares!H46</f>
        <v>0.16819648444652557</v>
      </c>
      <c r="E46">
        <f>[2]shares!J46</f>
        <v>0.44093886204063892</v>
      </c>
      <c r="F46">
        <f>[2]shtaxcash_compa!J46</f>
        <v>0.17124734539538622</v>
      </c>
      <c r="G46">
        <f>[2]shtaxcash_compa!L46</f>
        <v>0.43350757285952568</v>
      </c>
      <c r="I46" s="78">
        <f>[2]incomelev!AG46</f>
        <v>6784.560776426003</v>
      </c>
      <c r="J46" s="78">
        <f>[2]incomelev!C46</f>
        <v>2211.836181640625</v>
      </c>
      <c r="K46" s="78">
        <f>[2]incomelev!D46</f>
        <v>6729.9736328125</v>
      </c>
      <c r="L46" s="78">
        <f>[2]incomelev!E46</f>
        <v>29866.53125</v>
      </c>
      <c r="M46" s="78">
        <f>[2]incomelev!M46</f>
        <v>2627.787109375</v>
      </c>
      <c r="N46" s="78">
        <f>[2]incomelev!N46</f>
        <v>6641.50341796875</v>
      </c>
      <c r="O46" s="78">
        <f>[2]incomelev!O46</f>
        <v>28140.654296875</v>
      </c>
      <c r="P46" s="78">
        <f>[2]USincomelev!AL46</f>
        <v>11025.8633400242</v>
      </c>
      <c r="Q46" s="78"/>
      <c r="R46" s="78"/>
      <c r="S46" s="78">
        <f>[2]USincomelev!E46</f>
        <v>52331.51953125</v>
      </c>
      <c r="T46" s="78"/>
      <c r="U46" s="78"/>
      <c r="V46" s="78">
        <f>[2]USincomelev!O46</f>
        <v>47874.2109375</v>
      </c>
      <c r="W46" s="80">
        <f t="shared" si="0"/>
        <v>0.61533147720032522</v>
      </c>
      <c r="AE46" s="71">
        <f>[2]hours!A43</f>
        <v>1987</v>
      </c>
      <c r="AF46" s="73">
        <f>[2]hours!$M43</f>
        <v>1.1345182542991721</v>
      </c>
      <c r="AG46" s="73">
        <f>[2]hours!$H43</f>
        <v>0.9021207177814029</v>
      </c>
      <c r="AH46" s="73">
        <f>[2]hours!$P43</f>
        <v>0.80110927250236175</v>
      </c>
    </row>
    <row r="47" spans="1:34" x14ac:dyDescent="0.35">
      <c r="A47">
        <f>[2]shares!$A47</f>
        <v>1938</v>
      </c>
      <c r="B47">
        <f>[2]shares!C47</f>
        <v>0.16721818735823035</v>
      </c>
      <c r="C47">
        <f>[2]shares!E47</f>
        <v>0.42769691161811352</v>
      </c>
      <c r="D47">
        <f>[2]shares!H47</f>
        <v>0.17297536879777908</v>
      </c>
      <c r="E47">
        <f>[2]shares!J47</f>
        <v>0.42834394238889217</v>
      </c>
      <c r="F47">
        <f>[2]shtaxcash_compa!J47</f>
        <v>0.17584614176303148</v>
      </c>
      <c r="G47">
        <f>[2]shtaxcash_compa!L47</f>
        <v>0.42084045149385929</v>
      </c>
      <c r="I47" s="78">
        <f>[2]incomelev!AG47</f>
        <v>6897.3582289050255</v>
      </c>
      <c r="J47" s="78">
        <f>[2]incomelev!C47</f>
        <v>2306.7275390625</v>
      </c>
      <c r="K47" s="78">
        <f>[2]incomelev!D47</f>
        <v>6985.0390625</v>
      </c>
      <c r="L47" s="78">
        <f>[2]incomelev!E47</f>
        <v>29499.787109375</v>
      </c>
      <c r="M47" s="78">
        <f>[2]incomelev!M47</f>
        <v>2739.379150390625</v>
      </c>
      <c r="N47" s="78">
        <f>[2]incomelev!N47</f>
        <v>6876.39013671875</v>
      </c>
      <c r="O47" s="78">
        <f>[2]incomelev!O47</f>
        <v>27771.123046875</v>
      </c>
      <c r="P47" s="78">
        <f>[2]USincomelev!AL47</f>
        <v>10239.916486873117</v>
      </c>
      <c r="Q47" s="78"/>
      <c r="R47" s="78"/>
      <c r="S47" s="78">
        <f>[2]USincomelev!E47</f>
        <v>48225.98828125</v>
      </c>
      <c r="T47" s="78"/>
      <c r="U47" s="78"/>
      <c r="V47" s="78">
        <f>[2]USincomelev!O47</f>
        <v>44251.71484375</v>
      </c>
      <c r="W47" s="80">
        <f t="shared" si="0"/>
        <v>0.6735756329406567</v>
      </c>
      <c r="AE47" s="71">
        <f>[2]hours!A44</f>
        <v>1988</v>
      </c>
      <c r="AF47" s="73">
        <f>[2]hours!$M44</f>
        <v>1.1389314783697011</v>
      </c>
      <c r="AG47" s="73">
        <f>[2]hours!$H44</f>
        <v>0.9074578116494284</v>
      </c>
      <c r="AH47" s="73">
        <f>[2]hours!$P44</f>
        <v>0.79264063633334692</v>
      </c>
    </row>
    <row r="48" spans="1:34" x14ac:dyDescent="0.35">
      <c r="A48">
        <f>[2]shares!$A48</f>
        <v>1939</v>
      </c>
      <c r="B48">
        <f>[2]shares!C48</f>
        <v>0.17813216522336006</v>
      </c>
      <c r="C48">
        <f>[2]shares!E48</f>
        <v>0.40134931914508343</v>
      </c>
      <c r="D48">
        <f>[2]shares!H48</f>
        <v>0.18501678109169006</v>
      </c>
      <c r="E48">
        <f>[2]shares!J48</f>
        <v>0.40410222671926022</v>
      </c>
      <c r="F48">
        <f>[2]shtaxcash_compa!J48</f>
        <v>0.187425481621176</v>
      </c>
      <c r="G48">
        <f>[2]shtaxcash_compa!L48</f>
        <v>0.39402909390628338</v>
      </c>
      <c r="I48" s="78">
        <f>[2]incomelev!AG48</f>
        <v>8003.4489788613</v>
      </c>
      <c r="J48" s="78">
        <f>[2]incomelev!C48</f>
        <v>2851.343505859375</v>
      </c>
      <c r="K48" s="78">
        <f>[2]incomelev!D48</f>
        <v>8413.99609375</v>
      </c>
      <c r="L48" s="78">
        <f>[2]incomelev!E48</f>
        <v>32121.787109375</v>
      </c>
      <c r="M48" s="78">
        <f>[2]incomelev!M48</f>
        <v>3321.138671875</v>
      </c>
      <c r="N48" s="78">
        <f>[2]incomelev!N48</f>
        <v>8205.634765625</v>
      </c>
      <c r="O48" s="78">
        <f>[2]incomelev!O48</f>
        <v>30606.255859375</v>
      </c>
      <c r="P48" s="78">
        <f>[2]USincomelev!AL48</f>
        <v>10959.254814044691</v>
      </c>
      <c r="Q48" s="78"/>
      <c r="R48" s="78"/>
      <c r="S48" s="78">
        <f>[2]USincomelev!E48</f>
        <v>53240.61328125</v>
      </c>
      <c r="T48" s="78"/>
      <c r="U48" s="78"/>
      <c r="V48" s="78">
        <f>[2]USincomelev!O48</f>
        <v>49859.8125</v>
      </c>
      <c r="W48" s="80">
        <f t="shared" si="0"/>
        <v>0.7302913486968643</v>
      </c>
      <c r="AE48" s="71">
        <f>[2]hours!A45</f>
        <v>1989</v>
      </c>
      <c r="AF48" s="73">
        <f>[2]hours!$M45</f>
        <v>1.1844311641659293</v>
      </c>
      <c r="AG48" s="73">
        <f>[2]hours!$H45</f>
        <v>0.89339826839826841</v>
      </c>
      <c r="AH48" s="73">
        <f>[2]hours!$P45</f>
        <v>0.78937666232997239</v>
      </c>
    </row>
    <row r="49" spans="1:34" x14ac:dyDescent="0.35">
      <c r="A49">
        <f>[2]shares!$A49</f>
        <v>1940</v>
      </c>
      <c r="B49">
        <f>[2]shares!C49</f>
        <v>0.17405828088521957</v>
      </c>
      <c r="C49">
        <f>[2]shares!E49</f>
        <v>0.41173349320888519</v>
      </c>
      <c r="D49">
        <f>[2]shares!H49</f>
        <v>0.17958093620836735</v>
      </c>
      <c r="E49">
        <f>[2]shares!J49</f>
        <v>0.41556414216756821</v>
      </c>
      <c r="F49">
        <f>[2]shtaxcash_compa!J49</f>
        <v>0.1834722300991416</v>
      </c>
      <c r="G49">
        <f>[2]shtaxcash_compa!L49</f>
        <v>0.40404963120818138</v>
      </c>
      <c r="I49" s="78">
        <f>[2]incomelev!AG49</f>
        <v>5416.3824295644281</v>
      </c>
      <c r="J49" s="78">
        <f>[2]incomelev!C49</f>
        <v>1885.532470703125</v>
      </c>
      <c r="K49" s="78">
        <f>[2]incomelev!D49</f>
        <v>5608.775390625</v>
      </c>
      <c r="L49" s="78">
        <f>[2]incomelev!E49</f>
        <v>22301.060546875</v>
      </c>
      <c r="M49" s="78">
        <f>[2]incomelev!M49</f>
        <v>2168.08056640625</v>
      </c>
      <c r="N49" s="78">
        <f>[2]incomelev!N49</f>
        <v>5477.904296875</v>
      </c>
      <c r="O49" s="78">
        <f>[2]incomelev!O49</f>
        <v>21411.8046875</v>
      </c>
      <c r="P49" s="78">
        <f>[2]USincomelev!AL49</f>
        <v>11893.096425471305</v>
      </c>
      <c r="Q49" s="78"/>
      <c r="R49" s="78"/>
      <c r="S49" s="78">
        <f>[2]USincomelev!E49</f>
        <v>58204.71484375</v>
      </c>
      <c r="T49" s="78"/>
      <c r="U49" s="78"/>
      <c r="V49" s="78">
        <f>[2]USincomelev!O49</f>
        <v>53777.96875</v>
      </c>
      <c r="W49" s="80">
        <f t="shared" si="0"/>
        <v>0.45542239260452183</v>
      </c>
      <c r="AE49" s="71">
        <f>[2]hours!A46</f>
        <v>1990</v>
      </c>
      <c r="AF49" s="73">
        <f>[2]hours!$M46</f>
        <v>1.1467801539528708</v>
      </c>
      <c r="AG49" s="73">
        <f>[2]hours!$H46</f>
        <v>0.89743589743589747</v>
      </c>
      <c r="AH49" s="73">
        <f>[2]hours!$P46</f>
        <v>0.82929125274061621</v>
      </c>
    </row>
    <row r="50" spans="1:34" x14ac:dyDescent="0.35">
      <c r="A50">
        <f>[2]shares!$A50</f>
        <v>1941</v>
      </c>
      <c r="B50">
        <f>[2]shares!C50</f>
        <v>0.17797722574323416</v>
      </c>
      <c r="C50">
        <f>[2]shares!E50</f>
        <v>0.39940685965120792</v>
      </c>
      <c r="D50">
        <f>[2]shares!H50</f>
        <v>0.18409322295337915</v>
      </c>
      <c r="E50">
        <f>[2]shares!J50</f>
        <v>0.399064801633358</v>
      </c>
      <c r="F50">
        <f>[2]shtaxcash_compa!J50</f>
        <v>0.1877043261192739</v>
      </c>
      <c r="G50">
        <f>[2]shtaxcash_compa!L50</f>
        <v>0.39170131646096706</v>
      </c>
      <c r="I50" s="78">
        <f>[2]incomelev!AG50</f>
        <v>5451.9589868012108</v>
      </c>
      <c r="J50" s="78">
        <f>[2]incomelev!C50</f>
        <v>1940.6490478515625</v>
      </c>
      <c r="K50" s="78">
        <f>[2]incomelev!D50</f>
        <v>5760.21142578125</v>
      </c>
      <c r="L50" s="78">
        <f>[2]incomelev!E50</f>
        <v>21775.498046875</v>
      </c>
      <c r="M50" s="78">
        <f>[2]incomelev!M50</f>
        <v>2289.6875</v>
      </c>
      <c r="N50" s="78">
        <f>[2]incomelev!N50</f>
        <v>5662.697265625</v>
      </c>
      <c r="O50" s="78">
        <f>[2]incomelev!O50</f>
        <v>20420.361328125</v>
      </c>
      <c r="P50" s="78">
        <f>[2]USincomelev!AL50</f>
        <v>14105.652746700662</v>
      </c>
      <c r="Q50" s="78"/>
      <c r="R50" s="78"/>
      <c r="S50" s="78">
        <f>[2]USincomelev!E50</f>
        <v>66275.171875</v>
      </c>
      <c r="T50" s="78"/>
      <c r="U50" s="78"/>
      <c r="V50" s="78">
        <f>[2]USincomelev!O50</f>
        <v>58347.4921875</v>
      </c>
      <c r="W50" s="80">
        <f t="shared" si="0"/>
        <v>0.38650880499496443</v>
      </c>
      <c r="AE50" s="71">
        <f>[2]hours!A47</f>
        <v>1991</v>
      </c>
      <c r="AF50" s="73">
        <f>[2]hours!$M47</f>
        <v>1.1454741475487087</v>
      </c>
      <c r="AG50" s="73">
        <f>[2]hours!$H47</f>
        <v>0.89851892484914975</v>
      </c>
      <c r="AH50" s="73">
        <f>[2]hours!$P47</f>
        <v>0.84227766276428007</v>
      </c>
    </row>
    <row r="51" spans="1:34" x14ac:dyDescent="0.35">
      <c r="A51">
        <f>[2]shares!$A51</f>
        <v>1942</v>
      </c>
      <c r="B51">
        <f>[2]shares!C51</f>
        <v>0.18969499645754695</v>
      </c>
      <c r="C51">
        <f>[2]shares!E51</f>
        <v>0.37215415947139263</v>
      </c>
      <c r="D51">
        <f>[2]shares!H51</f>
        <v>0.19540422596037388</v>
      </c>
      <c r="E51">
        <f>[2]shares!J51</f>
        <v>0.36969402804970741</v>
      </c>
      <c r="F51">
        <f>[2]shtaxcash_compa!J51</f>
        <v>0.20001045055687428</v>
      </c>
      <c r="G51">
        <f>[2]shtaxcash_compa!L51</f>
        <v>0.36434435192495584</v>
      </c>
      <c r="I51" s="78">
        <f>[2]incomelev!AG51</f>
        <v>5234.5417430478692</v>
      </c>
      <c r="J51" s="78">
        <f>[2]incomelev!C51</f>
        <v>1985.9327392578125</v>
      </c>
      <c r="K51" s="78">
        <f>[2]incomelev!D51</f>
        <v>5733.79736328125</v>
      </c>
      <c r="L51" s="78">
        <f>[2]incomelev!E51</f>
        <v>19480.564453125</v>
      </c>
      <c r="M51" s="78">
        <f>[2]incomelev!M51</f>
        <v>2322.316650390625</v>
      </c>
      <c r="N51" s="78">
        <f>[2]incomelev!N51</f>
        <v>5651.6591796875</v>
      </c>
      <c r="O51" s="78">
        <f>[2]incomelev!O51</f>
        <v>18127.197265625</v>
      </c>
      <c r="P51" s="78">
        <f>[2]USincomelev!AL51</f>
        <v>16681.846692863139</v>
      </c>
      <c r="Q51" s="78"/>
      <c r="R51" s="78"/>
      <c r="S51" s="78">
        <f>[2]USincomelev!E51</f>
        <v>70604.8046875</v>
      </c>
      <c r="T51" s="78"/>
      <c r="U51" s="78"/>
      <c r="V51" s="78">
        <f>[2]USincomelev!O51</f>
        <v>59029.65625</v>
      </c>
      <c r="W51" s="80">
        <f t="shared" si="0"/>
        <v>0.31378670715678747</v>
      </c>
      <c r="AE51" s="71">
        <f>[2]hours!A48</f>
        <v>1992</v>
      </c>
      <c r="AF51" s="73">
        <f>[2]hours!$M48</f>
        <v>1.1408556920533532</v>
      </c>
      <c r="AG51" s="73">
        <f>[2]hours!$H48</f>
        <v>0.89736553238199779</v>
      </c>
      <c r="AH51" s="73">
        <f>[2]hours!$P48</f>
        <v>0.83595887962735826</v>
      </c>
    </row>
    <row r="52" spans="1:34" x14ac:dyDescent="0.35">
      <c r="A52">
        <f>[2]shares!$A52</f>
        <v>1943</v>
      </c>
      <c r="B52">
        <f>[2]shares!C52</f>
        <v>0.20560522330924869</v>
      </c>
      <c r="C52">
        <f>[2]shares!E52</f>
        <v>0.33459443692117929</v>
      </c>
      <c r="D52">
        <f>[2]shares!H52</f>
        <v>0.21065663266927004</v>
      </c>
      <c r="E52">
        <f>[2]shares!J52</f>
        <v>0.33150881808251143</v>
      </c>
      <c r="F52">
        <f>[2]shtaxcash_compa!J52</f>
        <v>0.21643028315156698</v>
      </c>
      <c r="G52">
        <f>[2]shtaxcash_compa!L52</f>
        <v>0.3270199978724122</v>
      </c>
      <c r="I52" s="78">
        <f>[2]incomelev!AG52</f>
        <v>4641.0970808847533</v>
      </c>
      <c r="J52" s="78">
        <f>[2]incomelev!C52</f>
        <v>1908.4676513671875</v>
      </c>
      <c r="K52" s="78">
        <f>[2]incomelev!D52</f>
        <v>5334.94482421875</v>
      </c>
      <c r="L52" s="78">
        <f>[2]incomelev!E52</f>
        <v>15528.8525390625</v>
      </c>
      <c r="M52" s="78">
        <f>[2]incomelev!M52</f>
        <v>2197.573974609375</v>
      </c>
      <c r="N52" s="78">
        <f>[2]incomelev!N52</f>
        <v>5251.61767578125</v>
      </c>
      <c r="O52" s="78">
        <f>[2]incomelev!O52</f>
        <v>14416.6298828125</v>
      </c>
      <c r="P52" s="78">
        <f>[2]USincomelev!AL52</f>
        <v>19240.517002894943</v>
      </c>
      <c r="Q52" s="78"/>
      <c r="R52" s="78"/>
      <c r="S52" s="78">
        <f>[2]USincomelev!E52</f>
        <v>74765.7890625</v>
      </c>
      <c r="T52" s="78"/>
      <c r="U52" s="78"/>
      <c r="V52" s="78">
        <f>[2]USincomelev!O52</f>
        <v>59135.8515625</v>
      </c>
      <c r="W52" s="80">
        <f t="shared" si="0"/>
        <v>0.24121478025701962</v>
      </c>
      <c r="AE52" s="71">
        <f>[2]hours!A49</f>
        <v>1993</v>
      </c>
      <c r="AF52" s="73">
        <f>[2]hours!$M49</f>
        <v>1.1514515502010449</v>
      </c>
      <c r="AG52" s="73">
        <f>[2]hours!$H49</f>
        <v>0.88907103825136613</v>
      </c>
      <c r="AH52" s="73">
        <f>[2]hours!$P49</f>
        <v>0.81473797904673062</v>
      </c>
    </row>
    <row r="53" spans="1:34" x14ac:dyDescent="0.35">
      <c r="A53">
        <f>[2]shares!$A53</f>
        <v>1944</v>
      </c>
      <c r="B53">
        <f>[2]shares!C53</f>
        <v>0.2111112792044878</v>
      </c>
      <c r="C53">
        <f>[2]shares!E53</f>
        <v>0.31281517166644335</v>
      </c>
      <c r="D53">
        <f>[2]shares!H53</f>
        <v>0.2151062791235745</v>
      </c>
      <c r="E53">
        <f>[2]shares!J53</f>
        <v>0.30942395702004433</v>
      </c>
      <c r="F53">
        <f>[2]shtaxcash_compa!J53</f>
        <v>0.22220190893858671</v>
      </c>
      <c r="G53">
        <f>[2]shtaxcash_compa!L53</f>
        <v>0.30543739162385464</v>
      </c>
      <c r="I53" s="78">
        <f>[2]incomelev!AG53</f>
        <v>4141.7092665855125</v>
      </c>
      <c r="J53" s="78">
        <f>[2]incomelev!C53</f>
        <v>1748.7230224609375</v>
      </c>
      <c r="K53" s="78">
        <f>[2]incomelev!D53</f>
        <v>4929.3955078125</v>
      </c>
      <c r="L53" s="78">
        <f>[2]incomelev!E53</f>
        <v>12955.89453125</v>
      </c>
      <c r="M53" s="78">
        <f>[2]incomelev!M53</f>
        <v>1972.8450927734375</v>
      </c>
      <c r="N53" s="78">
        <f>[2]incomelev!N53</f>
        <v>4859.8876953125</v>
      </c>
      <c r="O53" s="78">
        <f>[2]incomelev!O53</f>
        <v>12113.314453125</v>
      </c>
      <c r="P53" s="78">
        <f>[2]USincomelev!AL53</f>
        <v>19857.868739181758</v>
      </c>
      <c r="Q53" s="78"/>
      <c r="R53" s="78"/>
      <c r="S53" s="78">
        <f>[2]USincomelev!E53</f>
        <v>71608.2734375</v>
      </c>
      <c r="T53" s="78"/>
      <c r="U53" s="78"/>
      <c r="V53" s="78">
        <f>[2]USincomelev!O53</f>
        <v>57879.984375</v>
      </c>
      <c r="W53" s="80">
        <f t="shared" si="0"/>
        <v>0.20856766257163664</v>
      </c>
      <c r="AE53" s="71">
        <f>[2]hours!A50</f>
        <v>1994</v>
      </c>
      <c r="AF53" s="73">
        <f>[2]hours!$M50</f>
        <v>1.1622544964601276</v>
      </c>
      <c r="AG53" s="73">
        <f>[2]hours!$H50</f>
        <v>0.88254486133768351</v>
      </c>
      <c r="AH53" s="73">
        <f>[2]hours!$P50</f>
        <v>0.79930229158695865</v>
      </c>
    </row>
    <row r="54" spans="1:34" x14ac:dyDescent="0.35">
      <c r="A54">
        <f>[2]shares!$A54</f>
        <v>1945</v>
      </c>
      <c r="B54">
        <f>[2]shares!C54</f>
        <v>0.21478152554482222</v>
      </c>
      <c r="C54">
        <f>[2]shares!E54</f>
        <v>0.3010634439997375</v>
      </c>
      <c r="D54">
        <f>[2]shares!H54</f>
        <v>0.21932370541617274</v>
      </c>
      <c r="E54">
        <f>[2]shares!J54</f>
        <v>0.29816113552078605</v>
      </c>
      <c r="F54">
        <f>[2]shtaxcash_compa!J54</f>
        <v>0.22615454811602831</v>
      </c>
      <c r="G54">
        <f>[2]shtaxcash_compa!L54</f>
        <v>0.29411688819527626</v>
      </c>
      <c r="I54" s="78">
        <f>[2]incomelev!AG54</f>
        <v>5272.9840972687034</v>
      </c>
      <c r="J54" s="78">
        <f>[2]incomelev!C54</f>
        <v>2265.0791015625</v>
      </c>
      <c r="K54" s="78">
        <f>[2]incomelev!D54</f>
        <v>6382.3544921875</v>
      </c>
      <c r="L54" s="78">
        <f>[2]incomelev!E54</f>
        <v>15875.02734375</v>
      </c>
      <c r="M54" s="78">
        <f>[2]incomelev!M54</f>
        <v>2571.328369140625</v>
      </c>
      <c r="N54" s="78">
        <f>[2]incomelev!N54</f>
        <v>6265.7978515625</v>
      </c>
      <c r="O54" s="78">
        <f>[2]incomelev!O54</f>
        <v>14810.00390625</v>
      </c>
      <c r="P54" s="78">
        <f>[2]USincomelev!AL54</f>
        <v>19075.49660873591</v>
      </c>
      <c r="Q54" s="78"/>
      <c r="R54" s="78"/>
      <c r="S54" s="78">
        <f>[2]USincomelev!E54</f>
        <v>67312.2265625</v>
      </c>
      <c r="T54" s="78"/>
      <c r="U54" s="78"/>
      <c r="V54" s="78">
        <f>[2]USincomelev!O54</f>
        <v>54373.3515625</v>
      </c>
      <c r="W54" s="80">
        <f t="shared" si="0"/>
        <v>0.27642709416298294</v>
      </c>
      <c r="AE54" s="71">
        <f>[2]hours!A51</f>
        <v>1995</v>
      </c>
      <c r="AF54" s="73">
        <f>[2]hours!$M51</f>
        <v>1.1700836632227494</v>
      </c>
      <c r="AG54" s="73">
        <f>[2]hours!$H51</f>
        <v>0.87058183795541055</v>
      </c>
      <c r="AH54" s="73">
        <f>[2]hours!$P51</f>
        <v>0.79803174239162999</v>
      </c>
    </row>
    <row r="55" spans="1:34" x14ac:dyDescent="0.35">
      <c r="A55">
        <f>[2]shares!$A55</f>
        <v>1946</v>
      </c>
      <c r="B55">
        <f>[2]shares!C55</f>
        <v>0.19960156502202153</v>
      </c>
      <c r="C55">
        <f>[2]shares!E55</f>
        <v>0.33336457144469023</v>
      </c>
      <c r="D55">
        <f>[2]shares!H55</f>
        <v>0.20846939133480191</v>
      </c>
      <c r="E55">
        <f>[2]shares!J55</f>
        <v>0.32864142581820488</v>
      </c>
      <c r="F55">
        <f>[2]shtaxcash_compa!J55</f>
        <v>0.21081926021724939</v>
      </c>
      <c r="G55">
        <f>[2]shtaxcash_compa!L55</f>
        <v>0.32579591684043407</v>
      </c>
      <c r="I55" s="78">
        <f>[2]incomelev!AG55</f>
        <v>6952.7733603592915</v>
      </c>
      <c r="J55" s="78">
        <f>[2]incomelev!C55</f>
        <v>2775.56884765625</v>
      </c>
      <c r="K55" s="78">
        <f>[2]incomelev!D55</f>
        <v>8117.951171875</v>
      </c>
      <c r="L55" s="78">
        <f>[2]incomelev!E55</f>
        <v>23178.08203125</v>
      </c>
      <c r="M55" s="78">
        <f>[2]incomelev!M55</f>
        <v>3278.859375</v>
      </c>
      <c r="N55" s="78">
        <f>[2]incomelev!N55</f>
        <v>7943.447265625</v>
      </c>
      <c r="O55" s="78">
        <f>[2]incomelev!O55</f>
        <v>21359.646484375</v>
      </c>
      <c r="P55" s="78">
        <f>[2]USincomelev!AL55</f>
        <v>16663.215967157154</v>
      </c>
      <c r="Q55" s="78"/>
      <c r="R55" s="78"/>
      <c r="S55" s="78">
        <f>[2]USincomelev!E55</f>
        <v>61570.49609375</v>
      </c>
      <c r="T55" s="78"/>
      <c r="U55" s="78"/>
      <c r="V55" s="78">
        <f>[2]USincomelev!O55</f>
        <v>52429.1171875</v>
      </c>
      <c r="W55" s="80">
        <f t="shared" si="0"/>
        <v>0.41725279046152081</v>
      </c>
      <c r="AE55" s="71">
        <f>[2]hours!A52</f>
        <v>1996</v>
      </c>
      <c r="AF55" s="73">
        <f>[2]hours!$M52</f>
        <v>1.1545265713236805</v>
      </c>
      <c r="AG55" s="73">
        <f>[2]hours!$H52</f>
        <v>0.86793478260869561</v>
      </c>
      <c r="AH55" s="73">
        <f>[2]hours!$P52</f>
        <v>0.79330038319274832</v>
      </c>
    </row>
    <row r="56" spans="1:34" x14ac:dyDescent="0.35">
      <c r="A56">
        <f>[2]shares!$A56</f>
        <v>1947</v>
      </c>
      <c r="B56">
        <f>[2]shares!C56</f>
        <v>0.194939527194947</v>
      </c>
      <c r="C56">
        <f>[2]shares!E56</f>
        <v>0.34553485736250877</v>
      </c>
      <c r="D56">
        <f>[2]shares!H56</f>
        <v>0.20240072812885046</v>
      </c>
      <c r="E56">
        <f>[2]shares!J56</f>
        <v>0.34583390969783068</v>
      </c>
      <c r="F56">
        <f>[2]shtaxcash_compa!J56</f>
        <v>0.20620190165936947</v>
      </c>
      <c r="G56">
        <f>[2]shtaxcash_compa!L56</f>
        <v>0.3377431919798255</v>
      </c>
      <c r="I56" s="78">
        <f>[2]incomelev!AG56</f>
        <v>6903.0511173158238</v>
      </c>
      <c r="J56" s="78">
        <f>[2]incomelev!C56</f>
        <v>2691.35498046875</v>
      </c>
      <c r="K56" s="78">
        <f>[2]incomelev!D56</f>
        <v>7930.32177734375</v>
      </c>
      <c r="L56" s="78">
        <f>[2]incomelev!E56</f>
        <v>23852.447265625</v>
      </c>
      <c r="M56" s="78">
        <f>[2]incomelev!M56</f>
        <v>3183.04052734375</v>
      </c>
      <c r="N56" s="78">
        <f>[2]incomelev!N56</f>
        <v>7711.88916015625</v>
      </c>
      <c r="O56" s="78">
        <f>[2]incomelev!O56</f>
        <v>22267.751953125</v>
      </c>
      <c r="P56" s="78">
        <f>[2]USincomelev!AL56</f>
        <v>16138.700114789563</v>
      </c>
      <c r="Q56" s="78"/>
      <c r="R56" s="78"/>
      <c r="S56" s="78">
        <f>[2]USincomelev!E56</f>
        <v>59515.671875</v>
      </c>
      <c r="T56" s="78"/>
      <c r="U56" s="78"/>
      <c r="V56" s="78">
        <f>[2]USincomelev!O56</f>
        <v>50019.84375</v>
      </c>
      <c r="W56" s="80">
        <f t="shared" si="0"/>
        <v>0.4277327831991774</v>
      </c>
      <c r="AE56" s="71">
        <f>[2]hours!A53</f>
        <v>1997</v>
      </c>
      <c r="AF56" s="73">
        <f>[2]hours!$M53</f>
        <v>1.1466255742965648</v>
      </c>
      <c r="AG56" s="73">
        <f>[2]hours!$H53</f>
        <v>0.86550976138828628</v>
      </c>
      <c r="AH56" s="73">
        <f>[2]hours!$P53</f>
        <v>0.78626916787493939</v>
      </c>
    </row>
    <row r="57" spans="1:34" x14ac:dyDescent="0.35">
      <c r="A57">
        <f>[2]shares!$A57</f>
        <v>1948</v>
      </c>
      <c r="B57">
        <f>[2]shares!C57</f>
        <v>0.20219899993389845</v>
      </c>
      <c r="C57">
        <f>[2]shares!E57</f>
        <v>0.32568882592022419</v>
      </c>
      <c r="D57">
        <f>[2]shares!H57</f>
        <v>0.21082787588238716</v>
      </c>
      <c r="E57">
        <f>[2]shares!J57</f>
        <v>0.32603923324495554</v>
      </c>
      <c r="F57">
        <f>[2]shtaxcash_compa!J57</f>
        <v>0.21380487736314535</v>
      </c>
      <c r="G57">
        <f>[2]shtaxcash_compa!L57</f>
        <v>0.31791974231600761</v>
      </c>
      <c r="I57" s="78">
        <f>[2]incomelev!AG57</f>
        <v>7783.0628181969796</v>
      </c>
      <c r="J57" s="78">
        <f>[2]incomelev!C57</f>
        <v>3147.455078125</v>
      </c>
      <c r="K57" s="78">
        <f>[2]incomelev!D57</f>
        <v>9186.1962890625</v>
      </c>
      <c r="L57" s="78">
        <f>[2]incomelev!E57</f>
        <v>25348.56640625</v>
      </c>
      <c r="M57" s="78">
        <f>[2]incomelev!M57</f>
        <v>3704.4189453125</v>
      </c>
      <c r="N57" s="78">
        <f>[2]incomelev!N57</f>
        <v>8896.138671875</v>
      </c>
      <c r="O57" s="78">
        <f>[2]incomelev!O57</f>
        <v>23723.9765625</v>
      </c>
      <c r="P57" s="78">
        <f>[2]USincomelev!AL57</f>
        <v>16896.249143737776</v>
      </c>
      <c r="Q57" s="78"/>
      <c r="R57" s="78"/>
      <c r="S57" s="78">
        <f>[2]USincomelev!E57</f>
        <v>65668.0703125</v>
      </c>
      <c r="T57" s="78"/>
      <c r="U57" s="78"/>
      <c r="V57" s="78">
        <f>[2]USincomelev!O57</f>
        <v>55912.578125</v>
      </c>
      <c r="W57" s="80">
        <f t="shared" si="0"/>
        <v>0.46063849745501656</v>
      </c>
      <c r="AE57" s="71">
        <f>[2]hours!A54</f>
        <v>1998</v>
      </c>
      <c r="AF57" s="73">
        <f>[2]hours!$M54</f>
        <v>1.130461033739568</v>
      </c>
      <c r="AG57" s="73">
        <f>[2]hours!$H54</f>
        <v>0.86047774158523349</v>
      </c>
      <c r="AH57" s="73">
        <f>[2]hours!$P54</f>
        <v>0.79421804610600355</v>
      </c>
    </row>
    <row r="58" spans="1:34" x14ac:dyDescent="0.35">
      <c r="A58">
        <f>[2]shares!$A58</f>
        <v>1949</v>
      </c>
      <c r="B58">
        <f>[2]shares!C58</f>
        <v>0.20370752643793821</v>
      </c>
      <c r="C58">
        <f>[2]shares!E58</f>
        <v>0.32743086572736502</v>
      </c>
      <c r="D58">
        <f>[2]shares!H58</f>
        <v>0.21278282487764955</v>
      </c>
      <c r="E58">
        <f>[2]shares!J58</f>
        <v>0.32370641175657511</v>
      </c>
      <c r="F58">
        <f>[2]shtaxcash_compa!J58</f>
        <v>0.2156122219748795</v>
      </c>
      <c r="G58">
        <f>[2]shtaxcash_compa!L58</f>
        <v>0.31935534812510014</v>
      </c>
      <c r="I58" s="78">
        <f>[2]incomelev!AG58</f>
        <v>8349.8021068467042</v>
      </c>
      <c r="J58" s="78">
        <f>[2]incomelev!C58</f>
        <v>3401.8349609375</v>
      </c>
      <c r="K58" s="78">
        <f>[2]incomelev!D58</f>
        <v>9787.25390625</v>
      </c>
      <c r="L58" s="78">
        <f>[2]incomelev!E58</f>
        <v>27339.828125</v>
      </c>
      <c r="M58" s="78">
        <f>[2]incomelev!M58</f>
        <v>4035.935302734375</v>
      </c>
      <c r="N58" s="78">
        <f>[2]incomelev!N58</f>
        <v>9542.1796875</v>
      </c>
      <c r="O58" s="78">
        <f>[2]incomelev!O58</f>
        <v>25149.625</v>
      </c>
      <c r="P58" s="78">
        <f>[2]USincomelev!AL58</f>
        <v>16364.437769101603</v>
      </c>
      <c r="Q58" s="78"/>
      <c r="R58" s="78"/>
      <c r="S58" s="78">
        <f>[2]USincomelev!E58</f>
        <v>62745</v>
      </c>
      <c r="T58" s="78"/>
      <c r="U58" s="78"/>
      <c r="V58" s="78">
        <f>[2]USincomelev!O58</f>
        <v>54246.82421875</v>
      </c>
      <c r="W58" s="80">
        <f t="shared" si="0"/>
        <v>0.51024069538229555</v>
      </c>
      <c r="AE58" s="71">
        <f>[2]hours!A55</f>
        <v>1999</v>
      </c>
      <c r="AF58" s="73">
        <f>[2]hours!$M55</f>
        <v>1.1162127158409665</v>
      </c>
      <c r="AG58" s="73">
        <f>[2]hours!$H55</f>
        <v>0.8580750407830342</v>
      </c>
      <c r="AH58" s="73">
        <f>[2]hours!$P55</f>
        <v>0.80410049415694496</v>
      </c>
    </row>
    <row r="59" spans="1:34" x14ac:dyDescent="0.35">
      <c r="A59">
        <f>[2]shares!$A59</f>
        <v>1950</v>
      </c>
      <c r="B59">
        <f>[2]shares!C59</f>
        <v>0.20570606458932161</v>
      </c>
      <c r="C59">
        <f>[2]shares!E59</f>
        <v>0.32538168970495462</v>
      </c>
      <c r="D59">
        <f>[2]shares!H59</f>
        <v>0.21479444671422243</v>
      </c>
      <c r="E59">
        <f>[2]shares!J59</f>
        <v>0.32175066135823727</v>
      </c>
      <c r="F59">
        <f>[2]shtaxcash_compa!J59</f>
        <v>0.21784641779959202</v>
      </c>
      <c r="G59">
        <f>[2]shtaxcash_compa!L59</f>
        <v>0.3170841857790947</v>
      </c>
      <c r="I59" s="78">
        <f>[2]incomelev!AG59</f>
        <v>9003.2931287056235</v>
      </c>
      <c r="J59" s="78">
        <f>[2]incomelev!C59</f>
        <v>3704.06396484375</v>
      </c>
      <c r="K59" s="78">
        <f>[2]incomelev!D59</f>
        <v>10554.3857421875</v>
      </c>
      <c r="L59" s="78">
        <f>[2]incomelev!E59</f>
        <v>29295.06640625</v>
      </c>
      <c r="M59" s="78">
        <f>[2]incomelev!M59</f>
        <v>4379.80859375</v>
      </c>
      <c r="N59" s="78">
        <f>[2]incomelev!N59</f>
        <v>10289.1328125</v>
      </c>
      <c r="O59" s="78">
        <f>[2]incomelev!O59</f>
        <v>26977.359375</v>
      </c>
      <c r="P59" s="78">
        <f>[2]USincomelev!AL59</f>
        <v>17814.30316735529</v>
      </c>
      <c r="Q59" s="78"/>
      <c r="R59" s="78"/>
      <c r="S59" s="78">
        <f>[2]USincomelev!E59</f>
        <v>69582.203125</v>
      </c>
      <c r="T59" s="78"/>
      <c r="U59" s="78"/>
      <c r="V59" s="78">
        <f>[2]USincomelev!O59</f>
        <v>58361.42578125</v>
      </c>
      <c r="W59" s="80">
        <f t="shared" si="0"/>
        <v>0.50539687374379916</v>
      </c>
      <c r="AE59" s="71">
        <f>[2]hours!A56</f>
        <v>2000</v>
      </c>
      <c r="AF59" s="73">
        <f>[2]hours!$M56</f>
        <v>1.1166744332232947</v>
      </c>
      <c r="AG59" s="73">
        <f>[2]hours!$H56</f>
        <v>0.85043668122270744</v>
      </c>
      <c r="AH59" s="73">
        <f>[2]hours!$P56</f>
        <v>0.80769964608709688</v>
      </c>
    </row>
    <row r="60" spans="1:34" x14ac:dyDescent="0.35">
      <c r="A60">
        <f>[2]shares!$A60</f>
        <v>1951</v>
      </c>
      <c r="B60">
        <f>[2]shares!C60</f>
        <v>0.20134726259857416</v>
      </c>
      <c r="C60">
        <f>[2]shares!E60</f>
        <v>0.33314366731792688</v>
      </c>
      <c r="D60">
        <f>[2]shares!H60</f>
        <v>0.2088802894577384</v>
      </c>
      <c r="E60">
        <f>[2]shares!J60</f>
        <v>0.33245038613677025</v>
      </c>
      <c r="F60">
        <f>[2]shtaxcash_compa!J60</f>
        <v>0.21351822325959802</v>
      </c>
      <c r="G60">
        <f>[2]shtaxcash_compa!L60</f>
        <v>0.32469218224287033</v>
      </c>
      <c r="I60" s="78">
        <f>[2]incomelev!AG60</f>
        <v>9407.071752931397</v>
      </c>
      <c r="J60" s="78">
        <f>[2]incomelev!C60</f>
        <v>3788.17626953125</v>
      </c>
      <c r="K60" s="78">
        <f>[2]incomelev!D60</f>
        <v>10947.693359375</v>
      </c>
      <c r="L60" s="78">
        <f>[2]incomelev!E60</f>
        <v>31339.0625</v>
      </c>
      <c r="M60" s="78">
        <f>[2]incomelev!M60</f>
        <v>4480.0029296875</v>
      </c>
      <c r="N60" s="78">
        <f>[2]incomelev!N60</f>
        <v>10648.2607421875</v>
      </c>
      <c r="O60" s="78">
        <f>[2]incomelev!O60</f>
        <v>29077.65625</v>
      </c>
      <c r="P60" s="78">
        <f>[2]USincomelev!AL60</f>
        <v>19066.81837403317</v>
      </c>
      <c r="Q60" s="78"/>
      <c r="R60" s="78"/>
      <c r="S60" s="78">
        <f>[2]USincomelev!E60</f>
        <v>72297.0390625</v>
      </c>
      <c r="T60" s="78"/>
      <c r="U60" s="78"/>
      <c r="V60" s="78">
        <f>[2]USincomelev!O60</f>
        <v>59494.5078125</v>
      </c>
      <c r="W60" s="80">
        <f t="shared" si="0"/>
        <v>0.49337396352098023</v>
      </c>
      <c r="AE60" s="71">
        <f>[2]hours!A57</f>
        <v>2001</v>
      </c>
      <c r="AF60" s="73">
        <f>[2]hours!$M57</f>
        <v>1.1072712110862957</v>
      </c>
      <c r="AG60" s="73">
        <f>[2]hours!$H57</f>
        <v>0.84925455549420215</v>
      </c>
      <c r="AH60" s="73">
        <f>[2]hours!$P57</f>
        <v>0.82403236841941585</v>
      </c>
    </row>
    <row r="61" spans="1:34" x14ac:dyDescent="0.35">
      <c r="A61">
        <f>[2]shares!$A61</f>
        <v>1952</v>
      </c>
      <c r="B61">
        <f>[2]shares!C61</f>
        <v>0.19901088438928127</v>
      </c>
      <c r="C61">
        <f>[2]shares!E61</f>
        <v>0.34010649472475052</v>
      </c>
      <c r="D61">
        <f>[2]shares!H61</f>
        <v>0.20684781577438116</v>
      </c>
      <c r="E61">
        <f>[2]shares!J61</f>
        <v>0.33845068980008364</v>
      </c>
      <c r="F61">
        <f>[2]shtaxcash_compa!J61</f>
        <v>0.21124654961749911</v>
      </c>
      <c r="G61">
        <f>[2]shtaxcash_compa!L61</f>
        <v>0.33143964689224958</v>
      </c>
      <c r="I61" s="78">
        <f>[2]incomelev!AG61</f>
        <v>9669.0269343976233</v>
      </c>
      <c r="J61" s="78">
        <f>[2]incomelev!C61</f>
        <v>3848.483154296875</v>
      </c>
      <c r="K61" s="78">
        <f>[2]incomelev!D61</f>
        <v>11140.7158203125</v>
      </c>
      <c r="L61" s="78">
        <f>[2]incomelev!E61</f>
        <v>32884.98828125</v>
      </c>
      <c r="M61" s="78">
        <f>[2]incomelev!M61</f>
        <v>4600.490234375</v>
      </c>
      <c r="N61" s="78">
        <f>[2]incomelev!N61</f>
        <v>10851.2470703125</v>
      </c>
      <c r="O61" s="78">
        <f>[2]incomelev!O61</f>
        <v>30282.830078125</v>
      </c>
      <c r="P61" s="78">
        <f>[2]USincomelev!AL61</f>
        <v>19557.966635117959</v>
      </c>
      <c r="Q61" s="78"/>
      <c r="R61" s="78"/>
      <c r="S61" s="78">
        <f>[2]USincomelev!E61</f>
        <v>71666.1328125</v>
      </c>
      <c r="T61" s="78"/>
      <c r="U61" s="78"/>
      <c r="V61" s="78">
        <f>[2]USincomelev!O61</f>
        <v>59807.18359375</v>
      </c>
      <c r="W61" s="80">
        <f t="shared" si="0"/>
        <v>0.49437792357392002</v>
      </c>
      <c r="AE61" s="71">
        <f>[2]hours!A58</f>
        <v>2002</v>
      </c>
      <c r="AF61" s="73">
        <f>[2]hours!$M58</f>
        <v>1.1139159587050373</v>
      </c>
      <c r="AG61" s="73">
        <f>[2]hours!$H58</f>
        <v>0.83277962347729795</v>
      </c>
      <c r="AH61" s="73">
        <f>[2]hours!$P58</f>
        <v>0.83528425630276748</v>
      </c>
    </row>
    <row r="62" spans="1:34" x14ac:dyDescent="0.35">
      <c r="A62">
        <f>[2]shares!$A62</f>
        <v>1953</v>
      </c>
      <c r="B62">
        <f>[2]shares!C62</f>
        <v>0.20171809429302812</v>
      </c>
      <c r="C62">
        <f>[2]shares!E62</f>
        <v>0.33706317655742168</v>
      </c>
      <c r="D62">
        <f>[2]shares!H62</f>
        <v>0.20882038772106171</v>
      </c>
      <c r="E62">
        <f>[2]shares!J62</f>
        <v>0.3372891191393137</v>
      </c>
      <c r="F62">
        <f>[2]shtaxcash_compa!J62</f>
        <v>0.21421585930511355</v>
      </c>
      <c r="G62">
        <f>[2]shtaxcash_compa!L62</f>
        <v>0.32824282627552748</v>
      </c>
      <c r="I62" s="78">
        <f>[2]incomelev!AG62</f>
        <v>9926.1173547206272</v>
      </c>
      <c r="J62" s="78">
        <f>[2]incomelev!C62</f>
        <v>4004.554931640625</v>
      </c>
      <c r="K62" s="78">
        <f>[2]incomelev!D62</f>
        <v>11445.2783203125</v>
      </c>
      <c r="L62" s="78">
        <f>[2]incomelev!E62</f>
        <v>33457.28515625</v>
      </c>
      <c r="M62" s="78">
        <f>[2]incomelev!M62</f>
        <v>4770.78564453125</v>
      </c>
      <c r="N62" s="78">
        <f>[2]incomelev!N62</f>
        <v>11118.779296875</v>
      </c>
      <c r="O62" s="78">
        <f>[2]incomelev!O62</f>
        <v>30932.12109375</v>
      </c>
      <c r="P62" s="78">
        <f>[2]USincomelev!AL62</f>
        <v>20160.791930575593</v>
      </c>
      <c r="Q62" s="78"/>
      <c r="R62" s="78"/>
      <c r="S62" s="78">
        <f>[2]USincomelev!E62</f>
        <v>71918.984375</v>
      </c>
      <c r="T62" s="78"/>
      <c r="U62" s="78"/>
      <c r="V62" s="78">
        <f>[2]USincomelev!O62</f>
        <v>59988.75390625</v>
      </c>
      <c r="W62" s="80">
        <f t="shared" si="0"/>
        <v>0.49234759174647341</v>
      </c>
      <c r="AE62" s="71">
        <f>[2]hours!A59</f>
        <v>2003</v>
      </c>
      <c r="AF62" s="73">
        <f>[2]hours!$M59</f>
        <v>1.1258697270560385</v>
      </c>
      <c r="AG62" s="73">
        <f>[2]hours!$H59</f>
        <v>0.83908685968819596</v>
      </c>
      <c r="AH62" s="73">
        <f>[2]hours!$P59</f>
        <v>0.81071991391742859</v>
      </c>
    </row>
    <row r="63" spans="1:34" x14ac:dyDescent="0.35">
      <c r="A63">
        <f>[2]shares!$A63</f>
        <v>1954</v>
      </c>
      <c r="B63">
        <f>[2]shares!C63</f>
        <v>0.19858079077675939</v>
      </c>
      <c r="C63">
        <f>[2]shares!E63</f>
        <v>0.34332822542637587</v>
      </c>
      <c r="D63">
        <f>[2]shares!H63</f>
        <v>0.20540583971887827</v>
      </c>
      <c r="E63">
        <f>[2]shares!J63</f>
        <v>0.34410980716347694</v>
      </c>
      <c r="F63">
        <f>[2]shtaxcash_compa!J63</f>
        <v>0.21106959087774158</v>
      </c>
      <c r="G63">
        <f>[2]shtaxcash_compa!L63</f>
        <v>0.33434780687093735</v>
      </c>
      <c r="I63" s="78">
        <f>[2]incomelev!AG63</f>
        <v>10432.022227598167</v>
      </c>
      <c r="J63" s="78">
        <f>[2]incomelev!C63</f>
        <v>4143.1982421875</v>
      </c>
      <c r="K63" s="78">
        <f>[2]incomelev!D63</f>
        <v>11947.0380859375</v>
      </c>
      <c r="L63" s="78">
        <f>[2]incomelev!E63</f>
        <v>35816.078125</v>
      </c>
      <c r="M63" s="78">
        <f>[2]incomelev!M63</f>
        <v>4927.69677734375</v>
      </c>
      <c r="N63" s="78">
        <f>[2]incomelev!N63</f>
        <v>11611.111328125</v>
      </c>
      <c r="O63" s="78">
        <f>[2]incomelev!O63</f>
        <v>33237.29296875</v>
      </c>
      <c r="P63" s="78">
        <f>[2]USincomelev!AL63</f>
        <v>19744.616912569272</v>
      </c>
      <c r="Q63" s="78"/>
      <c r="R63" s="78"/>
      <c r="S63" s="78">
        <f>[2]USincomelev!E63</f>
        <v>71035.28125</v>
      </c>
      <c r="T63" s="78"/>
      <c r="U63" s="78"/>
      <c r="V63" s="78">
        <f>[2]USincomelev!O63</f>
        <v>60105.62109375</v>
      </c>
      <c r="W63" s="80">
        <f t="shared" si="0"/>
        <v>0.52834766426677138</v>
      </c>
      <c r="AE63" s="71">
        <f>[2]hours!A60</f>
        <v>2004</v>
      </c>
      <c r="AF63" s="73">
        <f>[2]hours!$M60</f>
        <v>1.1053409008945447</v>
      </c>
      <c r="AG63" s="73">
        <f>[2]hours!$H60</f>
        <v>0.8515016685205784</v>
      </c>
      <c r="AH63" s="73">
        <f>[2]hours!$P60</f>
        <v>0.80810092017312596</v>
      </c>
    </row>
    <row r="64" spans="1:34" x14ac:dyDescent="0.35">
      <c r="A64">
        <f>[2]shares!$A64</f>
        <v>1955</v>
      </c>
      <c r="B64">
        <f>[2]shares!C64</f>
        <v>0.19596466701477766</v>
      </c>
      <c r="C64">
        <f>[2]shares!E64</f>
        <v>0.34955840744078159</v>
      </c>
      <c r="D64">
        <f>[2]shares!H64</f>
        <v>0.2036061636172235</v>
      </c>
      <c r="E64">
        <f>[2]shares!J64</f>
        <v>0.34833961818367243</v>
      </c>
      <c r="F64">
        <f>[2]shtaxcash_compa!J64</f>
        <v>0.20846298290416598</v>
      </c>
      <c r="G64">
        <f>[2]shtaxcash_compa!L64</f>
        <v>0.34037408791482449</v>
      </c>
      <c r="I64" s="78">
        <f>[2]incomelev!AG64</f>
        <v>10928.761042573879</v>
      </c>
      <c r="J64" s="78">
        <f>[2]incomelev!C64</f>
        <v>4283.30224609375</v>
      </c>
      <c r="K64" s="78">
        <f>[2]incomelev!D64</f>
        <v>12417.1748046875</v>
      </c>
      <c r="L64" s="78">
        <f>[2]incomelev!E64</f>
        <v>38202.40234375</v>
      </c>
      <c r="M64" s="78">
        <f>[2]incomelev!M64</f>
        <v>5112.9501953125</v>
      </c>
      <c r="N64" s="78">
        <f>[2]incomelev!N64</f>
        <v>12107.4052734375</v>
      </c>
      <c r="O64" s="78">
        <f>[2]incomelev!O64</f>
        <v>35293.23828125</v>
      </c>
      <c r="P64" s="78">
        <f>[2]USincomelev!AL64</f>
        <v>21151.934118926103</v>
      </c>
      <c r="Q64" s="78"/>
      <c r="R64" s="78"/>
      <c r="S64" s="78">
        <f>[2]USincomelev!E64</f>
        <v>77688.4609375</v>
      </c>
      <c r="T64" s="78"/>
      <c r="U64" s="78"/>
      <c r="V64" s="78">
        <f>[2]USincomelev!O64</f>
        <v>65578</v>
      </c>
      <c r="W64" s="80">
        <f t="shared" si="0"/>
        <v>0.51667904131732134</v>
      </c>
      <c r="AE64" s="71">
        <f>[2]hours!A61</f>
        <v>2005</v>
      </c>
      <c r="AF64" s="73">
        <f>[2]hours!$M61</f>
        <v>1.0907579388040991</v>
      </c>
      <c r="AG64" s="73">
        <f>[2]hours!$H61</f>
        <v>0.85395763656633217</v>
      </c>
      <c r="AH64" s="73">
        <f>[2]hours!$P61</f>
        <v>0.80154189151394772</v>
      </c>
    </row>
    <row r="65" spans="1:34" x14ac:dyDescent="0.35">
      <c r="A65">
        <f>[2]shares!$A65</f>
        <v>1956</v>
      </c>
      <c r="B65">
        <f>[2]shares!C65</f>
        <v>0.1978001082316041</v>
      </c>
      <c r="C65">
        <f>[2]shares!E65</f>
        <v>0.3446211339905858</v>
      </c>
      <c r="D65">
        <f>[2]shares!H65</f>
        <v>0.20603216998279095</v>
      </c>
      <c r="E65">
        <f>[2]shares!J65</f>
        <v>0.34224640298634768</v>
      </c>
      <c r="F65">
        <f>[2]shtaxcash_compa!J65</f>
        <v>0.21044039307162166</v>
      </c>
      <c r="G65">
        <f>[2]shtaxcash_compa!L65</f>
        <v>0.33540443237870932</v>
      </c>
      <c r="I65" s="78">
        <f>[2]incomelev!AG65</f>
        <v>11385.602034560799</v>
      </c>
      <c r="J65" s="78">
        <f>[2]incomelev!C65</f>
        <v>4504.146484375</v>
      </c>
      <c r="K65" s="78">
        <f>[2]incomelev!D65</f>
        <v>13024.5234375</v>
      </c>
      <c r="L65" s="78">
        <f>[2]incomelev!E65</f>
        <v>39237.19140625</v>
      </c>
      <c r="M65" s="78">
        <f>[2]incomelev!M65</f>
        <v>5373.63330078125</v>
      </c>
      <c r="N65" s="78">
        <f>[2]incomelev!N65</f>
        <v>12707.8037109375</v>
      </c>
      <c r="O65" s="78">
        <f>[2]incomelev!O65</f>
        <v>36156.640625</v>
      </c>
      <c r="P65" s="78">
        <f>[2]USincomelev!AL65</f>
        <v>21556.195266275798</v>
      </c>
      <c r="Q65" s="78"/>
      <c r="R65" s="78"/>
      <c r="S65" s="78">
        <f>[2]USincomelev!E65</f>
        <v>76999.3671875</v>
      </c>
      <c r="T65" s="78"/>
      <c r="U65" s="78"/>
      <c r="V65" s="78">
        <f>[2]USincomelev!O65</f>
        <v>65149.39453125</v>
      </c>
      <c r="W65" s="80">
        <f t="shared" si="0"/>
        <v>0.52818235750412446</v>
      </c>
      <c r="AE65" s="71">
        <f>[2]hours!A62</f>
        <v>2006</v>
      </c>
      <c r="AF65" s="73">
        <f>[2]hours!$M62</f>
        <v>1.1007440294068105</v>
      </c>
      <c r="AG65" s="73">
        <f>[2]hours!$H62</f>
        <v>0.84354120267260579</v>
      </c>
      <c r="AH65" s="73">
        <f>[2]hours!$P62</f>
        <v>0.79419084336047441</v>
      </c>
    </row>
    <row r="66" spans="1:34" x14ac:dyDescent="0.35">
      <c r="A66">
        <f>[2]shares!$A66</f>
        <v>1957</v>
      </c>
      <c r="B66">
        <f>[2]shares!C66</f>
        <v>0.19601673632860184</v>
      </c>
      <c r="C66">
        <f>[2]shares!E66</f>
        <v>0.34900298621505499</v>
      </c>
      <c r="D66">
        <f>[2]shares!H66</f>
        <v>0.20644900389015675</v>
      </c>
      <c r="E66">
        <f>[2]shares!J66</f>
        <v>0.34150818642228842</v>
      </c>
      <c r="F66">
        <f>[2]shtaxcash_compa!J66</f>
        <v>0.20870589837431908</v>
      </c>
      <c r="G66">
        <f>[2]shtaxcash_compa!L66</f>
        <v>0.33956079743802547</v>
      </c>
      <c r="I66" s="78">
        <f>[2]incomelev!AG66</f>
        <v>11937.639147749043</v>
      </c>
      <c r="J66" s="78">
        <f>[2]incomelev!C66</f>
        <v>4679.9541015625</v>
      </c>
      <c r="K66" s="78">
        <f>[2]incomelev!D66</f>
        <v>13578.4755859375</v>
      </c>
      <c r="L66" s="78">
        <f>[2]incomelev!E66</f>
        <v>41662.71484375</v>
      </c>
      <c r="M66" s="78">
        <f>[2]incomelev!M66</f>
        <v>5614.12939453125</v>
      </c>
      <c r="N66" s="78">
        <f>[2]incomelev!N66</f>
        <v>13338.984375</v>
      </c>
      <c r="O66" s="78">
        <f>[2]incomelev!O66</f>
        <v>37949.80078125</v>
      </c>
      <c r="P66" s="78">
        <f>[2]USincomelev!AL66</f>
        <v>21597.016330547169</v>
      </c>
      <c r="Q66" s="78"/>
      <c r="R66" s="78"/>
      <c r="S66" s="78">
        <f>[2]USincomelev!E66</f>
        <v>77032.375</v>
      </c>
      <c r="T66" s="78"/>
      <c r="U66" s="78"/>
      <c r="V66" s="78">
        <f>[2]USincomelev!O66</f>
        <v>65473.64453125</v>
      </c>
      <c r="W66" s="80">
        <f t="shared" si="0"/>
        <v>0.55274483127858054</v>
      </c>
      <c r="AE66" s="71">
        <f>[2]hours!A63</f>
        <v>2007</v>
      </c>
      <c r="AF66" s="73">
        <f>[2]hours!$M63</f>
        <v>1.1006674745134992</v>
      </c>
      <c r="AG66" s="73">
        <f>[2]hours!$H63</f>
        <v>0.85626740947075208</v>
      </c>
      <c r="AH66" s="73">
        <f>[2]hours!$P63</f>
        <v>0.80208142947468686</v>
      </c>
    </row>
    <row r="67" spans="1:34" x14ac:dyDescent="0.35">
      <c r="A67">
        <f>[2]shares!$A67</f>
        <v>1958</v>
      </c>
      <c r="B67">
        <f>[2]shares!C67</f>
        <v>0.19827335234731436</v>
      </c>
      <c r="C67">
        <f>[2]shares!E67</f>
        <v>0.34008702170103788</v>
      </c>
      <c r="D67">
        <f>[2]shares!H67</f>
        <v>0.208984000608325</v>
      </c>
      <c r="E67">
        <f>[2]shares!J67</f>
        <v>0.33283790247514844</v>
      </c>
      <c r="F67">
        <f>[2]shtaxcash_compa!J67</f>
        <v>0.21109976107254624</v>
      </c>
      <c r="G67">
        <f>[2]shtaxcash_compa!L67</f>
        <v>0.33089664485305548</v>
      </c>
      <c r="I67" s="78">
        <f>[2]incomelev!AG67</f>
        <v>12168.72954981839</v>
      </c>
      <c r="J67" s="78">
        <f>[2]incomelev!C67</f>
        <v>4825.4697265625</v>
      </c>
      <c r="K67" s="78">
        <f>[2]incomelev!D67</f>
        <v>14043.919921875</v>
      </c>
      <c r="L67" s="78">
        <f>[2]incomelev!E67</f>
        <v>41384.26953125</v>
      </c>
      <c r="M67" s="78">
        <f>[2]incomelev!M67</f>
        <v>5749.45703125</v>
      </c>
      <c r="N67" s="78">
        <f>[2]incomelev!N67</f>
        <v>13772.8544921875</v>
      </c>
      <c r="O67" s="78">
        <f>[2]incomelev!O67</f>
        <v>37848.58984375</v>
      </c>
      <c r="P67" s="78">
        <f>[2]USincomelev!AL67</f>
        <v>20995.369802020901</v>
      </c>
      <c r="Q67" s="78"/>
      <c r="R67" s="78"/>
      <c r="S67" s="78">
        <f>[2]USincomelev!E67</f>
        <v>74552.5703125</v>
      </c>
      <c r="T67" s="78"/>
      <c r="U67" s="78"/>
      <c r="V67" s="78">
        <f>[2]USincomelev!O67</f>
        <v>64048.9453125</v>
      </c>
      <c r="W67" s="80">
        <f t="shared" si="0"/>
        <v>0.5795911033987643</v>
      </c>
      <c r="AE67" s="71">
        <f>[2]hours!A64</f>
        <v>2008</v>
      </c>
      <c r="AF67" s="73">
        <f>[2]hours!$M64</f>
        <v>1.0875147473091289</v>
      </c>
      <c r="AG67" s="73">
        <f>[2]hours!$H64</f>
        <v>0.86345831001678797</v>
      </c>
      <c r="AH67" s="73">
        <f>[2]hours!$P64</f>
        <v>0.81982347708644343</v>
      </c>
    </row>
    <row r="68" spans="1:34" x14ac:dyDescent="0.35">
      <c r="A68">
        <f>[2]shares!$A68</f>
        <v>1959</v>
      </c>
      <c r="B68">
        <f>[2]shares!C68</f>
        <v>0.19242332084104419</v>
      </c>
      <c r="C68">
        <f>[2]shares!E68</f>
        <v>0.35984927788376808</v>
      </c>
      <c r="D68">
        <f>[2]shares!H68</f>
        <v>0.2038203664124012</v>
      </c>
      <c r="E68">
        <f>[2]shares!J68</f>
        <v>0.35064589790999889</v>
      </c>
      <c r="F68">
        <f>[2]shtaxcash_compa!J68</f>
        <v>0.20514532970264554</v>
      </c>
      <c r="G68">
        <f>[2]shtaxcash_compa!L68</f>
        <v>0.35017260070890188</v>
      </c>
      <c r="I68" s="78">
        <f>[2]incomelev!AG68</f>
        <v>12378.244389975178</v>
      </c>
      <c r="J68" s="78">
        <f>[2]incomelev!C68</f>
        <v>4763.7255859375</v>
      </c>
      <c r="K68" s="78">
        <f>[2]incomelev!D68</f>
        <v>13855.197265625</v>
      </c>
      <c r="L68" s="78">
        <f>[2]incomelev!E68</f>
        <v>44543.0234375</v>
      </c>
      <c r="M68" s="78">
        <f>[2]incomelev!M68</f>
        <v>5737.0869140625</v>
      </c>
      <c r="N68" s="78">
        <f>[2]incomelev!N68</f>
        <v>13654.482421875</v>
      </c>
      <c r="O68" s="78">
        <f>[2]incomelev!O68</f>
        <v>40479.078125</v>
      </c>
      <c r="P68" s="78">
        <f>[2]USincomelev!AL68</f>
        <v>22286.593801298368</v>
      </c>
      <c r="Q68" s="78"/>
      <c r="R68" s="78"/>
      <c r="S68" s="78">
        <f>[2]USincomelev!E68</f>
        <v>80133.2265625</v>
      </c>
      <c r="T68" s="78"/>
      <c r="U68" s="78"/>
      <c r="V68" s="78">
        <f>[2]USincomelev!O68</f>
        <v>68332.5078125</v>
      </c>
      <c r="W68" s="80">
        <f t="shared" si="0"/>
        <v>0.55541212355447733</v>
      </c>
      <c r="AE68" s="71">
        <f>[2]hours!A65</f>
        <v>2009</v>
      </c>
      <c r="AF68" s="73">
        <f>[2]hours!$M65</f>
        <v>1.0467197148949159</v>
      </c>
      <c r="AG68" s="73">
        <f>[2]hours!$H65</f>
        <v>0.8688989784335982</v>
      </c>
      <c r="AH68" s="73">
        <f>[2]hours!$P65</f>
        <v>0.84722514261757575</v>
      </c>
    </row>
    <row r="69" spans="1:34" x14ac:dyDescent="0.35">
      <c r="A69">
        <f>[2]shares!$A69</f>
        <v>1960</v>
      </c>
      <c r="B69">
        <f>[2]shares!C69</f>
        <v>0.19207698665559292</v>
      </c>
      <c r="C69">
        <f>[2]shares!E69</f>
        <v>0.36052446812391281</v>
      </c>
      <c r="D69">
        <f>[2]shares!H69</f>
        <v>0.20320941414684057</v>
      </c>
      <c r="E69">
        <f>[2]shares!J69</f>
        <v>0.35324256308376789</v>
      </c>
      <c r="F69">
        <f>[2]shtaxcash_compa!J69</f>
        <v>0.20479936571791768</v>
      </c>
      <c r="G69">
        <f>[2]shtaxcash_compa!L69</f>
        <v>0.35066183097660542</v>
      </c>
      <c r="I69" s="78">
        <f>[2]incomelev!AG69</f>
        <v>13279.20490064862</v>
      </c>
      <c r="J69" s="78">
        <f>[2]incomelev!C69</f>
        <v>5101.25927734375</v>
      </c>
      <c r="K69" s="78">
        <f>[2]incomelev!D69</f>
        <v>14852.7421875</v>
      </c>
      <c r="L69" s="78">
        <f>[2]incomelev!E69</f>
        <v>47874.78125</v>
      </c>
      <c r="M69" s="78">
        <f>[2]incomelev!M69</f>
        <v>6101.46533203125</v>
      </c>
      <c r="N69" s="78">
        <f>[2]incomelev!N69</f>
        <v>14595.6884765625</v>
      </c>
      <c r="O69" s="78">
        <f>[2]incomelev!O69</f>
        <v>43901.9609375</v>
      </c>
      <c r="P69" s="78">
        <f>[2]USincomelev!AL69</f>
        <v>22699.459237538944</v>
      </c>
      <c r="Q69" s="78"/>
      <c r="R69" s="78"/>
      <c r="S69" s="78">
        <f>[2]USincomelev!E69</f>
        <v>80587.3828125</v>
      </c>
      <c r="T69" s="78"/>
      <c r="U69" s="78"/>
      <c r="V69" s="78">
        <f>[2]USincomelev!O69</f>
        <v>68759.578125</v>
      </c>
      <c r="W69" s="80">
        <f t="shared" si="0"/>
        <v>0.58500093599975733</v>
      </c>
      <c r="AE69" s="71">
        <f>[2]hours!A66</f>
        <v>2010</v>
      </c>
      <c r="AF69" s="73">
        <f>[2]hours!$M66</f>
        <v>1.0232288582340747</v>
      </c>
      <c r="AG69" s="73">
        <f>[2]hours!$H66</f>
        <v>0.86858432036097011</v>
      </c>
      <c r="AH69" s="73">
        <f>[2]hours!$P66</f>
        <v>0.85846683682467861</v>
      </c>
    </row>
    <row r="70" spans="1:34" x14ac:dyDescent="0.35">
      <c r="A70">
        <f>[2]shares!$A70</f>
        <v>1961</v>
      </c>
      <c r="B70">
        <f>[2]shares!C70</f>
        <v>0.19155282899737358</v>
      </c>
      <c r="C70">
        <f>[2]shares!E70</f>
        <v>0.36436402797698975</v>
      </c>
      <c r="D70">
        <f>[2]shares!H70</f>
        <v>0.20267272274941206</v>
      </c>
      <c r="E70">
        <f>[2]shares!J70</f>
        <v>0.35764794889837503</v>
      </c>
      <c r="F70">
        <f>[2]shtaxcash_compa!J70</f>
        <v>0.20439251000061631</v>
      </c>
      <c r="G70">
        <f>[2]shtaxcash_compa!L70</f>
        <v>0.35432061646133661</v>
      </c>
      <c r="I70" s="78">
        <f>[2]incomelev!AG70</f>
        <v>13874.166666072038</v>
      </c>
      <c r="J70" s="78">
        <f>[2]incomelev!C70</f>
        <v>5315.27197265625</v>
      </c>
      <c r="K70" s="78">
        <f>[2]incomelev!D70</f>
        <v>15403.208984375</v>
      </c>
      <c r="L70" s="78">
        <f>[2]incomelev!E70</f>
        <v>50552.47265625</v>
      </c>
      <c r="M70" s="78">
        <f>[2]incomelev!M70</f>
        <v>6368.33251953125</v>
      </c>
      <c r="N70" s="78">
        <f>[2]incomelev!N70</f>
        <v>15126.2646484375</v>
      </c>
      <c r="O70" s="78">
        <f>[2]incomelev!O70</f>
        <v>46394.94140625</v>
      </c>
      <c r="P70" s="78">
        <f>[2]USincomelev!AL70</f>
        <v>22994.601412097123</v>
      </c>
      <c r="Q70" s="78"/>
      <c r="R70" s="78"/>
      <c r="S70" s="78">
        <f>[2]USincomelev!E70</f>
        <v>81877.734375</v>
      </c>
      <c r="T70" s="78"/>
      <c r="U70" s="78"/>
      <c r="V70" s="78">
        <f>[2]USincomelev!O70</f>
        <v>70214.171875</v>
      </c>
      <c r="W70" s="80">
        <f t="shared" si="0"/>
        <v>0.60336626051595932</v>
      </c>
      <c r="AE70" s="71">
        <f>[2]hours!A67</f>
        <v>2011</v>
      </c>
      <c r="AF70" s="73">
        <f>[2]hours!$M67</f>
        <v>1.0254867964610559</v>
      </c>
      <c r="AG70" s="73">
        <f>[2]hours!$H67</f>
        <v>0.86853932584269666</v>
      </c>
      <c r="AH70" s="73">
        <f>[2]hours!$P67</f>
        <v>0.85738134064662619</v>
      </c>
    </row>
    <row r="71" spans="1:34" x14ac:dyDescent="0.35">
      <c r="A71">
        <f>[2]shares!$A71</f>
        <v>1962</v>
      </c>
      <c r="B71">
        <f>[2]shares!C71</f>
        <v>0.19366176379844546</v>
      </c>
      <c r="C71">
        <f>[2]shares!E71</f>
        <v>0.35255720093846321</v>
      </c>
      <c r="D71">
        <f>[2]shares!H71</f>
        <v>0.20514192013069987</v>
      </c>
      <c r="E71">
        <f>[2]shares!J71</f>
        <v>0.34536539390683174</v>
      </c>
      <c r="F71">
        <f>[2]shtaxcash_compa!J71</f>
        <v>0.20662303967401385</v>
      </c>
      <c r="G71">
        <f>[2]shtaxcash_compa!L71</f>
        <v>0.34268968645483255</v>
      </c>
      <c r="I71" s="78">
        <f>[2]incomelev!AG71</f>
        <v>14730.193722901191</v>
      </c>
      <c r="J71" s="78">
        <f>[2]incomelev!C71</f>
        <v>5705.3505859375</v>
      </c>
      <c r="K71" s="78">
        <f>[2]incomelev!D71</f>
        <v>16710.70703125</v>
      </c>
      <c r="L71" s="78">
        <f>[2]incomelev!E71</f>
        <v>51932.359375</v>
      </c>
      <c r="M71" s="78">
        <f>[2]incomelev!M71</f>
        <v>6832.51953125</v>
      </c>
      <c r="N71" s="78">
        <f>[2]incomelev!N71</f>
        <v>16387.25</v>
      </c>
      <c r="O71" s="78">
        <f>[2]incomelev!O71</f>
        <v>47590.33984375</v>
      </c>
      <c r="P71" s="78">
        <f>[2]USincomelev!AL71</f>
        <v>24150.947118475182</v>
      </c>
      <c r="Q71" s="78">
        <f>[2]USincomelev!C71</f>
        <v>9756.8974609375</v>
      </c>
      <c r="R71" s="78">
        <f>[2]USincomelev!D71</f>
        <v>26862.04296875</v>
      </c>
      <c r="S71" s="78">
        <f>[2]USincomelev!E71</f>
        <v>85237.890625</v>
      </c>
      <c r="T71" s="78">
        <f>[2]USincomelev!M71</f>
        <v>11259.5478515625</v>
      </c>
      <c r="U71" s="78">
        <f>[2]USincomelev!N71</f>
        <v>27813.70703125</v>
      </c>
      <c r="V71" s="78">
        <f>[2]USincomelev!O71</f>
        <v>73951.3359375</v>
      </c>
      <c r="W71" s="80">
        <f t="shared" si="0"/>
        <v>0.60992198983503931</v>
      </c>
      <c r="X71" s="80">
        <f t="shared" si="0"/>
        <v>0.58475049151426628</v>
      </c>
      <c r="Y71" s="80">
        <f t="shared" si="0"/>
        <v>0.62209367510469804</v>
      </c>
      <c r="Z71" s="80">
        <f t="shared" si="0"/>
        <v>0.60926377922083874</v>
      </c>
      <c r="AA71" s="80">
        <f t="shared" si="0"/>
        <v>0.60682006252159082</v>
      </c>
      <c r="AB71" s="80">
        <f t="shared" si="0"/>
        <v>0.58917892467869026</v>
      </c>
      <c r="AC71" s="80">
        <f t="shared" si="0"/>
        <v>0.64353590425967411</v>
      </c>
      <c r="AE71" s="71">
        <f>[2]hours!A68</f>
        <v>2012</v>
      </c>
      <c r="AF71" s="73">
        <f>[2]hours!$M68</f>
        <v>1.0154205761120811</v>
      </c>
      <c r="AG71" s="73">
        <f>[2]hours!$H68</f>
        <v>0.86427369601794723</v>
      </c>
      <c r="AH71" s="73">
        <f>[2]hours!$P68</f>
        <v>0.84590171809690751</v>
      </c>
    </row>
    <row r="72" spans="1:34" x14ac:dyDescent="0.35">
      <c r="A72">
        <f>[2]shares!$A72</f>
        <v>1963</v>
      </c>
      <c r="B72">
        <f>[2]shares!C72</f>
        <v>0.19042800460010767</v>
      </c>
      <c r="C72">
        <f>[2]shares!E72</f>
        <v>0.35240732133388519</v>
      </c>
      <c r="D72">
        <f>[2]shares!H72</f>
        <v>0.20237533515319228</v>
      </c>
      <c r="E72">
        <f>[2]shares!J72</f>
        <v>0.34503358043730259</v>
      </c>
      <c r="F72">
        <f>[2]shtaxcash_compa!J72</f>
        <v>0.20325169246643782</v>
      </c>
      <c r="G72">
        <f>[2]shtaxcash_compa!L72</f>
        <v>0.34265354741364717</v>
      </c>
      <c r="I72" s="78">
        <f>[2]incomelev!AG72</f>
        <v>15352.731500572374</v>
      </c>
      <c r="J72" s="78">
        <f>[2]incomelev!C72</f>
        <v>5847.18017578125</v>
      </c>
      <c r="K72" s="78">
        <f>[2]incomelev!D72</f>
        <v>17546.81640625</v>
      </c>
      <c r="L72" s="78">
        <f>[2]incomelev!E72</f>
        <v>54104.1484375</v>
      </c>
      <c r="M72" s="78">
        <f>[2]incomelev!M72</f>
        <v>7052.81689453125</v>
      </c>
      <c r="N72" s="78">
        <f>[2]incomelev!N72</f>
        <v>17186.001953125</v>
      </c>
      <c r="O72" s="78">
        <f>[2]incomelev!O72</f>
        <v>49519.21875</v>
      </c>
      <c r="P72" s="78"/>
      <c r="Q72" s="78"/>
      <c r="R72" s="78"/>
      <c r="S72" s="78"/>
      <c r="T72" s="78"/>
      <c r="U72" s="78"/>
      <c r="V72" s="78"/>
      <c r="W72" s="80"/>
      <c r="AE72" s="71">
        <f>[2]hours!A69</f>
        <v>2013</v>
      </c>
      <c r="AF72" s="73">
        <f>[2]hours!$M69</f>
        <v>1.0284302983504903</v>
      </c>
      <c r="AG72" s="73">
        <f>[2]hours!$H69</f>
        <v>0.85682201010668169</v>
      </c>
      <c r="AH72" s="73">
        <f>[2]hours!$P69</f>
        <v>0.83962999423897533</v>
      </c>
    </row>
    <row r="73" spans="1:34" x14ac:dyDescent="0.35">
      <c r="A73">
        <f>[2]shares!$A73</f>
        <v>1964</v>
      </c>
      <c r="B73">
        <f>[2]shares!C73</f>
        <v>0.19234842248260975</v>
      </c>
      <c r="C73">
        <f>[2]shares!E73</f>
        <v>0.35814870148897171</v>
      </c>
      <c r="D73">
        <f>[2]shares!H73</f>
        <v>0.20471352245658636</v>
      </c>
      <c r="E73">
        <f>[2]shares!J73</f>
        <v>0.35107877058908343</v>
      </c>
      <c r="F73">
        <f>[2]shtaxcash_compa!J73</f>
        <v>0.20537233399227262</v>
      </c>
      <c r="G73">
        <f>[2]shtaxcash_compa!L73</f>
        <v>0.34807999432086945</v>
      </c>
      <c r="I73" s="78">
        <f>[2]incomelev!AG73</f>
        <v>16247.281386172232</v>
      </c>
      <c r="J73" s="78">
        <f>[2]incomelev!C73</f>
        <v>6250.27783203125</v>
      </c>
      <c r="K73" s="78">
        <f>[2]incomelev!D73</f>
        <v>18257.998046875</v>
      </c>
      <c r="L73" s="78">
        <f>[2]incomelev!E73</f>
        <v>58189.42578125</v>
      </c>
      <c r="M73" s="78">
        <f>[2]incomelev!M73</f>
        <v>7517.07080078125</v>
      </c>
      <c r="N73" s="78">
        <f>[2]incomelev!N73</f>
        <v>17881.044921875</v>
      </c>
      <c r="O73" s="78">
        <f>[2]incomelev!O73</f>
        <v>53363.27734375</v>
      </c>
      <c r="P73" s="78">
        <f>[2]USincomelev!AL73</f>
        <v>25989.553340989522</v>
      </c>
      <c r="Q73" s="78">
        <f>[2]USincomelev!C73</f>
        <v>10022.4228515625</v>
      </c>
      <c r="R73" s="78">
        <f>[2]USincomelev!D73</f>
        <v>28941.345703125</v>
      </c>
      <c r="S73" s="78">
        <f>[2]USincomelev!E73</f>
        <v>94007.4453125</v>
      </c>
      <c r="T73" s="78">
        <f>[2]USincomelev!M73</f>
        <v>11506.826171875</v>
      </c>
      <c r="U73" s="78">
        <f>[2]USincomelev!N73</f>
        <v>30081.1875</v>
      </c>
      <c r="V73" s="78">
        <f>[2]USincomelev!O73</f>
        <v>82007.6171875</v>
      </c>
      <c r="W73" s="80">
        <f t="shared" si="0"/>
        <v>0.62514661845102859</v>
      </c>
      <c r="X73" s="80">
        <f t="shared" si="0"/>
        <v>0.62362942819328648</v>
      </c>
      <c r="Y73" s="80">
        <f t="shared" si="0"/>
        <v>0.63086209722803444</v>
      </c>
      <c r="Z73" s="80">
        <f t="shared" si="0"/>
        <v>0.61898741730313411</v>
      </c>
      <c r="AA73" s="80">
        <f t="shared" si="0"/>
        <v>0.65327056205598066</v>
      </c>
      <c r="AB73" s="80">
        <f t="shared" si="0"/>
        <v>0.59442616492035094</v>
      </c>
      <c r="AC73" s="80">
        <f t="shared" si="0"/>
        <v>0.65071122871112863</v>
      </c>
      <c r="AE73" s="71">
        <f>[2]hours!A70</f>
        <v>2014</v>
      </c>
      <c r="AF73" s="73">
        <f>[2]hours!$M70</f>
        <v>1.0061915144315701</v>
      </c>
      <c r="AG73" s="73">
        <f>[2]hours!$H70</f>
        <v>0.85089686098654704</v>
      </c>
      <c r="AH73" s="73">
        <f>[2]hours!$P70</f>
        <v>0.84663519799243636</v>
      </c>
    </row>
    <row r="74" spans="1:34" x14ac:dyDescent="0.35">
      <c r="A74">
        <f>[2]shares!$A74</f>
        <v>1965</v>
      </c>
      <c r="B74">
        <f>[2]shares!C74</f>
        <v>0.18827752349898219</v>
      </c>
      <c r="C74">
        <f>[2]shares!E74</f>
        <v>0.36151737906038761</v>
      </c>
      <c r="D74">
        <f>[2]shares!H74</f>
        <v>0.20043980050832033</v>
      </c>
      <c r="E74">
        <f>[2]shares!J74</f>
        <v>0.35498861689120531</v>
      </c>
      <c r="F74">
        <f>[2]shtaxcash_compa!J74</f>
        <v>0.20112956967204809</v>
      </c>
      <c r="G74">
        <f>[2]shtaxcash_compa!L74</f>
        <v>0.35149606876075268</v>
      </c>
      <c r="I74" s="78">
        <f>[2]incomelev!AG74</f>
        <v>16890.433346667342</v>
      </c>
      <c r="J74" s="78">
        <f>[2]incomelev!C74</f>
        <v>6360.177734375</v>
      </c>
      <c r="K74" s="78">
        <f>[2]incomelev!D74</f>
        <v>19010.3984375</v>
      </c>
      <c r="L74" s="78">
        <f>[2]incomelev!E74</f>
        <v>61061.8515625</v>
      </c>
      <c r="M74" s="78">
        <f>[2]incomelev!M74</f>
        <v>7654.11767578125</v>
      </c>
      <c r="N74" s="78">
        <f>[2]incomelev!N74</f>
        <v>18608.2734375</v>
      </c>
      <c r="O74" s="78">
        <f>[2]incomelev!O74</f>
        <v>56200.6484375</v>
      </c>
      <c r="P74" s="78"/>
      <c r="Q74" s="78"/>
      <c r="R74" s="78"/>
      <c r="S74" s="78"/>
      <c r="T74" s="78"/>
      <c r="U74" s="78"/>
      <c r="V74" s="78"/>
      <c r="W74" s="80"/>
      <c r="AE74" s="71">
        <f>[2]hours!A71</f>
        <v>2015</v>
      </c>
      <c r="AF74" s="73">
        <f>[2]hours!$M71</f>
        <v>1.0043705590176342</v>
      </c>
      <c r="AG74" s="73">
        <f>[2]hours!$H71</f>
        <v>0.85098039215686272</v>
      </c>
      <c r="AH74" s="73">
        <f>[2]hours!$P71</f>
        <v>0.83842981729130117</v>
      </c>
    </row>
    <row r="75" spans="1:34" x14ac:dyDescent="0.35">
      <c r="A75">
        <f>[2]shares!$A75</f>
        <v>1966</v>
      </c>
      <c r="B75">
        <f>[2]shares!C75</f>
        <v>0.19137989496812224</v>
      </c>
      <c r="C75">
        <f>[2]shares!E75</f>
        <v>0.35092943627387285</v>
      </c>
      <c r="D75">
        <f>[2]shares!H75</f>
        <v>0.20356241427361965</v>
      </c>
      <c r="E75">
        <f>[2]shares!J75</f>
        <v>0.34558145701885223</v>
      </c>
      <c r="F75">
        <f>[2]shtaxcash_compa!J75</f>
        <v>0.20439922390505672</v>
      </c>
      <c r="G75">
        <f>[2]shtaxcash_compa!L75</f>
        <v>0.34088639263063669</v>
      </c>
      <c r="I75" s="78">
        <f>[2]incomelev!AG75</f>
        <v>17655.216689670593</v>
      </c>
      <c r="J75" s="78">
        <f>[2]incomelev!C75</f>
        <v>6757.70703125</v>
      </c>
      <c r="K75" s="78">
        <f>[2]incomelev!D75</f>
        <v>20201.568359375</v>
      </c>
      <c r="L75" s="78">
        <f>[2]incomelev!E75</f>
        <v>61957.3515625</v>
      </c>
      <c r="M75" s="78">
        <f>[2]incomelev!M75</f>
        <v>8067.2578125</v>
      </c>
      <c r="N75" s="78">
        <f>[2]incomelev!N75</f>
        <v>19711.326171875</v>
      </c>
      <c r="O75" s="78">
        <f>[2]incomelev!O75</f>
        <v>57370.57421875</v>
      </c>
      <c r="P75" s="78">
        <f>[2]USincomelev!AL75</f>
        <v>28603.204311154303</v>
      </c>
      <c r="Q75" s="78">
        <f>[2]USincomelev!C75</f>
        <v>11419.572265625</v>
      </c>
      <c r="R75" s="78">
        <f>[2]USincomelev!D75</f>
        <v>31561.0390625</v>
      </c>
      <c r="S75" s="78">
        <f>[2]USincomelev!E75</f>
        <v>102656.828125</v>
      </c>
      <c r="T75" s="78">
        <f>[2]USincomelev!M75</f>
        <v>13062.625</v>
      </c>
      <c r="U75" s="78">
        <f>[2]USincomelev!N75</f>
        <v>32743.29296875</v>
      </c>
      <c r="V75" s="78">
        <f>[2]USincomelev!O75</f>
        <v>89709.0234375</v>
      </c>
      <c r="W75" s="80">
        <f t="shared" si="0"/>
        <v>0.61724611332394119</v>
      </c>
      <c r="X75" s="80">
        <f t="shared" si="0"/>
        <v>0.59176533709514967</v>
      </c>
      <c r="Y75" s="80">
        <f t="shared" si="0"/>
        <v>0.64007931802783946</v>
      </c>
      <c r="Z75" s="80">
        <f t="shared" si="0"/>
        <v>0.60353853410566793</v>
      </c>
      <c r="AA75" s="80">
        <f t="shared" si="0"/>
        <v>0.61758320494540719</v>
      </c>
      <c r="AB75" s="80">
        <f t="shared" si="0"/>
        <v>0.60199584051266219</v>
      </c>
      <c r="AC75" s="80">
        <f t="shared" si="0"/>
        <v>0.63951843438268952</v>
      </c>
      <c r="AE75" s="71">
        <f>[2]hours!A72</f>
        <v>2016</v>
      </c>
      <c r="AF75" s="73">
        <f>[2]hours!$M72</f>
        <v>1.011967948318268</v>
      </c>
      <c r="AG75" s="73">
        <f>[2]hours!$H72</f>
        <v>0.85682201010668169</v>
      </c>
      <c r="AH75" s="73">
        <f>[2]hours!$P72</f>
        <v>0.83258108364684624</v>
      </c>
    </row>
    <row r="76" spans="1:34" x14ac:dyDescent="0.35">
      <c r="A76">
        <f>[2]shares!$A76</f>
        <v>1967</v>
      </c>
      <c r="B76">
        <f>[2]shares!C76</f>
        <v>0.19169918028637767</v>
      </c>
      <c r="C76">
        <f>[2]shares!E76</f>
        <v>0.34865906368941069</v>
      </c>
      <c r="D76">
        <f>[2]shares!H76</f>
        <v>0.20505913533270359</v>
      </c>
      <c r="E76">
        <f>[2]shares!J76</f>
        <v>0.33910261234268546</v>
      </c>
      <c r="F76">
        <f>[2]shtaxcash_compa!J76</f>
        <v>0.20478851953521371</v>
      </c>
      <c r="G76">
        <f>[2]shtaxcash_compa!L76</f>
        <v>0.33845677878707647</v>
      </c>
      <c r="I76" s="78">
        <f>[2]incomelev!AG76</f>
        <v>18278.614427132699</v>
      </c>
      <c r="J76" s="78">
        <f>[2]incomelev!C76</f>
        <v>7007.99072265625</v>
      </c>
      <c r="K76" s="78">
        <f>[2]incomelev!D76</f>
        <v>21004.03515625</v>
      </c>
      <c r="L76" s="78">
        <f>[2]incomelev!E76</f>
        <v>63730.046875</v>
      </c>
      <c r="M76" s="78">
        <f>[2]incomelev!M76</f>
        <v>8375.6552734375</v>
      </c>
      <c r="N76" s="78">
        <f>[2]incomelev!N76</f>
        <v>20622.15234375</v>
      </c>
      <c r="O76" s="78">
        <f>[2]incomelev!O76</f>
        <v>58419.2578125</v>
      </c>
      <c r="P76" s="78">
        <f>[2]USincomelev!AL76</f>
        <v>29002.179050729159</v>
      </c>
      <c r="Q76" s="78">
        <f>[2]USincomelev!C76</f>
        <v>12298.8056640625</v>
      </c>
      <c r="R76" s="78">
        <f>[2]USincomelev!D76</f>
        <v>31978.552734375</v>
      </c>
      <c r="S76" s="78">
        <f>[2]USincomelev!E76</f>
        <v>100582.2109375</v>
      </c>
      <c r="T76" s="78">
        <f>[2]USincomelev!M76</f>
        <v>14289.263671875</v>
      </c>
      <c r="U76" s="78">
        <f>[2]USincomelev!N76</f>
        <v>33063.0390625</v>
      </c>
      <c r="V76" s="78">
        <f>[2]USincomelev!O76</f>
        <v>86154.8046875</v>
      </c>
      <c r="W76" s="80">
        <f t="shared" si="0"/>
        <v>0.63024969245106244</v>
      </c>
      <c r="X76" s="80">
        <f t="shared" si="0"/>
        <v>0.56981067219671755</v>
      </c>
      <c r="Y76" s="80">
        <f t="shared" si="0"/>
        <v>0.65681631469431512</v>
      </c>
      <c r="Z76" s="80">
        <f t="shared" si="0"/>
        <v>0.63361151321878095</v>
      </c>
      <c r="AA76" s="80">
        <f t="shared" si="0"/>
        <v>0.58615023599312366</v>
      </c>
      <c r="AB76" s="80">
        <f t="shared" si="0"/>
        <v>0.62372222664611565</v>
      </c>
      <c r="AC76" s="80">
        <f t="shared" si="0"/>
        <v>0.67807312690682608</v>
      </c>
      <c r="AE76" s="71">
        <f>[2]hours!A73</f>
        <v>2017</v>
      </c>
      <c r="AF76" s="73">
        <f>[2]hours!$M73</f>
        <v>1.0142432214802362</v>
      </c>
      <c r="AG76" s="73">
        <f>[2]hours!$H73</f>
        <v>0.85505617977528092</v>
      </c>
      <c r="AH76" s="73">
        <f>[2]hours!$P73</f>
        <v>0.83521802845156756</v>
      </c>
    </row>
    <row r="77" spans="1:34" x14ac:dyDescent="0.35">
      <c r="A77">
        <f>[2]shares!$A77</f>
        <v>1968</v>
      </c>
      <c r="B77">
        <f>[2]shares!C77</f>
        <v>0.19865292124450207</v>
      </c>
      <c r="C77">
        <f>[2]shares!E77</f>
        <v>0.33466343674808741</v>
      </c>
      <c r="D77">
        <f>[2]shares!H77</f>
        <v>0.21271859295666218</v>
      </c>
      <c r="E77">
        <f>[2]shares!J77</f>
        <v>0.32424428593367338</v>
      </c>
      <c r="F77">
        <f>[2]shtaxcash_compa!J77</f>
        <v>0.21203629253432155</v>
      </c>
      <c r="G77">
        <f>[2]shtaxcash_compa!L77</f>
        <v>0.32450157776474953</v>
      </c>
      <c r="I77" s="78">
        <f>[2]incomelev!AG77</f>
        <v>18783.015231488462</v>
      </c>
      <c r="J77" s="78">
        <f>[2]incomelev!C77</f>
        <v>7462.6015625</v>
      </c>
      <c r="K77" s="78">
        <f>[2]incomelev!D77</f>
        <v>21914.314453125</v>
      </c>
      <c r="L77" s="78">
        <f>[2]incomelev!E77</f>
        <v>62859.8828125</v>
      </c>
      <c r="M77" s="78">
        <f>[2]incomelev!M77</f>
        <v>8863.6220703125</v>
      </c>
      <c r="N77" s="78">
        <f>[2]incomelev!N77</f>
        <v>21503.736328125</v>
      </c>
      <c r="O77" s="78">
        <f>[2]incomelev!O77</f>
        <v>57497.09765625</v>
      </c>
      <c r="P77" s="78">
        <f>[2]USincomelev!AL77</f>
        <v>29850.608597863018</v>
      </c>
      <c r="Q77" s="78">
        <f>[2]USincomelev!C77</f>
        <v>12653.984375</v>
      </c>
      <c r="R77" s="78">
        <f>[2]USincomelev!D77</f>
        <v>32914.51953125</v>
      </c>
      <c r="S77" s="78">
        <f>[2]USincomelev!E77</f>
        <v>103529.2109375</v>
      </c>
      <c r="T77" s="78">
        <f>[2]USincomelev!M77</f>
        <v>14898.9765625</v>
      </c>
      <c r="U77" s="78">
        <f>[2]USincomelev!N77</f>
        <v>34121.54296875</v>
      </c>
      <c r="V77" s="78">
        <f>[2]USincomelev!O77</f>
        <v>87511.234375</v>
      </c>
      <c r="W77" s="80">
        <f t="shared" si="0"/>
        <v>0.62923391226378955</v>
      </c>
      <c r="X77" s="80">
        <f t="shared" si="0"/>
        <v>0.5897432256391576</v>
      </c>
      <c r="Y77" s="80">
        <f t="shared" si="0"/>
        <v>0.66579475457081838</v>
      </c>
      <c r="Z77" s="80">
        <f t="shared" si="0"/>
        <v>0.60717050041507759</v>
      </c>
      <c r="AA77" s="80">
        <f t="shared" si="0"/>
        <v>0.59491482741316648</v>
      </c>
      <c r="AB77" s="80">
        <f t="shared" si="0"/>
        <v>0.63020996289115827</v>
      </c>
      <c r="AC77" s="80">
        <f t="shared" si="0"/>
        <v>0.65702533014064801</v>
      </c>
      <c r="AE77" s="71">
        <f>[2]hours!A74</f>
        <v>2018</v>
      </c>
      <c r="AF77" s="73">
        <f>[2]hours!$M74</f>
        <v>1.0183563090941143</v>
      </c>
      <c r="AG77" s="73">
        <f>[2]hours!$H74</f>
        <v>0.85106382978723405</v>
      </c>
      <c r="AH77" s="73">
        <f>[2]hours!$P74</f>
        <v>0.83535043119973207</v>
      </c>
    </row>
    <row r="78" spans="1:34" x14ac:dyDescent="0.35">
      <c r="A78">
        <f>[2]shares!$A78</f>
        <v>1969</v>
      </c>
      <c r="B78">
        <f>[2]shares!C78</f>
        <v>0.20324630383402109</v>
      </c>
      <c r="C78">
        <f>[2]shares!E78</f>
        <v>0.32576212659478188</v>
      </c>
      <c r="D78">
        <f>[2]shares!H78</f>
        <v>0.21724102878943086</v>
      </c>
      <c r="E78">
        <f>[2]shares!J78</f>
        <v>0.31654149712994695</v>
      </c>
      <c r="F78">
        <f>[2]shtaxcash_compa!J78</f>
        <v>0.21681605139747262</v>
      </c>
      <c r="G78">
        <f>[2]shtaxcash_compa!L78</f>
        <v>0.31554931495338678</v>
      </c>
      <c r="I78" s="78">
        <f>[2]incomelev!AG78</f>
        <v>19854.578873334518</v>
      </c>
      <c r="J78" s="78">
        <f>[2]incomelev!C78</f>
        <v>8070.73974609375</v>
      </c>
      <c r="K78" s="78">
        <f>[2]incomelev!D78</f>
        <v>23378.34765625</v>
      </c>
      <c r="L78" s="78">
        <f>[2]incomelev!E78</f>
        <v>64678.69921875</v>
      </c>
      <c r="M78" s="78">
        <f>[2]incomelev!M78</f>
        <v>9557.625</v>
      </c>
      <c r="N78" s="78">
        <f>[2]incomelev!N78</f>
        <v>22868.798828125</v>
      </c>
      <c r="O78" s="78">
        <f>[2]incomelev!O78</f>
        <v>59282.46484375</v>
      </c>
      <c r="P78" s="78">
        <f>[2]USincomelev!AL78</f>
        <v>30240.454930675172</v>
      </c>
      <c r="Q78" s="78">
        <f>[2]USincomelev!C78</f>
        <v>13067.8017578125</v>
      </c>
      <c r="R78" s="78">
        <f>[2]USincomelev!D78</f>
        <v>33792.875</v>
      </c>
      <c r="S78" s="78">
        <f>[2]USincomelev!E78</f>
        <v>101748.3984375</v>
      </c>
      <c r="T78" s="78">
        <f>[2]USincomelev!M78</f>
        <v>15359.2373046875</v>
      </c>
      <c r="U78" s="78">
        <f>[2]USincomelev!N78</f>
        <v>34739.46875</v>
      </c>
      <c r="V78" s="78">
        <f>[2]USincomelev!O78</f>
        <v>86652.78125</v>
      </c>
      <c r="W78" s="80">
        <f t="shared" si="0"/>
        <v>0.65655688444007243</v>
      </c>
      <c r="X78" s="80">
        <f t="shared" si="0"/>
        <v>0.61760500317268063</v>
      </c>
      <c r="Y78" s="80">
        <f t="shared" si="0"/>
        <v>0.69181292376721426</v>
      </c>
      <c r="Z78" s="80">
        <f t="shared" si="0"/>
        <v>0.6356728971854978</v>
      </c>
      <c r="AA78" s="80">
        <f t="shared" si="0"/>
        <v>0.62227210963679158</v>
      </c>
      <c r="AB78" s="80">
        <f t="shared" si="0"/>
        <v>0.6582944314059207</v>
      </c>
      <c r="AC78" s="80">
        <f t="shared" si="0"/>
        <v>0.68413805060354016</v>
      </c>
    </row>
    <row r="79" spans="1:34" x14ac:dyDescent="0.35">
      <c r="A79">
        <f>[2]shares!$A79</f>
        <v>1970</v>
      </c>
      <c r="B79">
        <f>[2]shares!C79</f>
        <v>0.20633604330942035</v>
      </c>
      <c r="C79">
        <f>[2]shares!E79</f>
        <v>0.32153774704784155</v>
      </c>
      <c r="D79">
        <f>[2]shares!H79</f>
        <v>0.22129314439371228</v>
      </c>
      <c r="E79">
        <f>[2]shares!J79</f>
        <v>0.31158162420615554</v>
      </c>
      <c r="I79" s="78">
        <f>[2]incomelev!AG79</f>
        <v>20764.682730034838</v>
      </c>
      <c r="J79" s="78">
        <f>[2]incomelev!C79</f>
        <v>8569.0048828125</v>
      </c>
      <c r="K79" s="78">
        <f>[2]incomelev!D79</f>
        <v>24508.876953125</v>
      </c>
      <c r="L79" s="78">
        <f>[2]incomelev!E79</f>
        <v>66766.2890625</v>
      </c>
      <c r="M79" s="78">
        <f>[2]incomelev!M79</f>
        <v>10178.560546875</v>
      </c>
      <c r="N79" s="78">
        <f>[2]incomelev!N79</f>
        <v>23971.900390625</v>
      </c>
      <c r="O79" s="78">
        <f>[2]incomelev!O79</f>
        <v>60866.42578125</v>
      </c>
      <c r="P79" s="78">
        <f>[2]USincomelev!AL79</f>
        <v>29508.614498153562</v>
      </c>
      <c r="Q79" s="78">
        <f>[2]USincomelev!C79</f>
        <v>12672.474609375</v>
      </c>
      <c r="R79" s="78">
        <f>[2]USincomelev!D79</f>
        <v>33513.3671875</v>
      </c>
      <c r="S79" s="78">
        <f>[2]USincomelev!E79</f>
        <v>97655.015625</v>
      </c>
      <c r="T79" s="78">
        <f>[2]USincomelev!M79</f>
        <v>15269.455078125</v>
      </c>
      <c r="U79" s="78">
        <f>[2]USincomelev!N79</f>
        <v>33904.765625</v>
      </c>
      <c r="V79" s="78">
        <f>[2]USincomelev!O79</f>
        <v>83119.4609375</v>
      </c>
      <c r="W79" s="80">
        <f t="shared" si="0"/>
        <v>0.70368206312546944</v>
      </c>
      <c r="X79" s="80">
        <f t="shared" si="0"/>
        <v>0.67619033747940716</v>
      </c>
      <c r="Y79" s="80">
        <f t="shared" si="0"/>
        <v>0.73131645698276648</v>
      </c>
      <c r="Z79" s="80">
        <f t="shared" si="0"/>
        <v>0.68369544191038578</v>
      </c>
      <c r="AA79" s="80">
        <f t="shared" si="0"/>
        <v>0.66659618793186615</v>
      </c>
      <c r="AB79" s="80">
        <f t="shared" si="0"/>
        <v>0.70703631034538383</v>
      </c>
      <c r="AC79" s="80">
        <f t="shared" si="0"/>
        <v>0.73227647406204044</v>
      </c>
    </row>
    <row r="80" spans="1:34" x14ac:dyDescent="0.35">
      <c r="A80">
        <f>[2]shares!$A80</f>
        <v>1971</v>
      </c>
      <c r="B80">
        <f>[2]shares!C80</f>
        <v>0.21079727169126272</v>
      </c>
      <c r="C80">
        <f>[2]shares!E80</f>
        <v>0.31682696752250195</v>
      </c>
      <c r="D80">
        <f>[2]shares!H80</f>
        <v>0.22614121530205011</v>
      </c>
      <c r="E80">
        <f>[2]shares!J80</f>
        <v>0.30764404777437449</v>
      </c>
      <c r="I80" s="78">
        <f>[2]incomelev!AG80</f>
        <v>21614.068842066015</v>
      </c>
      <c r="J80" s="78">
        <f>[2]incomelev!C80</f>
        <v>9112.373046875</v>
      </c>
      <c r="K80" s="78">
        <f>[2]incomelev!D80</f>
        <v>25525.052734375</v>
      </c>
      <c r="L80" s="78">
        <f>[2]incomelev!E80</f>
        <v>68479.1953125</v>
      </c>
      <c r="M80" s="78">
        <f>[2]incomelev!M80</f>
        <v>10834.5693359375</v>
      </c>
      <c r="N80" s="78">
        <f>[2]incomelev!N80</f>
        <v>24894.642578125</v>
      </c>
      <c r="O80" s="78">
        <f>[2]incomelev!O80</f>
        <v>62397.859375</v>
      </c>
      <c r="P80" s="78">
        <f>[2]USincomelev!AL80</f>
        <v>29658.752813444436</v>
      </c>
      <c r="Q80" s="78">
        <f>[2]USincomelev!C80</f>
        <v>12372.84765625</v>
      </c>
      <c r="R80" s="78">
        <f>[2]USincomelev!D80</f>
        <v>33752.5390625</v>
      </c>
      <c r="S80" s="78">
        <f>[2]USincomelev!E80</f>
        <v>99695.7890625</v>
      </c>
      <c r="T80" s="78">
        <f>[2]USincomelev!M80</f>
        <v>15144.2314453125</v>
      </c>
      <c r="U80" s="78">
        <f>[2]USincomelev!N80</f>
        <v>34133.12890625</v>
      </c>
      <c r="V80" s="78">
        <f>[2]USincomelev!O80</f>
        <v>84333.4140625</v>
      </c>
      <c r="W80" s="80">
        <f t="shared" si="0"/>
        <v>0.72875852123722029</v>
      </c>
      <c r="X80" s="80">
        <f t="shared" si="0"/>
        <v>0.73648147136702125</v>
      </c>
      <c r="Y80" s="80">
        <f t="shared" si="0"/>
        <v>0.75624096566809207</v>
      </c>
      <c r="Z80" s="80">
        <f t="shared" si="0"/>
        <v>0.68688152184211015</v>
      </c>
      <c r="AA80" s="80">
        <f t="shared" si="0"/>
        <v>0.71542549881532991</v>
      </c>
      <c r="AB80" s="80">
        <f t="shared" si="0"/>
        <v>0.72933959985035612</v>
      </c>
      <c r="AC80" s="80">
        <f t="shared" si="0"/>
        <v>0.73989485743760564</v>
      </c>
    </row>
    <row r="81" spans="1:29" x14ac:dyDescent="0.35">
      <c r="A81">
        <f>[2]shares!$A81</f>
        <v>1972</v>
      </c>
      <c r="B81">
        <f>[2]shares!C81</f>
        <v>0.21574548026546836</v>
      </c>
      <c r="C81">
        <f>[2]shares!E81</f>
        <v>0.31346879061311483</v>
      </c>
      <c r="D81">
        <f>[2]shares!H81</f>
        <v>0.23057395312935114</v>
      </c>
      <c r="E81">
        <f>[2]shares!J81</f>
        <v>0.3057520012371242</v>
      </c>
      <c r="I81" s="78">
        <f>[2]incomelev!AG81</f>
        <v>22308.513126614645</v>
      </c>
      <c r="J81" s="78">
        <f>[2]incomelev!C81</f>
        <v>9625.921875</v>
      </c>
      <c r="K81" s="78">
        <f>[2]incomelev!D81</f>
        <v>26256.404296875</v>
      </c>
      <c r="L81" s="78">
        <f>[2]incomelev!E81</f>
        <v>69930.2265625</v>
      </c>
      <c r="M81" s="78">
        <f>[2]incomelev!M81</f>
        <v>11402.3701171875</v>
      </c>
      <c r="N81" s="78">
        <f>[2]incomelev!N81</f>
        <v>25575.548828125</v>
      </c>
      <c r="O81" s="78">
        <f>[2]incomelev!O81</f>
        <v>63779.81640625</v>
      </c>
      <c r="P81" s="78">
        <f>[2]USincomelev!AL81</f>
        <v>30741.24438869291</v>
      </c>
      <c r="Q81" s="78">
        <f>[2]USincomelev!C81</f>
        <v>12675.4169921875</v>
      </c>
      <c r="R81" s="78">
        <f>[2]USincomelev!D81</f>
        <v>34917.76171875</v>
      </c>
      <c r="S81" s="78">
        <f>[2]USincomelev!E81</f>
        <v>104352.75</v>
      </c>
      <c r="T81" s="78">
        <f>[2]USincomelev!M81</f>
        <v>15653.75390625</v>
      </c>
      <c r="U81" s="78">
        <f>[2]USincomelev!N81</f>
        <v>35134.453125</v>
      </c>
      <c r="V81" s="78">
        <f>[2]USincomelev!O81</f>
        <v>88576.3125</v>
      </c>
      <c r="W81" s="80">
        <f t="shared" si="0"/>
        <v>0.72568673032702768</v>
      </c>
      <c r="X81" s="80">
        <f t="shared" si="0"/>
        <v>0.75941658415915958</v>
      </c>
      <c r="Y81" s="80">
        <f t="shared" si="0"/>
        <v>0.75194981019576468</v>
      </c>
      <c r="Z81" s="80">
        <f t="shared" si="0"/>
        <v>0.67013304932069351</v>
      </c>
      <c r="AA81" s="80">
        <f t="shared" si="0"/>
        <v>0.72841122873631803</v>
      </c>
      <c r="AB81" s="80">
        <f t="shared" si="0"/>
        <v>0.72793359660767454</v>
      </c>
      <c r="AC81" s="80">
        <f t="shared" si="0"/>
        <v>0.72005499671540285</v>
      </c>
    </row>
    <row r="82" spans="1:29" x14ac:dyDescent="0.35">
      <c r="A82">
        <f>[2]shares!$A82</f>
        <v>1973</v>
      </c>
      <c r="B82">
        <f>[2]shares!C82</f>
        <v>0.21888010855764151</v>
      </c>
      <c r="C82">
        <f>[2]shares!E82</f>
        <v>0.31178488954901695</v>
      </c>
      <c r="D82">
        <f>[2]shares!H82</f>
        <v>0.23444830719381571</v>
      </c>
      <c r="E82">
        <f>[2]shares!J82</f>
        <v>0.30445237830281258</v>
      </c>
      <c r="I82" s="78">
        <f>[2]incomelev!AG82</f>
        <v>23383.839136997194</v>
      </c>
      <c r="J82" s="78">
        <f>[2]incomelev!C82</f>
        <v>10236.5146484375</v>
      </c>
      <c r="K82" s="78">
        <f>[2]incomelev!D82</f>
        <v>27437.16796875</v>
      </c>
      <c r="L82" s="78">
        <f>[2]incomelev!E82</f>
        <v>72907.2734375</v>
      </c>
      <c r="M82" s="78">
        <f>[2]incomelev!M82</f>
        <v>12177.798828125</v>
      </c>
      <c r="N82" s="78">
        <f>[2]incomelev!N82</f>
        <v>26675.822265625</v>
      </c>
      <c r="O82" s="78">
        <f>[2]incomelev!O82</f>
        <v>66255.984375</v>
      </c>
      <c r="P82" s="78">
        <f>[2]USincomelev!AL82</f>
        <v>32027.856558463685</v>
      </c>
      <c r="Q82" s="78">
        <f>[2]USincomelev!C82</f>
        <v>13330.2841796875</v>
      </c>
      <c r="R82" s="78">
        <f>[2]USincomelev!D82</f>
        <v>36060.95703125</v>
      </c>
      <c r="S82" s="78">
        <f>[2]USincomelev!E82</f>
        <v>109332.4921875</v>
      </c>
      <c r="T82" s="78">
        <f>[2]USincomelev!M82</f>
        <v>16297.986328125</v>
      </c>
      <c r="U82" s="78">
        <f>[2]USincomelev!N82</f>
        <v>36186.35546875</v>
      </c>
      <c r="V82" s="78">
        <f>[2]USincomelev!O82</f>
        <v>94046.9375</v>
      </c>
      <c r="W82" s="80">
        <f t="shared" si="0"/>
        <v>0.73010940005655101</v>
      </c>
      <c r="X82" s="80">
        <f t="shared" si="0"/>
        <v>0.76791421026385598</v>
      </c>
      <c r="Y82" s="80">
        <f t="shared" si="0"/>
        <v>0.76085523589884962</v>
      </c>
      <c r="Z82" s="80">
        <f t="shared" si="0"/>
        <v>0.66683994829704885</v>
      </c>
      <c r="AA82" s="80">
        <f t="shared" si="0"/>
        <v>0.74719652986271667</v>
      </c>
      <c r="AB82" s="80">
        <f t="shared" si="0"/>
        <v>0.73717902563196358</v>
      </c>
      <c r="AC82" s="80">
        <f t="shared" si="0"/>
        <v>0.7044991164651162</v>
      </c>
    </row>
    <row r="83" spans="1:29" x14ac:dyDescent="0.35">
      <c r="A83">
        <f>[2]shares!$A83</f>
        <v>1974</v>
      </c>
      <c r="B83">
        <f>[2]shares!C83</f>
        <v>0.22267412766814232</v>
      </c>
      <c r="C83">
        <f>[2]shares!E83</f>
        <v>0.30818127188831568</v>
      </c>
      <c r="D83">
        <f>[2]shares!H83</f>
        <v>0.24268875736743212</v>
      </c>
      <c r="E83">
        <f>[2]shares!J83</f>
        <v>0.29389886045828462</v>
      </c>
      <c r="I83" s="78">
        <f>[2]incomelev!AG83</f>
        <v>24064.334336836768</v>
      </c>
      <c r="J83" s="78">
        <f>[2]incomelev!C83</f>
        <v>10717.009765625</v>
      </c>
      <c r="K83" s="78">
        <f>[2]incomelev!D83</f>
        <v>28224.095703125</v>
      </c>
      <c r="L83" s="78">
        <f>[2]incomelev!E83</f>
        <v>74161.7734375</v>
      </c>
      <c r="M83" s="78">
        <f>[2]incomelev!M83</f>
        <v>12851.7783203125</v>
      </c>
      <c r="N83" s="78">
        <f>[2]incomelev!N83</f>
        <v>27549.6796875</v>
      </c>
      <c r="O83" s="78">
        <f>[2]incomelev!O83</f>
        <v>66195.5390625</v>
      </c>
      <c r="P83" s="78">
        <f>[2]USincomelev!AL83</f>
        <v>31115.324728924643</v>
      </c>
      <c r="Q83" s="78">
        <f>[2]USincomelev!C83</f>
        <v>13264.4130859375</v>
      </c>
      <c r="R83" s="78">
        <f>[2]USincomelev!D83</f>
        <v>35353.609375</v>
      </c>
      <c r="S83" s="78">
        <f>[2]USincomelev!E83</f>
        <v>103288.5546875</v>
      </c>
      <c r="T83" s="78">
        <f>[2]USincomelev!M83</f>
        <v>16459.46875</v>
      </c>
      <c r="U83" s="78">
        <f>[2]USincomelev!N83</f>
        <v>35270.515625</v>
      </c>
      <c r="V83" s="78">
        <f>[2]USincomelev!O83</f>
        <v>87832.3984375</v>
      </c>
      <c r="W83" s="80">
        <f t="shared" si="0"/>
        <v>0.7733917144199588</v>
      </c>
      <c r="X83" s="80">
        <f t="shared" si="0"/>
        <v>0.80795205156772643</v>
      </c>
      <c r="Y83" s="80">
        <f t="shared" si="0"/>
        <v>0.79833703551308188</v>
      </c>
      <c r="Z83" s="80">
        <f t="shared" si="0"/>
        <v>0.71800572349837588</v>
      </c>
      <c r="AA83" s="80">
        <f t="shared" si="0"/>
        <v>0.78081367725264528</v>
      </c>
      <c r="AB83" s="80">
        <f t="shared" si="0"/>
        <v>0.78109659581989732</v>
      </c>
      <c r="AC83" s="80">
        <f t="shared" si="0"/>
        <v>0.75365742300210081</v>
      </c>
    </row>
    <row r="84" spans="1:29" x14ac:dyDescent="0.35">
      <c r="A84">
        <f>[2]shares!$A84</f>
        <v>1975</v>
      </c>
      <c r="B84">
        <f>[2]shares!C84</f>
        <v>0.23262690799310803</v>
      </c>
      <c r="C84">
        <f>[2]shares!E84</f>
        <v>0.29353866539895535</v>
      </c>
      <c r="D84">
        <f>[2]shares!H84</f>
        <v>0.25169513188302517</v>
      </c>
      <c r="E84">
        <f>[2]shares!J84</f>
        <v>0.28361950255930424</v>
      </c>
      <c r="I84" s="78">
        <f>[2]incomelev!AG84</f>
        <v>23646.403146494718</v>
      </c>
      <c r="J84" s="78">
        <f>[2]incomelev!C84</f>
        <v>11001.5791015625</v>
      </c>
      <c r="K84" s="78">
        <f>[2]incomelev!D84</f>
        <v>28011.19921875</v>
      </c>
      <c r="L84" s="78">
        <f>[2]incomelev!E84</f>
        <v>69411.3359375</v>
      </c>
      <c r="M84" s="78">
        <f>[2]incomelev!M84</f>
        <v>13044.466796875</v>
      </c>
      <c r="N84" s="78">
        <f>[2]incomelev!N84</f>
        <v>27101.431640625</v>
      </c>
      <c r="O84" s="78">
        <f>[2]incomelev!O84</f>
        <v>62835.97265625</v>
      </c>
      <c r="P84" s="78">
        <f>[2]USincomelev!AL84</f>
        <v>30115.587662171056</v>
      </c>
      <c r="Q84" s="78">
        <f>[2]USincomelev!C84</f>
        <v>12579.611328125</v>
      </c>
      <c r="R84" s="78">
        <f>[2]USincomelev!D84</f>
        <v>34431.6328125</v>
      </c>
      <c r="S84" s="78">
        <f>[2]USincomelev!E84</f>
        <v>100488.21875</v>
      </c>
      <c r="T84" s="78">
        <f>[2]USincomelev!M84</f>
        <v>15849.8837890625</v>
      </c>
      <c r="U84" s="78">
        <f>[2]USincomelev!N84</f>
        <v>34235.15625</v>
      </c>
      <c r="V84" s="78">
        <f>[2]USincomelev!O84</f>
        <v>84989.984375</v>
      </c>
      <c r="W84" s="80">
        <f t="shared" si="0"/>
        <v>0.78518816938769409</v>
      </c>
      <c r="X84" s="80">
        <f t="shared" si="0"/>
        <v>0.87455636065365572</v>
      </c>
      <c r="Y84" s="80">
        <f t="shared" si="0"/>
        <v>0.81353095774711159</v>
      </c>
      <c r="Z84" s="80">
        <f t="shared" si="0"/>
        <v>0.69074103214213856</v>
      </c>
      <c r="AA84" s="80">
        <f t="shared" si="0"/>
        <v>0.82300078476768213</v>
      </c>
      <c r="AB84" s="80">
        <f t="shared" si="0"/>
        <v>0.79162576162114051</v>
      </c>
      <c r="AC84" s="80">
        <f t="shared" si="0"/>
        <v>0.73933385349266334</v>
      </c>
    </row>
    <row r="85" spans="1:29" x14ac:dyDescent="0.35">
      <c r="A85">
        <f>[2]shares!$A85</f>
        <v>1976</v>
      </c>
      <c r="B85">
        <f>[2]shares!C85</f>
        <v>0.2352952747605741</v>
      </c>
      <c r="C85">
        <f>[2]shares!E85</f>
        <v>0.28827553847804666</v>
      </c>
      <c r="D85">
        <f>[2]shares!H85</f>
        <v>0.25601309072226286</v>
      </c>
      <c r="E85">
        <f>[2]shares!J85</f>
        <v>0.27481371629983187</v>
      </c>
      <c r="I85" s="78">
        <f>[2]incomelev!AG85</f>
        <v>24514.162705995484</v>
      </c>
      <c r="J85" s="78">
        <f>[2]incomelev!C85</f>
        <v>11536.1328125</v>
      </c>
      <c r="K85" s="78">
        <f>[2]incomelev!D85</f>
        <v>29198.236328125</v>
      </c>
      <c r="L85" s="78">
        <f>[2]incomelev!E85</f>
        <v>70668.3359375</v>
      </c>
      <c r="M85" s="78">
        <f>[2]incomelev!M85</f>
        <v>13778.6162109375</v>
      </c>
      <c r="N85" s="78">
        <f>[2]incomelev!N85</f>
        <v>28267.416015625</v>
      </c>
      <c r="O85" s="78">
        <f>[2]incomelev!O85</f>
        <v>63193.04296875</v>
      </c>
      <c r="P85" s="78">
        <f>[2]USincomelev!AL85</f>
        <v>31216.772932444848</v>
      </c>
      <c r="Q85" s="78">
        <f>[2]USincomelev!C85</f>
        <v>13081.7734375</v>
      </c>
      <c r="R85" s="78">
        <f>[2]USincomelev!D85</f>
        <v>35632.5</v>
      </c>
      <c r="S85" s="78">
        <f>[2]USincomelev!E85</f>
        <v>104225.5859375</v>
      </c>
      <c r="T85" s="78">
        <f>[2]USincomelev!M85</f>
        <v>16587.755859375</v>
      </c>
      <c r="U85" s="78">
        <f>[2]USincomelev!N85</f>
        <v>35356.27734375</v>
      </c>
      <c r="V85" s="78">
        <f>[2]USincomelev!O85</f>
        <v>87792</v>
      </c>
      <c r="W85" s="80">
        <f t="shared" si="0"/>
        <v>0.78528817693762731</v>
      </c>
      <c r="X85" s="80">
        <f t="shared" si="0"/>
        <v>0.88184777603858422</v>
      </c>
      <c r="Y85" s="80">
        <f t="shared" si="0"/>
        <v>0.81942710525854201</v>
      </c>
      <c r="Z85" s="80">
        <f t="shared" si="0"/>
        <v>0.67803251285991362</v>
      </c>
      <c r="AA85" s="80">
        <f t="shared" si="0"/>
        <v>0.83064980746929418</v>
      </c>
      <c r="AB85" s="80">
        <f t="shared" si="0"/>
        <v>0.79950204431298499</v>
      </c>
      <c r="AC85" s="80">
        <f t="shared" si="0"/>
        <v>0.71980411619224982</v>
      </c>
    </row>
    <row r="86" spans="1:29" x14ac:dyDescent="0.35">
      <c r="A86">
        <f>[2]shares!$A86</f>
        <v>1977</v>
      </c>
      <c r="B86">
        <f>[2]shares!C86</f>
        <v>0.23662877408787608</v>
      </c>
      <c r="C86">
        <f>[2]shares!E86</f>
        <v>0.28564737923443317</v>
      </c>
      <c r="D86">
        <f>[2]shares!H86</f>
        <v>0.25912731140851974</v>
      </c>
      <c r="E86">
        <f>[2]shares!J86</f>
        <v>0.27255066437646747</v>
      </c>
      <c r="I86" s="78">
        <f>[2]incomelev!AG86</f>
        <v>25100.197427887073</v>
      </c>
      <c r="J86" s="78">
        <f>[2]incomelev!C86</f>
        <v>11878.857421875</v>
      </c>
      <c r="K86" s="78">
        <f>[2]incomelev!D86</f>
        <v>29977.439453125</v>
      </c>
      <c r="L86" s="78">
        <f>[2]incomelev!E86</f>
        <v>71698.0546875</v>
      </c>
      <c r="M86" s="78">
        <f>[2]incomelev!M86</f>
        <v>14255.3203125</v>
      </c>
      <c r="N86" s="78">
        <f>[2]incomelev!N86</f>
        <v>28931.4453125</v>
      </c>
      <c r="O86" s="78">
        <f>[2]incomelev!O86</f>
        <v>64015.94140625</v>
      </c>
      <c r="P86" s="78">
        <f>[2]USincomelev!AL86</f>
        <v>32186.601104638237</v>
      </c>
      <c r="Q86" s="78">
        <f>[2]USincomelev!C86</f>
        <v>13317.8125</v>
      </c>
      <c r="R86" s="78">
        <f>[2]USincomelev!D86</f>
        <v>36606.9296875</v>
      </c>
      <c r="S86" s="78">
        <f>[2]USincomelev!E86</f>
        <v>108816.6953125</v>
      </c>
      <c r="T86" s="78">
        <f>[2]USincomelev!M86</f>
        <v>16953.099609375</v>
      </c>
      <c r="U86" s="78">
        <f>[2]USincomelev!N86</f>
        <v>36297.73828125</v>
      </c>
      <c r="V86" s="78">
        <f>[2]USincomelev!O86</f>
        <v>91902.6015625</v>
      </c>
      <c r="W86" s="80">
        <f t="shared" si="0"/>
        <v>0.77983373722148064</v>
      </c>
      <c r="X86" s="80">
        <f t="shared" si="0"/>
        <v>0.89195259520848491</v>
      </c>
      <c r="Y86" s="80">
        <f t="shared" si="0"/>
        <v>0.8189006756106415</v>
      </c>
      <c r="Z86" s="80">
        <f t="shared" si="0"/>
        <v>0.65888836709842535</v>
      </c>
      <c r="AA86" s="80">
        <f t="shared" si="0"/>
        <v>0.84086807964113308</v>
      </c>
      <c r="AB86" s="80">
        <f t="shared" si="0"/>
        <v>0.79705917455041153</v>
      </c>
      <c r="AC86" s="80">
        <f t="shared" si="0"/>
        <v>0.6965628863369534</v>
      </c>
    </row>
    <row r="87" spans="1:29" x14ac:dyDescent="0.35">
      <c r="A87">
        <f>[2]shares!$A87</f>
        <v>1978</v>
      </c>
      <c r="B87">
        <f>[2]shares!C87</f>
        <v>0.24017290445044637</v>
      </c>
      <c r="C87">
        <f>[2]shares!E87</f>
        <v>0.28130115009844303</v>
      </c>
      <c r="D87">
        <f>[2]shares!H87</f>
        <v>0.26328991539776325</v>
      </c>
      <c r="E87">
        <f>[2]shares!J87</f>
        <v>0.26787509769201279</v>
      </c>
      <c r="I87" s="78">
        <f>[2]incomelev!AG87</f>
        <v>25909.940538644983</v>
      </c>
      <c r="J87" s="78">
        <f>[2]incomelev!C87</f>
        <v>12445.7314453125</v>
      </c>
      <c r="K87" s="78">
        <f>[2]incomelev!D87</f>
        <v>30996.53515625</v>
      </c>
      <c r="L87" s="78">
        <f>[2]incomelev!E87</f>
        <v>72884.9609375</v>
      </c>
      <c r="M87" s="78">
        <f>[2]incomelev!M87</f>
        <v>14962.1357421875</v>
      </c>
      <c r="N87" s="78">
        <f>[2]incomelev!N87</f>
        <v>29891.62890625</v>
      </c>
      <c r="O87" s="78">
        <f>[2]incomelev!O87</f>
        <v>64742.03125</v>
      </c>
      <c r="P87" s="78">
        <f>[2]USincomelev!AL87</f>
        <v>33329.739052116049</v>
      </c>
      <c r="Q87" s="78">
        <f>[2]USincomelev!C87</f>
        <v>13836.2470703125</v>
      </c>
      <c r="R87" s="78">
        <f>[2]USincomelev!D87</f>
        <v>38083.99609375</v>
      </c>
      <c r="S87" s="78">
        <f>[2]USincomelev!E87</f>
        <v>111767.109375</v>
      </c>
      <c r="T87" s="78">
        <f>[2]USincomelev!M87</f>
        <v>17434.1328125</v>
      </c>
      <c r="U87" s="78">
        <f>[2]USincomelev!N87</f>
        <v>37543.5078125</v>
      </c>
      <c r="V87" s="78">
        <f>[2]USincomelev!O87</f>
        <v>95951.7421875</v>
      </c>
      <c r="W87" s="80">
        <f t="shared" si="0"/>
        <v>0.77738204004930567</v>
      </c>
      <c r="X87" s="80">
        <f t="shared" si="0"/>
        <v>0.89950196625329604</v>
      </c>
      <c r="Y87" s="80">
        <f t="shared" si="0"/>
        <v>0.81389923158134314</v>
      </c>
      <c r="Z87" s="80">
        <f t="shared" si="0"/>
        <v>0.65211457418082663</v>
      </c>
      <c r="AA87" s="80">
        <f t="shared" si="0"/>
        <v>0.85820934732468501</v>
      </c>
      <c r="AB87" s="80">
        <f t="shared" si="0"/>
        <v>0.79618636211445515</v>
      </c>
      <c r="AC87" s="80">
        <f t="shared" si="0"/>
        <v>0.67473533855682499</v>
      </c>
    </row>
    <row r="88" spans="1:29" x14ac:dyDescent="0.35">
      <c r="A88">
        <f>[2]shares!$A88</f>
        <v>1979</v>
      </c>
      <c r="B88">
        <f>[2]shares!C88</f>
        <v>0.24267764901742339</v>
      </c>
      <c r="C88">
        <f>[2]shares!E88</f>
        <v>0.27858366351574659</v>
      </c>
      <c r="D88">
        <f>[2]shares!H88</f>
        <v>0.26533592212945223</v>
      </c>
      <c r="E88">
        <f>[2]shares!J88</f>
        <v>0.2659071022644639</v>
      </c>
      <c r="I88" s="78">
        <f>[2]incomelev!AG88</f>
        <v>26648.159229722576</v>
      </c>
      <c r="J88" s="78">
        <f>[2]incomelev!C88</f>
        <v>12933.8251953125</v>
      </c>
      <c r="K88" s="78">
        <f>[2]incomelev!D88</f>
        <v>31893.763671875</v>
      </c>
      <c r="L88" s="78">
        <f>[2]incomelev!E88</f>
        <v>74237.4140625</v>
      </c>
      <c r="M88" s="78">
        <f>[2]incomelev!M88</f>
        <v>15529.13671875</v>
      </c>
      <c r="N88" s="78">
        <f>[2]incomelev!N88</f>
        <v>30721.6171875</v>
      </c>
      <c r="O88" s="78">
        <f>[2]incomelev!O88</f>
        <v>65949.4453125</v>
      </c>
      <c r="P88" s="78">
        <f>[2]USincomelev!AL88</f>
        <v>33455.337007734706</v>
      </c>
      <c r="Q88" s="78">
        <f>[2]USincomelev!C88</f>
        <v>13983.865234375</v>
      </c>
      <c r="R88" s="78">
        <f>[2]USincomelev!D88</f>
        <v>37915.078125</v>
      </c>
      <c r="S88" s="78">
        <f>[2]USincomelev!E88</f>
        <v>112963.6875</v>
      </c>
      <c r="T88" s="78">
        <f>[2]USincomelev!M88</f>
        <v>17630.0625</v>
      </c>
      <c r="U88" s="78">
        <f>[2]USincomelev!N88</f>
        <v>37370.921875</v>
      </c>
      <c r="V88" s="78">
        <f>[2]USincomelev!O88</f>
        <v>96913.1640625</v>
      </c>
      <c r="W88" s="80">
        <f t="shared" si="0"/>
        <v>0.79652939151566926</v>
      </c>
      <c r="X88" s="80">
        <f t="shared" si="0"/>
        <v>0.92491060079145349</v>
      </c>
      <c r="Y88" s="80">
        <f t="shared" si="0"/>
        <v>0.84118944887114089</v>
      </c>
      <c r="Z88" s="80">
        <f t="shared" si="0"/>
        <v>0.65717945036541059</v>
      </c>
      <c r="AA88" s="80">
        <f t="shared" si="0"/>
        <v>0.88083276612036965</v>
      </c>
      <c r="AB88" s="80">
        <f t="shared" si="0"/>
        <v>0.82207276797342854</v>
      </c>
      <c r="AC88" s="80">
        <f t="shared" si="0"/>
        <v>0.68050038351826725</v>
      </c>
    </row>
    <row r="89" spans="1:29" x14ac:dyDescent="0.35">
      <c r="A89">
        <f>[2]shares!$A89</f>
        <v>1980</v>
      </c>
      <c r="B89">
        <f>[2]shares!C89</f>
        <v>0.24196618515998125</v>
      </c>
      <c r="C89">
        <f>[2]shares!E89</f>
        <v>0.27699924167245626</v>
      </c>
      <c r="D89">
        <f>[2]shares!H89</f>
        <v>0.26669186446815729</v>
      </c>
      <c r="E89">
        <f>[2]shares!J89</f>
        <v>0.261581149417907</v>
      </c>
      <c r="I89" s="78">
        <f>[2]incomelev!AG89</f>
        <v>26745.192587563077</v>
      </c>
      <c r="J89" s="78">
        <f>[2]incomelev!C89</f>
        <v>12942.8642578125</v>
      </c>
      <c r="K89" s="78">
        <f>[2]incomelev!D89</f>
        <v>32163.40625</v>
      </c>
      <c r="L89" s="78">
        <f>[2]incomelev!E89</f>
        <v>74083.9765625</v>
      </c>
      <c r="M89" s="78">
        <f>[2]incomelev!M89</f>
        <v>15637.6298828125</v>
      </c>
      <c r="N89" s="78">
        <f>[2]incomelev!N89</f>
        <v>30950.634765625</v>
      </c>
      <c r="O89" s="78">
        <f>[2]incomelev!O89</f>
        <v>65326.19921875</v>
      </c>
      <c r="P89" s="78">
        <f>[2]USincomelev!AL89</f>
        <v>32480.525674522756</v>
      </c>
      <c r="Q89" s="78">
        <f>[2]USincomelev!C89</f>
        <v>13345.45703125</v>
      </c>
      <c r="R89" s="78">
        <f>[2]USincomelev!D89</f>
        <v>37448.69140625</v>
      </c>
      <c r="S89" s="78">
        <f>[2]USincomelev!E89</f>
        <v>108270.2890625</v>
      </c>
      <c r="T89" s="78">
        <f>[2]USincomelev!M89</f>
        <v>17113.8203125</v>
      </c>
      <c r="U89" s="78">
        <f>[2]USincomelev!N89</f>
        <v>36755.34375</v>
      </c>
      <c r="V89" s="78">
        <f>[2]USincomelev!O89</f>
        <v>92200.640625</v>
      </c>
      <c r="W89" s="80">
        <f t="shared" ref="W89:AC125" si="1">I89/P89</f>
        <v>0.8234224056460272</v>
      </c>
      <c r="X89" s="80">
        <f t="shared" si="1"/>
        <v>0.96983297218710607</v>
      </c>
      <c r="Y89" s="80">
        <f t="shared" si="1"/>
        <v>0.85886595878840477</v>
      </c>
      <c r="Z89" s="80">
        <f t="shared" si="1"/>
        <v>0.68425028882793837</v>
      </c>
      <c r="AA89" s="80">
        <f t="shared" si="1"/>
        <v>0.91374278783275031</v>
      </c>
      <c r="AB89" s="80">
        <f t="shared" si="1"/>
        <v>0.84207169918319702</v>
      </c>
      <c r="AC89" s="80">
        <f t="shared" si="1"/>
        <v>0.70852218353282181</v>
      </c>
    </row>
    <row r="90" spans="1:29" x14ac:dyDescent="0.35">
      <c r="A90">
        <f>[2]shares!$A90</f>
        <v>1981</v>
      </c>
      <c r="B90">
        <f>[2]shares!C90</f>
        <v>0.24265373405069113</v>
      </c>
      <c r="C90">
        <f>[2]shares!E90</f>
        <v>0.27558469120413065</v>
      </c>
      <c r="D90">
        <f>[2]shares!H90</f>
        <v>0.27111585065722466</v>
      </c>
      <c r="E90">
        <f>[2]shares!J90</f>
        <v>0.2571939816698432</v>
      </c>
      <c r="I90" s="78">
        <f>[2]incomelev!AG90</f>
        <v>26688.929022502733</v>
      </c>
      <c r="J90" s="78">
        <f>[2]incomelev!C90</f>
        <v>12952.3369140625</v>
      </c>
      <c r="K90" s="78">
        <f>[2]incomelev!D90</f>
        <v>32144.25390625</v>
      </c>
      <c r="L90" s="78">
        <f>[2]incomelev!E90</f>
        <v>73550.6015625</v>
      </c>
      <c r="M90" s="78">
        <f>[2]incomelev!M90</f>
        <v>15733.6123046875</v>
      </c>
      <c r="N90" s="78">
        <f>[2]incomelev!N90</f>
        <v>30977.15234375</v>
      </c>
      <c r="O90" s="78">
        <f>[2]incomelev!O90</f>
        <v>64333.29296875</v>
      </c>
      <c r="P90" s="78">
        <f>[2]USincomelev!AL90</f>
        <v>32730.319988938041</v>
      </c>
      <c r="Q90" s="78">
        <f>[2]USincomelev!C90</f>
        <v>13208.5029296875</v>
      </c>
      <c r="R90" s="78">
        <f>[2]USincomelev!D90</f>
        <v>37672.625</v>
      </c>
      <c r="S90" s="78">
        <f>[2]USincomelev!E90</f>
        <v>110488.7734375</v>
      </c>
      <c r="T90" s="78">
        <f>[2]USincomelev!M90</f>
        <v>16822.55078125</v>
      </c>
      <c r="U90" s="78">
        <f>[2]USincomelev!N90</f>
        <v>36780.359375</v>
      </c>
      <c r="V90" s="78">
        <f>[2]USincomelev!O90</f>
        <v>96042.703125</v>
      </c>
      <c r="W90" s="80">
        <f t="shared" si="1"/>
        <v>0.81541912915983916</v>
      </c>
      <c r="X90" s="80">
        <f t="shared" si="1"/>
        <v>0.98060597654490878</v>
      </c>
      <c r="Y90" s="80">
        <f t="shared" si="1"/>
        <v>0.85325229941502612</v>
      </c>
      <c r="Z90" s="80">
        <f t="shared" si="1"/>
        <v>0.66568393579013929</v>
      </c>
      <c r="AA90" s="80">
        <f t="shared" si="1"/>
        <v>0.93526912233927073</v>
      </c>
      <c r="AB90" s="80">
        <f t="shared" si="1"/>
        <v>0.84221994755183116</v>
      </c>
      <c r="AC90" s="80">
        <f t="shared" si="1"/>
        <v>0.66984050714420162</v>
      </c>
    </row>
    <row r="91" spans="1:29" x14ac:dyDescent="0.35">
      <c r="A91">
        <f>[2]shares!$A91</f>
        <v>1982</v>
      </c>
      <c r="B91">
        <f>[2]shares!C91</f>
        <v>0.24350350303575397</v>
      </c>
      <c r="C91">
        <f>[2]shares!E91</f>
        <v>0.2727558477781713</v>
      </c>
      <c r="D91">
        <f>[2]shares!H91</f>
        <v>0.27402985654771328</v>
      </c>
      <c r="E91">
        <f>[2]shares!J91</f>
        <v>0.25361520145088434</v>
      </c>
      <c r="I91" s="78">
        <f>[2]incomelev!AG91</f>
        <v>26933.860137929198</v>
      </c>
      <c r="J91" s="78">
        <f>[2]incomelev!C91</f>
        <v>13116.978515625</v>
      </c>
      <c r="K91" s="78">
        <f>[2]incomelev!D91</f>
        <v>32572.5390625</v>
      </c>
      <c r="L91" s="78">
        <f>[2]incomelev!E91</f>
        <v>73463.6796875</v>
      </c>
      <c r="M91" s="78">
        <f>[2]incomelev!M91</f>
        <v>15993.0146484375</v>
      </c>
      <c r="N91" s="78">
        <f>[2]incomelev!N91</f>
        <v>31309.68359375</v>
      </c>
      <c r="O91" s="78">
        <f>[2]incomelev!O91</f>
        <v>64153.2265625</v>
      </c>
      <c r="P91" s="78">
        <f>[2]USincomelev!AL91</f>
        <v>31654.891226804772</v>
      </c>
      <c r="Q91" s="78">
        <f>[2]USincomelev!C91</f>
        <v>12388.5537109375</v>
      </c>
      <c r="R91" s="78">
        <f>[2]USincomelev!D91</f>
        <v>36729.46875</v>
      </c>
      <c r="S91" s="78">
        <f>[2]USincomelev!E91</f>
        <v>107648.8515625</v>
      </c>
      <c r="T91" s="78">
        <f>[2]USincomelev!M91</f>
        <v>15747.14453125</v>
      </c>
      <c r="U91" s="78">
        <f>[2]USincomelev!N91</f>
        <v>35861.98828125</v>
      </c>
      <c r="V91" s="78">
        <f>[2]USincomelev!O91</f>
        <v>94344.390625</v>
      </c>
      <c r="W91" s="80">
        <f t="shared" si="1"/>
        <v>0.85085934887440418</v>
      </c>
      <c r="X91" s="80">
        <f t="shared" si="1"/>
        <v>1.0587982117754711</v>
      </c>
      <c r="Y91" s="80">
        <f t="shared" si="1"/>
        <v>0.8868230380408102</v>
      </c>
      <c r="Z91" s="80">
        <f t="shared" si="1"/>
        <v>0.68243811820739786</v>
      </c>
      <c r="AA91" s="80">
        <f t="shared" si="1"/>
        <v>1.0156136318365259</v>
      </c>
      <c r="AB91" s="80">
        <f t="shared" si="1"/>
        <v>0.87306044908056268</v>
      </c>
      <c r="AC91" s="80">
        <f t="shared" si="1"/>
        <v>0.67998983445127315</v>
      </c>
    </row>
    <row r="92" spans="1:29" x14ac:dyDescent="0.35">
      <c r="A92">
        <f>[2]shares!$A92</f>
        <v>1983</v>
      </c>
      <c r="B92">
        <f>[2]shares!C92</f>
        <v>0.24268221622332931</v>
      </c>
      <c r="C92">
        <f>[2]shares!E92</f>
        <v>0.27330969506874681</v>
      </c>
      <c r="D92">
        <f>[2]shares!H92</f>
        <v>0.27427217643707991</v>
      </c>
      <c r="E92">
        <f>[2]shares!J92</f>
        <v>0.25329818809404969</v>
      </c>
      <c r="I92" s="78">
        <f>[2]incomelev!AG92</f>
        <v>26868.323649335256</v>
      </c>
      <c r="J92" s="78">
        <f>[2]incomelev!C92</f>
        <v>13040.9287109375</v>
      </c>
      <c r="K92" s="78">
        <f>[2]incomelev!D92</f>
        <v>32511.197265625</v>
      </c>
      <c r="L92" s="78">
        <f>[2]incomelev!E92</f>
        <v>73433.734375</v>
      </c>
      <c r="M92" s="78">
        <f>[2]incomelev!M92</f>
        <v>15999.81640625</v>
      </c>
      <c r="N92" s="78">
        <f>[2]incomelev!N92</f>
        <v>31221.49609375</v>
      </c>
      <c r="O92" s="78">
        <f>[2]incomelev!O92</f>
        <v>63815.34375</v>
      </c>
      <c r="P92" s="78">
        <f>[2]USincomelev!AL92</f>
        <v>32150.559858617664</v>
      </c>
      <c r="Q92" s="78">
        <f>[2]USincomelev!C92</f>
        <v>12152.75</v>
      </c>
      <c r="R92" s="78">
        <f>[2]USincomelev!D92</f>
        <v>37350.46875</v>
      </c>
      <c r="S92" s="78">
        <f>[2]USincomelev!E92</f>
        <v>111317.1484375</v>
      </c>
      <c r="T92" s="78">
        <f>[2]USincomelev!M92</f>
        <v>15448.9580078125</v>
      </c>
      <c r="U92" s="78">
        <f>[2]USincomelev!N92</f>
        <v>36503.45703125</v>
      </c>
      <c r="V92" s="78">
        <f>[2]USincomelev!O92</f>
        <v>98222.2109375</v>
      </c>
      <c r="W92" s="80">
        <f t="shared" si="1"/>
        <v>0.83570313448627076</v>
      </c>
      <c r="X92" s="80">
        <f t="shared" si="1"/>
        <v>1.0730845866933409</v>
      </c>
      <c r="Y92" s="80">
        <f t="shared" si="1"/>
        <v>0.8704361244629627</v>
      </c>
      <c r="Z92" s="80">
        <f t="shared" si="1"/>
        <v>0.65968034041251089</v>
      </c>
      <c r="AA92" s="80">
        <f t="shared" si="1"/>
        <v>1.0356566700588437</v>
      </c>
      <c r="AB92" s="80">
        <f t="shared" si="1"/>
        <v>0.85530244620452789</v>
      </c>
      <c r="AC92" s="80">
        <f t="shared" si="1"/>
        <v>0.64970380060581701</v>
      </c>
    </row>
    <row r="93" spans="1:29" x14ac:dyDescent="0.35">
      <c r="A93">
        <f>[2]shares!$A93</f>
        <v>1984</v>
      </c>
      <c r="B93">
        <f>[2]shares!C93</f>
        <v>0.24068803712725639</v>
      </c>
      <c r="C93">
        <f>[2]shares!E93</f>
        <v>0.27492868527770042</v>
      </c>
      <c r="D93">
        <f>[2]shares!H93</f>
        <v>0.27270732913166285</v>
      </c>
      <c r="E93">
        <f>[2]shares!J93</f>
        <v>0.25576549442484975</v>
      </c>
      <c r="I93" s="78">
        <f>[2]incomelev!AG93</f>
        <v>27031.244059086988</v>
      </c>
      <c r="J93" s="78">
        <f>[2]incomelev!C93</f>
        <v>13012.1943359375</v>
      </c>
      <c r="K93" s="78">
        <f>[2]incomelev!D93</f>
        <v>32733.705078125</v>
      </c>
      <c r="L93" s="78">
        <f>[2]incomelev!E93</f>
        <v>74316.640625</v>
      </c>
      <c r="M93" s="78">
        <f>[2]incomelev!M93</f>
        <v>16125.57421875</v>
      </c>
      <c r="N93" s="78">
        <f>[2]incomelev!N93</f>
        <v>31322.21484375</v>
      </c>
      <c r="O93" s="78">
        <f>[2]incomelev!O93</f>
        <v>64395.70703125</v>
      </c>
      <c r="P93" s="78">
        <f>[2]USincomelev!AL93</f>
        <v>34293.491677375816</v>
      </c>
      <c r="Q93" s="78">
        <f>[2]USincomelev!C93</f>
        <v>13085.2529296875</v>
      </c>
      <c r="R93" s="78">
        <f>[2]USincomelev!D93</f>
        <v>38676.12109375</v>
      </c>
      <c r="S93" s="78">
        <f>[2]USincomelev!E93</f>
        <v>122755.296875</v>
      </c>
      <c r="T93" s="78">
        <f>[2]USincomelev!M93</f>
        <v>16295.8125</v>
      </c>
      <c r="U93" s="78">
        <f>[2]USincomelev!N93</f>
        <v>37808.8203125</v>
      </c>
      <c r="V93" s="78">
        <f>[2]USincomelev!O93</f>
        <v>110097.8828125</v>
      </c>
      <c r="W93" s="80">
        <f t="shared" si="1"/>
        <v>0.78823248193534357</v>
      </c>
      <c r="X93" s="80">
        <f t="shared" si="1"/>
        <v>0.99441672284497873</v>
      </c>
      <c r="Y93" s="80">
        <f t="shared" si="1"/>
        <v>0.84635439522953393</v>
      </c>
      <c r="Z93" s="80">
        <f t="shared" si="1"/>
        <v>0.60540475659209714</v>
      </c>
      <c r="AA93" s="80">
        <f t="shared" si="1"/>
        <v>0.98955324987631021</v>
      </c>
      <c r="AB93" s="80">
        <f t="shared" si="1"/>
        <v>0.8284367135727464</v>
      </c>
      <c r="AC93" s="80">
        <f t="shared" si="1"/>
        <v>0.58489505325836122</v>
      </c>
    </row>
    <row r="94" spans="1:29" x14ac:dyDescent="0.35">
      <c r="A94">
        <f>[2]shares!$A94</f>
        <v>1985</v>
      </c>
      <c r="B94">
        <f>[2]shares!C94</f>
        <v>0.24257363006472588</v>
      </c>
      <c r="C94">
        <f>[2]shares!E94</f>
        <v>0.2778423554264009</v>
      </c>
      <c r="D94">
        <f>[2]shares!H94</f>
        <v>0.2729914840310812</v>
      </c>
      <c r="E94">
        <f>[2]shares!J94</f>
        <v>0.2598720514215529</v>
      </c>
      <c r="I94" s="78">
        <f>[2]incomelev!AG94</f>
        <v>27447.746074466271</v>
      </c>
      <c r="J94" s="78">
        <f>[2]incomelev!C94</f>
        <v>13316.19921875</v>
      </c>
      <c r="K94" s="78">
        <f>[2]incomelev!D94</f>
        <v>32908.76953125</v>
      </c>
      <c r="L94" s="78">
        <f>[2]incomelev!E94</f>
        <v>76261.4609375</v>
      </c>
      <c r="M94" s="78">
        <f>[2]incomelev!M94</f>
        <v>16419.953125</v>
      </c>
      <c r="N94" s="78">
        <f>[2]incomelev!N94</f>
        <v>31508.400390625</v>
      </c>
      <c r="O94" s="78">
        <f>[2]incomelev!O94</f>
        <v>66358.203125</v>
      </c>
      <c r="P94" s="78">
        <f>[2]USincomelev!AL94</f>
        <v>34884.179920583556</v>
      </c>
      <c r="Q94" s="78">
        <f>[2]USincomelev!C94</f>
        <v>13132.59375</v>
      </c>
      <c r="R94" s="78">
        <f>[2]USincomelev!D94</f>
        <v>39409.03515625</v>
      </c>
      <c r="S94" s="78">
        <f>[2]USincomelev!E94</f>
        <v>125520.65625</v>
      </c>
      <c r="T94" s="78">
        <f>[2]USincomelev!M94</f>
        <v>16386.4140625</v>
      </c>
      <c r="U94" s="78">
        <f>[2]USincomelev!N94</f>
        <v>38595.4375</v>
      </c>
      <c r="V94" s="78">
        <f>[2]USincomelev!O94</f>
        <v>112488.2578125</v>
      </c>
      <c r="W94" s="80">
        <f t="shared" si="1"/>
        <v>0.78682503464186682</v>
      </c>
      <c r="X94" s="80">
        <f t="shared" si="1"/>
        <v>1.0139808991464463</v>
      </c>
      <c r="Y94" s="80">
        <f t="shared" si="1"/>
        <v>0.83505646359451402</v>
      </c>
      <c r="Z94" s="80">
        <f t="shared" si="1"/>
        <v>0.60756104386205356</v>
      </c>
      <c r="AA94" s="80">
        <f t="shared" si="1"/>
        <v>1.0020467603450076</v>
      </c>
      <c r="AB94" s="80">
        <f t="shared" si="1"/>
        <v>0.81637629812137769</v>
      </c>
      <c r="AC94" s="80">
        <f t="shared" si="1"/>
        <v>0.58991226653726425</v>
      </c>
    </row>
    <row r="95" spans="1:29" x14ac:dyDescent="0.35">
      <c r="A95">
        <f>[2]shares!$A95</f>
        <v>1986</v>
      </c>
      <c r="B95">
        <f>[2]shares!C95</f>
        <v>0.24156626500189304</v>
      </c>
      <c r="C95">
        <f>[2]shares!E95</f>
        <v>0.28563886322081089</v>
      </c>
      <c r="D95">
        <f>[2]shares!H95</f>
        <v>0.27036837115883827</v>
      </c>
      <c r="E95">
        <f>[2]shares!J95</f>
        <v>0.27010913891717792</v>
      </c>
      <c r="I95" s="78">
        <f>[2]incomelev!AG95</f>
        <v>28106.545284792901</v>
      </c>
      <c r="J95" s="78">
        <f>[2]incomelev!C95</f>
        <v>13579.1865234375</v>
      </c>
      <c r="K95" s="78">
        <f>[2]incomelev!D95</f>
        <v>33221.625</v>
      </c>
      <c r="L95" s="78">
        <f>[2]incomelev!E95</f>
        <v>80283.21875</v>
      </c>
      <c r="M95" s="78">
        <f>[2]incomelev!M95</f>
        <v>16686.9765625</v>
      </c>
      <c r="N95" s="78">
        <f>[2]incomelev!N95</f>
        <v>31829.04296875</v>
      </c>
      <c r="O95" s="78">
        <f>[2]incomelev!O95</f>
        <v>70327.3515625</v>
      </c>
      <c r="P95" s="78">
        <f>[2]USincomelev!AL95</f>
        <v>35193.629397882818</v>
      </c>
      <c r="Q95" s="78">
        <f>[2]USincomelev!C95</f>
        <v>13080.2783203125</v>
      </c>
      <c r="R95" s="78">
        <f>[2]USincomelev!D95</f>
        <v>40178.859375</v>
      </c>
      <c r="S95" s="78">
        <f>[2]USincomelev!E95</f>
        <v>125775.1015625</v>
      </c>
      <c r="T95" s="78">
        <f>[2]USincomelev!M95</f>
        <v>16333.5478515625</v>
      </c>
      <c r="U95" s="78">
        <f>[2]USincomelev!N95</f>
        <v>39597.3984375</v>
      </c>
      <c r="V95" s="78">
        <f>[2]USincomelev!O95</f>
        <v>111833.3125</v>
      </c>
      <c r="W95" s="80">
        <f t="shared" si="1"/>
        <v>0.79862593786600866</v>
      </c>
      <c r="X95" s="80">
        <f t="shared" si="1"/>
        <v>1.0381420173873701</v>
      </c>
      <c r="Y95" s="80">
        <f t="shared" si="1"/>
        <v>0.8268434076222454</v>
      </c>
      <c r="Z95" s="80">
        <f t="shared" si="1"/>
        <v>0.63830772348934073</v>
      </c>
      <c r="AA95" s="80">
        <f t="shared" si="1"/>
        <v>1.0216382083151452</v>
      </c>
      <c r="AB95" s="80">
        <f t="shared" si="1"/>
        <v>0.80381651888036365</v>
      </c>
      <c r="AC95" s="80">
        <f t="shared" si="1"/>
        <v>0.6288587004207713</v>
      </c>
    </row>
    <row r="96" spans="1:29" x14ac:dyDescent="0.35">
      <c r="A96">
        <f>[2]shares!$A96</f>
        <v>1987</v>
      </c>
      <c r="B96">
        <f>[2]shares!C96</f>
        <v>0.24214303772896528</v>
      </c>
      <c r="C96">
        <f>[2]shares!E96</f>
        <v>0.28965390287339687</v>
      </c>
      <c r="D96">
        <f>[2]shares!H96</f>
        <v>0.26901807822287083</v>
      </c>
      <c r="E96">
        <f>[2]shares!J96</f>
        <v>0.27736471220850945</v>
      </c>
      <c r="I96" s="78">
        <f>[2]incomelev!AG96</f>
        <v>28674.25488909976</v>
      </c>
      <c r="J96" s="78">
        <f>[2]incomelev!C96</f>
        <v>13886.5419921875</v>
      </c>
      <c r="K96" s="78">
        <f>[2]incomelev!D96</f>
        <v>33563.44140625</v>
      </c>
      <c r="L96" s="78">
        <f>[2]incomelev!E96</f>
        <v>83056.09375</v>
      </c>
      <c r="M96" s="78">
        <f>[2]incomelev!M96</f>
        <v>16977.513671875</v>
      </c>
      <c r="N96" s="78">
        <f>[2]incomelev!N96</f>
        <v>32096.482421875</v>
      </c>
      <c r="O96" s="78">
        <f>[2]incomelev!O96</f>
        <v>73480.9453125</v>
      </c>
      <c r="P96" s="78">
        <f>[2]USincomelev!AL96</f>
        <v>36258.433561048187</v>
      </c>
      <c r="Q96" s="78">
        <f>[2]USincomelev!C96</f>
        <v>13225.99609375</v>
      </c>
      <c r="R96" s="78">
        <f>[2]USincomelev!D96</f>
        <v>41036.70703125</v>
      </c>
      <c r="S96" s="78">
        <f>[2]USincomelev!E96</f>
        <v>132286.984375</v>
      </c>
      <c r="T96" s="78">
        <f>[2]USincomelev!M96</f>
        <v>16878.3359375</v>
      </c>
      <c r="U96" s="78">
        <f>[2]USincomelev!N96</f>
        <v>40505.92578125</v>
      </c>
      <c r="V96" s="78">
        <f>[2]USincomelev!O96</f>
        <v>116108.1171875</v>
      </c>
      <c r="W96" s="80">
        <f t="shared" si="1"/>
        <v>0.79082994142096696</v>
      </c>
      <c r="X96" s="80">
        <f t="shared" si="1"/>
        <v>1.0499429981496549</v>
      </c>
      <c r="Y96" s="80">
        <f t="shared" si="1"/>
        <v>0.81788827209480996</v>
      </c>
      <c r="Z96" s="80">
        <f t="shared" si="1"/>
        <v>0.6278478124087935</v>
      </c>
      <c r="AA96" s="80">
        <f t="shared" si="1"/>
        <v>1.0058760374685189</v>
      </c>
      <c r="AB96" s="80">
        <f t="shared" si="1"/>
        <v>0.79238979983349278</v>
      </c>
      <c r="AC96" s="80">
        <f t="shared" si="1"/>
        <v>0.63286656516733897</v>
      </c>
    </row>
    <row r="97" spans="1:29" x14ac:dyDescent="0.35">
      <c r="A97">
        <f>[2]shares!$A97</f>
        <v>1988</v>
      </c>
      <c r="B97">
        <f>[2]shares!C97</f>
        <v>0.24313545878976583</v>
      </c>
      <c r="C97">
        <f>[2]shares!E97</f>
        <v>0.2927694721147418</v>
      </c>
      <c r="D97">
        <f>[2]shares!H97</f>
        <v>0.26859400048851967</v>
      </c>
      <c r="E97">
        <f>[2]shares!J97</f>
        <v>0.28139465302228928</v>
      </c>
      <c r="I97" s="78">
        <f>[2]incomelev!AG97</f>
        <v>29788.264500577956</v>
      </c>
      <c r="J97" s="78">
        <f>[2]incomelev!C97</f>
        <v>14485.1669921875</v>
      </c>
      <c r="K97" s="78">
        <f>[2]incomelev!D97</f>
        <v>34561.46875</v>
      </c>
      <c r="L97" s="78">
        <f>[2]incomelev!E97</f>
        <v>87210.9453125</v>
      </c>
      <c r="M97" s="78">
        <f>[2]incomelev!M97</f>
        <v>17588.28515625</v>
      </c>
      <c r="N97" s="78">
        <f>[2]incomelev!N97</f>
        <v>33087.82421875</v>
      </c>
      <c r="O97" s="78">
        <f>[2]incomelev!O97</f>
        <v>77589.9296875</v>
      </c>
      <c r="P97" s="78">
        <f>[2]USincomelev!AL97</f>
        <v>37782.367550004179</v>
      </c>
      <c r="Q97" s="78">
        <f>[2]USincomelev!C97</f>
        <v>13372.1376953125</v>
      </c>
      <c r="R97" s="78">
        <f>[2]USincomelev!D97</f>
        <v>41673.77734375</v>
      </c>
      <c r="S97" s="78">
        <f>[2]USincomelev!E97</f>
        <v>144243.78125</v>
      </c>
      <c r="T97" s="78">
        <f>[2]USincomelev!M97</f>
        <v>17077.962890625</v>
      </c>
      <c r="U97" s="78">
        <f>[2]USincomelev!N97</f>
        <v>41214.8828125</v>
      </c>
      <c r="V97" s="78">
        <f>[2]USincomelev!O97</f>
        <v>127549.9609375</v>
      </c>
      <c r="W97" s="80">
        <f t="shared" si="1"/>
        <v>0.78841709591527864</v>
      </c>
      <c r="X97" s="80">
        <f t="shared" si="1"/>
        <v>1.0832349563125696</v>
      </c>
      <c r="Y97" s="80">
        <f t="shared" si="1"/>
        <v>0.82933371901751396</v>
      </c>
      <c r="Z97" s="80">
        <f t="shared" si="1"/>
        <v>0.60460800844750451</v>
      </c>
      <c r="AA97" s="80">
        <f t="shared" si="1"/>
        <v>1.0298819167656783</v>
      </c>
      <c r="AB97" s="80">
        <f t="shared" si="1"/>
        <v>0.80281252695239602</v>
      </c>
      <c r="AC97" s="80">
        <f t="shared" si="1"/>
        <v>0.6083101015257808</v>
      </c>
    </row>
    <row r="98" spans="1:29" x14ac:dyDescent="0.35">
      <c r="A98">
        <f>[2]shares!$A98</f>
        <v>1989</v>
      </c>
      <c r="B98">
        <f>[2]shares!C98</f>
        <v>0.23830788861960173</v>
      </c>
      <c r="C98">
        <f>[2]shares!E98</f>
        <v>0.29908108431845903</v>
      </c>
      <c r="D98">
        <f>[2]shares!H98</f>
        <v>0.2657831571996212</v>
      </c>
      <c r="E98">
        <f>[2]shares!J98</f>
        <v>0.28571978397667408</v>
      </c>
      <c r="I98" s="78">
        <f>[2]incomelev!AG98</f>
        <v>30743.692287266269</v>
      </c>
      <c r="J98" s="78">
        <f>[2]incomelev!C98</f>
        <v>14652.9287109375</v>
      </c>
      <c r="K98" s="78">
        <f>[2]incomelev!D98</f>
        <v>35555.9375</v>
      </c>
      <c r="L98" s="78">
        <f>[2]incomelev!E98</f>
        <v>91948.5703125</v>
      </c>
      <c r="M98" s="78">
        <f>[2]incomelev!M98</f>
        <v>18015.962890625</v>
      </c>
      <c r="N98" s="78">
        <f>[2]incomelev!N98</f>
        <v>34070.5078125</v>
      </c>
      <c r="O98" s="78">
        <f>[2]incomelev!O98</f>
        <v>81090.25</v>
      </c>
      <c r="P98" s="78">
        <f>[2]USincomelev!AL98</f>
        <v>38237.725949327891</v>
      </c>
      <c r="Q98" s="78">
        <f>[2]USincomelev!C98</f>
        <v>13510.837890625</v>
      </c>
      <c r="R98" s="78">
        <f>[2]USincomelev!D98</f>
        <v>42522.515625</v>
      </c>
      <c r="S98" s="78">
        <f>[2]USincomelev!E98</f>
        <v>144681.40625</v>
      </c>
      <c r="T98" s="78">
        <f>[2]USincomelev!M98</f>
        <v>17439.875</v>
      </c>
      <c r="U98" s="78">
        <f>[2]USincomelev!N98</f>
        <v>41993.734375</v>
      </c>
      <c r="V98" s="78">
        <f>[2]USincomelev!O98</f>
        <v>127186.1875</v>
      </c>
      <c r="W98" s="80">
        <f t="shared" si="1"/>
        <v>0.80401466154152024</v>
      </c>
      <c r="X98" s="80">
        <f t="shared" si="1"/>
        <v>1.084531457601529</v>
      </c>
      <c r="Y98" s="80">
        <f t="shared" si="1"/>
        <v>0.83616730989207555</v>
      </c>
      <c r="Z98" s="80">
        <f t="shared" si="1"/>
        <v>0.63552444433404864</v>
      </c>
      <c r="AA98" s="80">
        <f t="shared" si="1"/>
        <v>1.0330327992961532</v>
      </c>
      <c r="AB98" s="80">
        <f t="shared" si="1"/>
        <v>0.81132360147477356</v>
      </c>
      <c r="AC98" s="80">
        <f t="shared" si="1"/>
        <v>0.63757119852342459</v>
      </c>
    </row>
    <row r="99" spans="1:29" x14ac:dyDescent="0.35">
      <c r="A99">
        <f>[2]shares!$A99</f>
        <v>1990</v>
      </c>
      <c r="B99">
        <f>[2]shares!C99</f>
        <v>0.23609353695064783</v>
      </c>
      <c r="C99">
        <f>[2]shares!E99</f>
        <v>0.29916745331138372</v>
      </c>
      <c r="D99">
        <f>[2]shares!H99</f>
        <v>0.26632218435406685</v>
      </c>
      <c r="E99">
        <f>[2]shares!J99</f>
        <v>0.2826004521921277</v>
      </c>
      <c r="I99" s="78">
        <f>[2]incomelev!AG99</f>
        <v>31388.886535937811</v>
      </c>
      <c r="J99" s="78">
        <f>[2]incomelev!C99</f>
        <v>14821.4267578125</v>
      </c>
      <c r="K99" s="78">
        <f>[2]incomelev!D99</f>
        <v>36469.1015625</v>
      </c>
      <c r="L99" s="78">
        <f>[2]incomelev!E99</f>
        <v>93905.328125</v>
      </c>
      <c r="M99" s="78">
        <f>[2]incomelev!M99</f>
        <v>18379.72265625</v>
      </c>
      <c r="N99" s="78">
        <f>[2]incomelev!N99</f>
        <v>34935.59765625</v>
      </c>
      <c r="O99" s="78">
        <f>[2]incomelev!O99</f>
        <v>82247.8671875</v>
      </c>
      <c r="P99" s="78">
        <f>[2]USincomelev!AL99</f>
        <v>38203.867441885079</v>
      </c>
      <c r="Q99" s="78">
        <f>[2]USincomelev!C99</f>
        <v>13445.9638671875</v>
      </c>
      <c r="R99" s="78">
        <f>[2]USincomelev!D99</f>
        <v>42570.2734375</v>
      </c>
      <c r="S99" s="78">
        <f>[2]USincomelev!E99</f>
        <v>144495.34375</v>
      </c>
      <c r="T99" s="78">
        <f>[2]USincomelev!M99</f>
        <v>17511.96875</v>
      </c>
      <c r="U99" s="78">
        <f>[2]USincomelev!N99</f>
        <v>41956.328125</v>
      </c>
      <c r="V99" s="78">
        <f>[2]USincomelev!O99</f>
        <v>126633.3828125</v>
      </c>
      <c r="W99" s="80">
        <f t="shared" si="1"/>
        <v>0.8216154184831137</v>
      </c>
      <c r="X99" s="80">
        <f t="shared" si="1"/>
        <v>1.1022955962258365</v>
      </c>
      <c r="Y99" s="80">
        <f t="shared" si="1"/>
        <v>0.85667999328316502</v>
      </c>
      <c r="Z99" s="80">
        <f t="shared" si="1"/>
        <v>0.64988480381396374</v>
      </c>
      <c r="AA99" s="80">
        <f t="shared" si="1"/>
        <v>1.0495520474389837</v>
      </c>
      <c r="AB99" s="80">
        <f t="shared" si="1"/>
        <v>0.83266575550097666</v>
      </c>
      <c r="AC99" s="80">
        <f t="shared" si="1"/>
        <v>0.64949593354289914</v>
      </c>
    </row>
    <row r="100" spans="1:29" x14ac:dyDescent="0.35">
      <c r="A100">
        <f>[2]shares!$A100</f>
        <v>1991</v>
      </c>
      <c r="B100">
        <f>[2]shares!C100</f>
        <v>0.23499629087746143</v>
      </c>
      <c r="C100">
        <f>[2]shares!E100</f>
        <v>0.29693937674164772</v>
      </c>
      <c r="D100">
        <f>[2]shares!H100</f>
        <v>0.26562338322401047</v>
      </c>
      <c r="E100">
        <f>[2]shares!J100</f>
        <v>0.27976965345442295</v>
      </c>
      <c r="I100" s="78">
        <f>[2]incomelev!AG100</f>
        <v>31193.163820580914</v>
      </c>
      <c r="J100" s="78">
        <f>[2]incomelev!C100</f>
        <v>14660.5556640625</v>
      </c>
      <c r="K100" s="78">
        <f>[2]incomelev!D100</f>
        <v>36501.015625</v>
      </c>
      <c r="L100" s="78">
        <f>[2]incomelev!E100</f>
        <v>92624.78125</v>
      </c>
      <c r="M100" s="78">
        <f>[2]incomelev!M100</f>
        <v>18181.919921875</v>
      </c>
      <c r="N100" s="78">
        <f>[2]incomelev!N100</f>
        <v>34980.0078125</v>
      </c>
      <c r="O100" s="78">
        <f>[2]incomelev!O100</f>
        <v>81102</v>
      </c>
      <c r="P100" s="78">
        <f>[2]USincomelev!AL100</f>
        <v>37421.896216635403</v>
      </c>
      <c r="Q100" s="78">
        <f>[2]USincomelev!C100</f>
        <v>12969.2236328125</v>
      </c>
      <c r="R100" s="78">
        <f>[2]USincomelev!D100</f>
        <v>42048.0859375</v>
      </c>
      <c r="S100" s="78">
        <f>[2]USincomelev!E100</f>
        <v>141153.453125</v>
      </c>
      <c r="T100" s="78">
        <f>[2]USincomelev!M100</f>
        <v>17203.9453125</v>
      </c>
      <c r="U100" s="78">
        <f>[2]USincomelev!N100</f>
        <v>41280.375</v>
      </c>
      <c r="V100" s="78">
        <f>[2]USincomelev!O100</f>
        <v>123046.28125</v>
      </c>
      <c r="W100" s="80">
        <f t="shared" si="1"/>
        <v>0.83355380069474971</v>
      </c>
      <c r="X100" s="80">
        <f t="shared" si="1"/>
        <v>1.1304112010969478</v>
      </c>
      <c r="Y100" s="80">
        <f t="shared" si="1"/>
        <v>0.86807793532516253</v>
      </c>
      <c r="Z100" s="80">
        <f t="shared" si="1"/>
        <v>0.65619918747559869</v>
      </c>
      <c r="AA100" s="80">
        <f t="shared" si="1"/>
        <v>1.0568459496708831</v>
      </c>
      <c r="AB100" s="80">
        <f t="shared" si="1"/>
        <v>0.8473762123648344</v>
      </c>
      <c r="AC100" s="80">
        <f t="shared" si="1"/>
        <v>0.65911784717183397</v>
      </c>
    </row>
    <row r="101" spans="1:29" x14ac:dyDescent="0.35">
      <c r="A101">
        <f>[2]shares!$A101</f>
        <v>1992</v>
      </c>
      <c r="B101">
        <f>[2]shares!C101</f>
        <v>0.23416689597070217</v>
      </c>
      <c r="C101">
        <f>[2]shares!E101</f>
        <v>0.29351539816707373</v>
      </c>
      <c r="D101">
        <f>[2]shares!H101</f>
        <v>0.26365584880113602</v>
      </c>
      <c r="E101">
        <f>[2]shares!J101</f>
        <v>0.28162622917443514</v>
      </c>
      <c r="I101" s="78">
        <f>[2]incomelev!AG101</f>
        <v>31446.732201830775</v>
      </c>
      <c r="J101" s="78">
        <f>[2]incomelev!C101</f>
        <v>14727.5673828125</v>
      </c>
      <c r="K101" s="78">
        <f>[2]incomelev!D101</f>
        <v>37132.125</v>
      </c>
      <c r="L101" s="78">
        <f>[2]incomelev!E101</f>
        <v>92301</v>
      </c>
      <c r="M101" s="78">
        <f>[2]incomelev!M101</f>
        <v>18163.728515625</v>
      </c>
      <c r="N101" s="78">
        <f>[2]incomelev!N101</f>
        <v>35290.04296875</v>
      </c>
      <c r="O101" s="78">
        <f>[2]incomelev!O101</f>
        <v>82488.515625</v>
      </c>
      <c r="P101" s="78">
        <f>[2]USincomelev!AL101</f>
        <v>38145.909770445025</v>
      </c>
      <c r="Q101" s="78">
        <f>[2]USincomelev!C101</f>
        <v>12660.0205078125</v>
      </c>
      <c r="R101" s="78">
        <f>[2]USincomelev!D101</f>
        <v>42528.3203125</v>
      </c>
      <c r="S101" s="78">
        <f>[2]USincomelev!E101</f>
        <v>148006.90625</v>
      </c>
      <c r="T101" s="78">
        <f>[2]USincomelev!M101</f>
        <v>17230.724609375</v>
      </c>
      <c r="U101" s="78">
        <f>[2]USincomelev!N101</f>
        <v>41904.421875</v>
      </c>
      <c r="V101" s="78">
        <f>[2]USincomelev!O101</f>
        <v>127631.9375</v>
      </c>
      <c r="W101" s="80">
        <f t="shared" si="1"/>
        <v>0.82438018626561405</v>
      </c>
      <c r="X101" s="80">
        <f t="shared" si="1"/>
        <v>1.1633130747082217</v>
      </c>
      <c r="Y101" s="80">
        <f t="shared" si="1"/>
        <v>0.87311524948908126</v>
      </c>
      <c r="Z101" s="80">
        <f t="shared" si="1"/>
        <v>0.62362630460022872</v>
      </c>
      <c r="AA101" s="80">
        <f t="shared" si="1"/>
        <v>1.0541476883533014</v>
      </c>
      <c r="AB101" s="80">
        <f t="shared" si="1"/>
        <v>0.84215558620566222</v>
      </c>
      <c r="AC101" s="80">
        <f t="shared" si="1"/>
        <v>0.64629995627074144</v>
      </c>
    </row>
    <row r="102" spans="1:29" x14ac:dyDescent="0.35">
      <c r="A102">
        <f>[2]shares!$A102</f>
        <v>1993</v>
      </c>
      <c r="B102">
        <f>[2]shares!C102</f>
        <v>0.23038014862686396</v>
      </c>
      <c r="C102">
        <f>[2]shares!E102</f>
        <v>0.29320648871362209</v>
      </c>
      <c r="D102">
        <f>[2]shares!H102</f>
        <v>0.26188874803483486</v>
      </c>
      <c r="E102">
        <f>[2]shares!J102</f>
        <v>0.27978115435689688</v>
      </c>
      <c r="I102" s="78">
        <f>[2]incomelev!AG102</f>
        <v>30932.114638108982</v>
      </c>
      <c r="J102" s="78">
        <f>[2]incomelev!C102</f>
        <v>14252.2900390625</v>
      </c>
      <c r="K102" s="78">
        <f>[2]incomelev!D102</f>
        <v>36841.1796875</v>
      </c>
      <c r="L102" s="78">
        <f>[2]incomelev!E102</f>
        <v>90694.96875</v>
      </c>
      <c r="M102" s="78">
        <f>[2]incomelev!M102</f>
        <v>17767.2265625</v>
      </c>
      <c r="N102" s="78">
        <f>[2]incomelev!N102</f>
        <v>34960.10546875</v>
      </c>
      <c r="O102" s="78">
        <f>[2]incomelev!O102</f>
        <v>80644.578125</v>
      </c>
      <c r="P102" s="78">
        <f>[2]USincomelev!AL102</f>
        <v>38470.683450304314</v>
      </c>
      <c r="Q102" s="78">
        <f>[2]USincomelev!C102</f>
        <v>12885.4150390625</v>
      </c>
      <c r="R102" s="78">
        <f>[2]USincomelev!D102</f>
        <v>43017.9375</v>
      </c>
      <c r="S102" s="78">
        <f>[2]USincomelev!E102</f>
        <v>148110.109375</v>
      </c>
      <c r="T102" s="78">
        <f>[2]USincomelev!M102</f>
        <v>17707.5078125</v>
      </c>
      <c r="U102" s="78">
        <f>[2]USincomelev!N102</f>
        <v>42390.1640625</v>
      </c>
      <c r="V102" s="78">
        <f>[2]USincomelev!O102</f>
        <v>126581.3046875</v>
      </c>
      <c r="W102" s="80">
        <f t="shared" si="1"/>
        <v>0.80404380333056702</v>
      </c>
      <c r="X102" s="80">
        <f t="shared" si="1"/>
        <v>1.1060792373281172</v>
      </c>
      <c r="Y102" s="80">
        <f t="shared" si="1"/>
        <v>0.85641436639076429</v>
      </c>
      <c r="Z102" s="80">
        <f t="shared" si="1"/>
        <v>0.61234826665592013</v>
      </c>
      <c r="AA102" s="80">
        <f t="shared" si="1"/>
        <v>1.0033725101596649</v>
      </c>
      <c r="AB102" s="80">
        <f t="shared" si="1"/>
        <v>0.82472210810991131</v>
      </c>
      <c r="AC102" s="80">
        <f t="shared" si="1"/>
        <v>0.63709706835533753</v>
      </c>
    </row>
    <row r="103" spans="1:29" x14ac:dyDescent="0.35">
      <c r="A103">
        <f>[2]shares!$A103</f>
        <v>1994</v>
      </c>
      <c r="B103">
        <f>[2]shares!C103</f>
        <v>0.22952492069453001</v>
      </c>
      <c r="C103">
        <f>[2]shares!E103</f>
        <v>0.29680373799055815</v>
      </c>
      <c r="D103">
        <f>[2]shares!H103</f>
        <v>0.26415398716926575</v>
      </c>
      <c r="E103">
        <f>[2]shares!J103</f>
        <v>0.27973254676908255</v>
      </c>
      <c r="I103" s="78">
        <f>[2]incomelev!AG103</f>
        <v>31388.519758015776</v>
      </c>
      <c r="J103" s="78">
        <f>[2]incomelev!C103</f>
        <v>14408.89453125</v>
      </c>
      <c r="K103" s="78">
        <f>[2]incomelev!D103</f>
        <v>37169.60546875</v>
      </c>
      <c r="L103" s="78">
        <f>[2]incomelev!E103</f>
        <v>93162.296875</v>
      </c>
      <c r="M103" s="78">
        <f>[2]incomelev!M103</f>
        <v>18178.158203125</v>
      </c>
      <c r="N103" s="78">
        <f>[2]incomelev!N103</f>
        <v>35315.4921875</v>
      </c>
      <c r="O103" s="78">
        <f>[2]incomelev!O103</f>
        <v>81732.4453125</v>
      </c>
      <c r="P103" s="78">
        <f>[2]USincomelev!AL103</f>
        <v>39727.413231156752</v>
      </c>
      <c r="Q103" s="78">
        <f>[2]USincomelev!C103</f>
        <v>13321.537109375</v>
      </c>
      <c r="R103" s="78">
        <f>[2]USincomelev!D103</f>
        <v>44366.6328125</v>
      </c>
      <c r="S103" s="78">
        <f>[2]USincomelev!E103</f>
        <v>153150.125</v>
      </c>
      <c r="T103" s="78">
        <f>[2]USincomelev!M103</f>
        <v>18285.251953125</v>
      </c>
      <c r="U103" s="78">
        <f>[2]USincomelev!N103</f>
        <v>43930.0625</v>
      </c>
      <c r="V103" s="78">
        <f>[2]USincomelev!O103</f>
        <v>130103.484375</v>
      </c>
      <c r="W103" s="80">
        <f t="shared" si="1"/>
        <v>0.79009724532980452</v>
      </c>
      <c r="X103" s="80">
        <f t="shared" si="1"/>
        <v>1.08162402078284</v>
      </c>
      <c r="Y103" s="80">
        <f t="shared" si="1"/>
        <v>0.83778288124398104</v>
      </c>
      <c r="Z103" s="80">
        <f t="shared" si="1"/>
        <v>0.60830702472492271</v>
      </c>
      <c r="AA103" s="80">
        <f t="shared" si="1"/>
        <v>0.99414316246368717</v>
      </c>
      <c r="AB103" s="80">
        <f t="shared" si="1"/>
        <v>0.80390261651687844</v>
      </c>
      <c r="AC103" s="80">
        <f t="shared" si="1"/>
        <v>0.62821104065837974</v>
      </c>
    </row>
    <row r="104" spans="1:29" x14ac:dyDescent="0.35">
      <c r="A104">
        <f>[2]shares!$A104</f>
        <v>1995</v>
      </c>
      <c r="B104">
        <f>[2]shares!C104</f>
        <v>0.22999725863337517</v>
      </c>
      <c r="C104">
        <f>[2]shares!E104</f>
        <v>0.29801456909626722</v>
      </c>
      <c r="D104">
        <f>[2]shares!H104</f>
        <v>0.26475965976715088</v>
      </c>
      <c r="E104">
        <f>[2]shares!J104</f>
        <v>0.28103382047265768</v>
      </c>
      <c r="I104" s="78">
        <f>[2]incomelev!AG104</f>
        <v>31896.172099183765</v>
      </c>
      <c r="J104" s="78">
        <f>[2]incomelev!C104</f>
        <v>14672.064453125</v>
      </c>
      <c r="K104" s="78">
        <f>[2]incomelev!D104</f>
        <v>37636.5390625</v>
      </c>
      <c r="L104" s="78">
        <f>[2]incomelev!E104</f>
        <v>95055.2421875</v>
      </c>
      <c r="M104" s="78">
        <f>[2]incomelev!M104</f>
        <v>18560.841796875</v>
      </c>
      <c r="N104" s="78">
        <f>[2]incomelev!N104</f>
        <v>35737.421875</v>
      </c>
      <c r="O104" s="78">
        <f>[2]incomelev!O104</f>
        <v>83207.8203125</v>
      </c>
      <c r="P104" s="78">
        <f>[2]USincomelev!AL104</f>
        <v>40600.434135069794</v>
      </c>
      <c r="Q104" s="78">
        <f>[2]USincomelev!C104</f>
        <v>13289.1416015625</v>
      </c>
      <c r="R104" s="78">
        <f>[2]USincomelev!D104</f>
        <v>44984.62890625</v>
      </c>
      <c r="S104" s="78">
        <f>[2]USincomelev!E104</f>
        <v>159574.515625</v>
      </c>
      <c r="T104" s="78">
        <f>[2]USincomelev!M104</f>
        <v>18426.5625</v>
      </c>
      <c r="U104" s="78">
        <f>[2]USincomelev!N104</f>
        <v>44632.53515625</v>
      </c>
      <c r="V104" s="78">
        <f>[2]USincomelev!O104</f>
        <v>135319.171875</v>
      </c>
      <c r="W104" s="80">
        <f t="shared" si="1"/>
        <v>0.78561160191222013</v>
      </c>
      <c r="X104" s="80">
        <f t="shared" si="1"/>
        <v>1.1040641218993332</v>
      </c>
      <c r="Y104" s="80">
        <f t="shared" si="1"/>
        <v>0.83665331864660364</v>
      </c>
      <c r="Z104" s="80">
        <f t="shared" si="1"/>
        <v>0.59567934024552993</v>
      </c>
      <c r="AA104" s="80">
        <f t="shared" si="1"/>
        <v>1.0072872678707707</v>
      </c>
      <c r="AB104" s="80">
        <f t="shared" si="1"/>
        <v>0.8007033826308565</v>
      </c>
      <c r="AC104" s="80">
        <f t="shared" si="1"/>
        <v>0.61490045467735022</v>
      </c>
    </row>
    <row r="105" spans="1:29" x14ac:dyDescent="0.35">
      <c r="A105">
        <f>[2]shares!$A105</f>
        <v>1996</v>
      </c>
      <c r="B105">
        <f>[2]shares!C105</f>
        <v>0.22649219445884228</v>
      </c>
      <c r="C105">
        <f>[2]shares!E105</f>
        <v>0.30668308027088642</v>
      </c>
      <c r="D105">
        <f>[2]shares!H105</f>
        <v>0.26325009576976299</v>
      </c>
      <c r="E105">
        <f>[2]shares!J105</f>
        <v>0.28794171381741762</v>
      </c>
      <c r="I105" s="78">
        <f>[2]incomelev!AG105</f>
        <v>32361.953905467839</v>
      </c>
      <c r="J105" s="78">
        <f>[2]incomelev!C105</f>
        <v>14659.4599609375</v>
      </c>
      <c r="K105" s="78">
        <f>[2]incomelev!D105</f>
        <v>37768.3984375</v>
      </c>
      <c r="L105" s="78">
        <f>[2]incomelev!E105</f>
        <v>99248.6328125</v>
      </c>
      <c r="M105" s="78">
        <f>[2]incomelev!M105</f>
        <v>18739.61328125</v>
      </c>
      <c r="N105" s="78">
        <f>[2]incomelev!N105</f>
        <v>35872.93359375</v>
      </c>
      <c r="O105" s="78">
        <f>[2]incomelev!O105</f>
        <v>86429.7421875</v>
      </c>
      <c r="P105" s="78">
        <f>[2]USincomelev!AL105</f>
        <v>41881.544586576114</v>
      </c>
      <c r="Q105" s="78">
        <f>[2]USincomelev!C105</f>
        <v>13515.822265625</v>
      </c>
      <c r="R105" s="78">
        <f>[2]USincomelev!D105</f>
        <v>45709.88671875</v>
      </c>
      <c r="S105" s="78">
        <f>[2]USincomelev!E105</f>
        <v>168368.09375</v>
      </c>
      <c r="T105" s="78">
        <f>[2]USincomelev!M105</f>
        <v>18741.83984375</v>
      </c>
      <c r="U105" s="78">
        <f>[2]USincomelev!N105</f>
        <v>45596.91015625</v>
      </c>
      <c r="V105" s="78">
        <f>[2]USincomelev!O105</f>
        <v>142684.296875</v>
      </c>
      <c r="W105" s="80">
        <f t="shared" si="1"/>
        <v>0.77270201528910432</v>
      </c>
      <c r="X105" s="80">
        <f t="shared" si="1"/>
        <v>1.0846147332242695</v>
      </c>
      <c r="Y105" s="80">
        <f t="shared" si="1"/>
        <v>0.82626322550056908</v>
      </c>
      <c r="Z105" s="80">
        <f t="shared" si="1"/>
        <v>0.58947411354474633</v>
      </c>
      <c r="AA105" s="80">
        <f t="shared" si="1"/>
        <v>0.99988119829650868</v>
      </c>
      <c r="AB105" s="80">
        <f t="shared" si="1"/>
        <v>0.78674044953532607</v>
      </c>
      <c r="AC105" s="80">
        <f t="shared" si="1"/>
        <v>0.6057410947135804</v>
      </c>
    </row>
    <row r="106" spans="1:29" x14ac:dyDescent="0.35">
      <c r="A106">
        <f>[2]shares!$A106</f>
        <v>1997</v>
      </c>
      <c r="B106">
        <f>[2]shares!C106</f>
        <v>0.22491715382784605</v>
      </c>
      <c r="C106">
        <f>[2]shares!E106</f>
        <v>0.30895720701664686</v>
      </c>
      <c r="D106">
        <f>[2]shares!H106</f>
        <v>0.26450627110898495</v>
      </c>
      <c r="E106">
        <f>[2]shares!J106</f>
        <v>0.28840564284473658</v>
      </c>
      <c r="I106" s="78">
        <f>[2]incomelev!AG106</f>
        <v>33136.841014862293</v>
      </c>
      <c r="J106" s="78">
        <f>[2]incomelev!C106</f>
        <v>14906.087890625</v>
      </c>
      <c r="K106" s="78">
        <f>[2]incomelev!D106</f>
        <v>38614.828125</v>
      </c>
      <c r="L106" s="78">
        <f>[2]incomelev!E106</f>
        <v>102378.65625</v>
      </c>
      <c r="M106" s="78">
        <f>[2]incomelev!M106</f>
        <v>19242.49609375</v>
      </c>
      <c r="N106" s="78">
        <f>[2]incomelev!N106</f>
        <v>36610.0390625</v>
      </c>
      <c r="O106" s="78">
        <f>[2]incomelev!O106</f>
        <v>88715.7734375</v>
      </c>
      <c r="P106" s="78">
        <f>[2]USincomelev!AL106</f>
        <v>43402.922445067255</v>
      </c>
      <c r="Q106" s="78">
        <f>[2]USincomelev!C106</f>
        <v>13778.076171875</v>
      </c>
      <c r="R106" s="78">
        <f>[2]USincomelev!D106</f>
        <v>46940.95703125</v>
      </c>
      <c r="S106" s="78">
        <f>[2]USincomelev!E106</f>
        <v>177339.71875</v>
      </c>
      <c r="T106" s="78">
        <f>[2]USincomelev!M106</f>
        <v>19196.14453125</v>
      </c>
      <c r="U106" s="78">
        <f>[2]USincomelev!N106</f>
        <v>47001.97265625</v>
      </c>
      <c r="V106" s="78">
        <f>[2]USincomelev!O106</f>
        <v>150002.390625</v>
      </c>
      <c r="W106" s="80">
        <f t="shared" si="1"/>
        <v>0.763470272233438</v>
      </c>
      <c r="X106" s="80">
        <f t="shared" si="1"/>
        <v>1.0818700451847258</v>
      </c>
      <c r="Y106" s="80">
        <f t="shared" si="1"/>
        <v>0.82262549737307133</v>
      </c>
      <c r="Z106" s="80">
        <f t="shared" si="1"/>
        <v>0.57730246202953339</v>
      </c>
      <c r="AA106" s="80">
        <f t="shared" si="1"/>
        <v>1.0024146287513382</v>
      </c>
      <c r="AB106" s="80">
        <f t="shared" si="1"/>
        <v>0.77890430961798895</v>
      </c>
      <c r="AC106" s="80">
        <f t="shared" si="1"/>
        <v>0.59142906368263093</v>
      </c>
    </row>
    <row r="107" spans="1:29" x14ac:dyDescent="0.35">
      <c r="A107">
        <f>[2]shares!$A107</f>
        <v>1998</v>
      </c>
      <c r="B107">
        <f>[2]shares!C107</f>
        <v>0.22303790505975485</v>
      </c>
      <c r="C107">
        <f>[2]shares!E107</f>
        <v>0.31473826803267002</v>
      </c>
      <c r="D107">
        <f>[2]shares!H107</f>
        <v>0.26179808937013149</v>
      </c>
      <c r="E107">
        <f>[2]shares!J107</f>
        <v>0.29447303526103497</v>
      </c>
      <c r="I107" s="78">
        <f>[2]incomelev!AG107</f>
        <v>34241.061502421428</v>
      </c>
      <c r="J107" s="78">
        <f>[2]incomelev!C107</f>
        <v>15274.109375</v>
      </c>
      <c r="K107" s="78">
        <f>[2]incomelev!D107</f>
        <v>39567.58984375</v>
      </c>
      <c r="L107" s="78">
        <f>[2]incomelev!E107</f>
        <v>107769.71875</v>
      </c>
      <c r="M107" s="78">
        <f>[2]incomelev!M107</f>
        <v>19728.388671875</v>
      </c>
      <c r="N107" s="78">
        <f>[2]incomelev!N107</f>
        <v>37571.7109375</v>
      </c>
      <c r="O107" s="78">
        <f>[2]incomelev!O107</f>
        <v>93481.84375</v>
      </c>
      <c r="P107" s="78">
        <f>[2]USincomelev!AL107</f>
        <v>45064.168843006802</v>
      </c>
      <c r="Q107" s="78">
        <f>[2]USincomelev!C107</f>
        <v>14246.3955078125</v>
      </c>
      <c r="R107" s="78">
        <f>[2]USincomelev!D107</f>
        <v>48353.0078125</v>
      </c>
      <c r="S107" s="78">
        <f>[2]USincomelev!E107</f>
        <v>185952.203125</v>
      </c>
      <c r="T107" s="78">
        <f>[2]USincomelev!M107</f>
        <v>19730.40234375</v>
      </c>
      <c r="U107" s="78">
        <f>[2]USincomelev!N107</f>
        <v>48767.0390625</v>
      </c>
      <c r="V107" s="78">
        <f>[2]USincomelev!O107</f>
        <v>156856.421875</v>
      </c>
      <c r="W107" s="80">
        <f t="shared" si="1"/>
        <v>0.75982898124027121</v>
      </c>
      <c r="X107" s="80">
        <f t="shared" si="1"/>
        <v>1.0721385185904686</v>
      </c>
      <c r="Y107" s="80">
        <f t="shared" si="1"/>
        <v>0.81830669143029333</v>
      </c>
      <c r="Z107" s="80">
        <f t="shared" si="1"/>
        <v>0.57955601998194928</v>
      </c>
      <c r="AA107" s="80">
        <f t="shared" si="1"/>
        <v>0.99989794065828375</v>
      </c>
      <c r="AB107" s="80">
        <f t="shared" si="1"/>
        <v>0.77043248185209623</v>
      </c>
      <c r="AC107" s="80">
        <f t="shared" si="1"/>
        <v>0.59597077781422525</v>
      </c>
    </row>
    <row r="108" spans="1:29" x14ac:dyDescent="0.35">
      <c r="A108">
        <f>[2]shares!$A108</f>
        <v>1999</v>
      </c>
      <c r="B108">
        <f>[2]shares!C108</f>
        <v>0.22465360444039106</v>
      </c>
      <c r="C108">
        <f>[2]shares!E108</f>
        <v>0.31344528589397669</v>
      </c>
      <c r="D108">
        <f>[2]shares!H108</f>
        <v>0.26383709721267223</v>
      </c>
      <c r="E108">
        <f>[2]shares!J108</f>
        <v>0.29158356226980686</v>
      </c>
      <c r="I108" s="78">
        <f>[2]incomelev!AG108</f>
        <v>35486.102509583943</v>
      </c>
      <c r="J108" s="78">
        <f>[2]incomelev!C108</f>
        <v>15944.162109375</v>
      </c>
      <c r="K108" s="78">
        <f>[2]incomelev!D108</f>
        <v>40977.671875</v>
      </c>
      <c r="L108" s="78">
        <f>[2]incomelev!E108</f>
        <v>111229.515625</v>
      </c>
      <c r="M108" s="78">
        <f>[2]incomelev!M108</f>
        <v>20607.30078125</v>
      </c>
      <c r="N108" s="78">
        <f>[2]incomelev!N108</f>
        <v>38992.375</v>
      </c>
      <c r="O108" s="78">
        <f>[2]incomelev!O108</f>
        <v>95854.9921875</v>
      </c>
      <c r="P108" s="78">
        <f>[2]USincomelev!AL108</f>
        <v>46412.983691112488</v>
      </c>
      <c r="Q108" s="78">
        <f>[2]USincomelev!C108</f>
        <v>14582.5341796875</v>
      </c>
      <c r="R108" s="78">
        <f>[2]USincomelev!D108</f>
        <v>49560.29296875</v>
      </c>
      <c r="S108" s="78">
        <f>[2]USincomelev!E108</f>
        <v>192925.953125</v>
      </c>
      <c r="T108" s="78">
        <f>[2]USincomelev!M108</f>
        <v>20117.376953125</v>
      </c>
      <c r="U108" s="78">
        <f>[2]USincomelev!N108</f>
        <v>50260.99609375</v>
      </c>
      <c r="V108" s="78">
        <f>[2]USincomelev!O108</f>
        <v>162468.953125</v>
      </c>
      <c r="W108" s="80">
        <f t="shared" si="1"/>
        <v>0.76457274855999169</v>
      </c>
      <c r="X108" s="80">
        <f t="shared" si="1"/>
        <v>1.0933738891271831</v>
      </c>
      <c r="Y108" s="80">
        <f t="shared" si="1"/>
        <v>0.82682464974204795</v>
      </c>
      <c r="Z108" s="80">
        <f t="shared" si="1"/>
        <v>0.57653993059675335</v>
      </c>
      <c r="AA108" s="80">
        <f t="shared" si="1"/>
        <v>1.0243532657993415</v>
      </c>
      <c r="AB108" s="80">
        <f t="shared" si="1"/>
        <v>0.77579789559420886</v>
      </c>
      <c r="AC108" s="80">
        <f t="shared" si="1"/>
        <v>0.58998959705089804</v>
      </c>
    </row>
    <row r="109" spans="1:29" x14ac:dyDescent="0.35">
      <c r="A109">
        <f>[2]shares!$A109</f>
        <v>2000</v>
      </c>
      <c r="B109">
        <f>[2]shares!C109</f>
        <v>0.22454221732914448</v>
      </c>
      <c r="C109">
        <f>[2]shares!E109</f>
        <v>0.31679269019514322</v>
      </c>
      <c r="D109">
        <f>[2]shares!H109</f>
        <v>0.26561195217072964</v>
      </c>
      <c r="E109">
        <f>[2]shares!J109</f>
        <v>0.29246559273451567</v>
      </c>
      <c r="I109" s="78">
        <f>[2]incomelev!AG109</f>
        <v>36437.449154228299</v>
      </c>
      <c r="J109" s="78">
        <f>[2]incomelev!C109</f>
        <v>16363.4912109375</v>
      </c>
      <c r="K109" s="78">
        <f>[2]incomelev!D109</f>
        <v>41781.4609375</v>
      </c>
      <c r="L109" s="78">
        <f>[2]incomelev!E109</f>
        <v>115431.171875</v>
      </c>
      <c r="M109" s="78">
        <f>[2]incomelev!M109</f>
        <v>21255.236328125</v>
      </c>
      <c r="N109" s="78">
        <f>[2]incomelev!N109</f>
        <v>39827.6640625</v>
      </c>
      <c r="O109" s="78">
        <f>[2]incomelev!O109</f>
        <v>98787.625</v>
      </c>
      <c r="P109" s="78">
        <f>[2]USincomelev!AL109</f>
        <v>47961.071446917966</v>
      </c>
      <c r="Q109" s="78">
        <f>[2]USincomelev!C109</f>
        <v>14901.21484375</v>
      </c>
      <c r="R109" s="78">
        <f>[2]USincomelev!D109</f>
        <v>50756.890625</v>
      </c>
      <c r="S109" s="78">
        <f>[2]USincomelev!E109</f>
        <v>202027.171875</v>
      </c>
      <c r="T109" s="78">
        <f>[2]USincomelev!M109</f>
        <v>20483.921875</v>
      </c>
      <c r="U109" s="78">
        <f>[2]USincomelev!N109</f>
        <v>51690.16015625</v>
      </c>
      <c r="V109" s="78">
        <f>[2]USincomelev!O109</f>
        <v>170421.40625</v>
      </c>
      <c r="W109" s="80">
        <f t="shared" si="1"/>
        <v>0.75972967356570209</v>
      </c>
      <c r="X109" s="80">
        <f t="shared" si="1"/>
        <v>1.0981313525454484</v>
      </c>
      <c r="Y109" s="80">
        <f t="shared" si="1"/>
        <v>0.82316825209385058</v>
      </c>
      <c r="Z109" s="80">
        <f t="shared" si="1"/>
        <v>0.57136458825657654</v>
      </c>
      <c r="AA109" s="80">
        <f t="shared" si="1"/>
        <v>1.0376546277530168</v>
      </c>
      <c r="AB109" s="80">
        <f t="shared" si="1"/>
        <v>0.77050765449571401</v>
      </c>
      <c r="AC109" s="80">
        <f t="shared" si="1"/>
        <v>0.57966676354661284</v>
      </c>
    </row>
    <row r="110" spans="1:29" x14ac:dyDescent="0.35">
      <c r="A110">
        <f>[2]shares!$A110</f>
        <v>2001</v>
      </c>
      <c r="B110">
        <f>[2]shares!C110</f>
        <v>0.22511688619852066</v>
      </c>
      <c r="C110">
        <f>[2]shares!E110</f>
        <v>0.31934975832700729</v>
      </c>
      <c r="D110">
        <f>[2]shares!H110</f>
        <v>0.26644410192966461</v>
      </c>
      <c r="E110">
        <f>[2]shares!J110</f>
        <v>0.29329923819750547</v>
      </c>
      <c r="I110" s="78">
        <f>[2]incomelev!AG110</f>
        <v>36694.779565169716</v>
      </c>
      <c r="J110" s="78">
        <f>[2]incomelev!C110</f>
        <v>16521.228515625</v>
      </c>
      <c r="K110" s="78">
        <f>[2]incomelev!D110</f>
        <v>41789.23828125</v>
      </c>
      <c r="L110" s="78">
        <f>[2]incomelev!E110</f>
        <v>117184.6875</v>
      </c>
      <c r="M110" s="78">
        <f>[2]incomelev!M110</f>
        <v>21505.193359375</v>
      </c>
      <c r="N110" s="78">
        <f>[2]incomelev!N110</f>
        <v>39960.77734375</v>
      </c>
      <c r="O110" s="78">
        <f>[2]incomelev!O110</f>
        <v>99578.7265625</v>
      </c>
      <c r="P110" s="78">
        <f>[2]USincomelev!AL110</f>
        <v>47726.530074817711</v>
      </c>
      <c r="Q110" s="78">
        <f>[2]USincomelev!C110</f>
        <v>15035.859375</v>
      </c>
      <c r="R110" s="78">
        <f>[2]USincomelev!D110</f>
        <v>51208.953125</v>
      </c>
      <c r="S110" s="78">
        <f>[2]USincomelev!E110</f>
        <v>197173.421875</v>
      </c>
      <c r="T110" s="78">
        <f>[2]USincomelev!M110</f>
        <v>20649.052734375</v>
      </c>
      <c r="U110" s="78">
        <f>[2]USincomelev!N110</f>
        <v>51590.73046875</v>
      </c>
      <c r="V110" s="78">
        <f>[2]USincomelev!O110</f>
        <v>167640.9375</v>
      </c>
      <c r="W110" s="80">
        <f t="shared" si="1"/>
        <v>0.76885496405554199</v>
      </c>
      <c r="X110" s="80">
        <f t="shared" si="1"/>
        <v>1.0987884432528487</v>
      </c>
      <c r="Y110" s="80">
        <f t="shared" si="1"/>
        <v>0.81605336042006815</v>
      </c>
      <c r="Z110" s="80">
        <f t="shared" si="1"/>
        <v>0.59432293858697838</v>
      </c>
      <c r="AA110" s="80">
        <f t="shared" si="1"/>
        <v>1.0414614963704734</v>
      </c>
      <c r="AB110" s="80">
        <f t="shared" si="1"/>
        <v>0.77457281532300459</v>
      </c>
      <c r="AC110" s="80">
        <f t="shared" si="1"/>
        <v>0.59400005778719767</v>
      </c>
    </row>
    <row r="111" spans="1:29" x14ac:dyDescent="0.35">
      <c r="A111">
        <f>[2]shares!$A111</f>
        <v>2002</v>
      </c>
      <c r="B111">
        <f>[2]shares!C111</f>
        <v>0.22311729192733765</v>
      </c>
      <c r="C111">
        <f>[2]shares!E111</f>
        <v>0.31733544729650021</v>
      </c>
      <c r="D111">
        <f>[2]shares!H111</f>
        <v>0.26836132816970348</v>
      </c>
      <c r="E111">
        <f>[2]shares!J111</f>
        <v>0.28982020728290081</v>
      </c>
      <c r="I111" s="78">
        <f>[2]incomelev!AG111</f>
        <v>36351.846532059804</v>
      </c>
      <c r="J111" s="78">
        <f>[2]incomelev!C111</f>
        <v>16221.451171875</v>
      </c>
      <c r="K111" s="78">
        <f>[2]incomelev!D111</f>
        <v>41763.48046875</v>
      </c>
      <c r="L111" s="78">
        <f>[2]incomelev!E111</f>
        <v>115357.296875</v>
      </c>
      <c r="M111" s="78">
        <f>[2]incomelev!M111</f>
        <v>21518.85546875</v>
      </c>
      <c r="N111" s="78">
        <f>[2]incomelev!N111</f>
        <v>39698.671875</v>
      </c>
      <c r="O111" s="78">
        <f>[2]incomelev!O111</f>
        <v>97129.5234375</v>
      </c>
      <c r="P111" s="78">
        <f>[2]USincomelev!AL111</f>
        <v>47619.311589109195</v>
      </c>
      <c r="Q111" s="78">
        <f>[2]USincomelev!C111</f>
        <v>15091.359375</v>
      </c>
      <c r="R111" s="78">
        <f>[2]USincomelev!D111</f>
        <v>51471.09375</v>
      </c>
      <c r="S111" s="78">
        <f>[2]USincomelev!E111</f>
        <v>194785.703125</v>
      </c>
      <c r="T111" s="78">
        <f>[2]USincomelev!M111</f>
        <v>20637.880859375</v>
      </c>
      <c r="U111" s="78">
        <f>[2]USincomelev!N111</f>
        <v>51584.35546875</v>
      </c>
      <c r="V111" s="78">
        <f>[2]USincomelev!O111</f>
        <v>166544.53125</v>
      </c>
      <c r="W111" s="80">
        <f t="shared" si="1"/>
        <v>0.76338454544928103</v>
      </c>
      <c r="X111" s="80">
        <f t="shared" si="1"/>
        <v>1.0748833666201789</v>
      </c>
      <c r="Y111" s="80">
        <f t="shared" si="1"/>
        <v>0.81139679431719869</v>
      </c>
      <c r="Z111" s="80">
        <f t="shared" si="1"/>
        <v>0.59222671389271142</v>
      </c>
      <c r="AA111" s="80">
        <f t="shared" si="1"/>
        <v>1.0426872611281117</v>
      </c>
      <c r="AB111" s="80">
        <f t="shared" si="1"/>
        <v>0.76958743623441428</v>
      </c>
      <c r="AC111" s="80">
        <f t="shared" si="1"/>
        <v>0.58320452018744984</v>
      </c>
    </row>
    <row r="112" spans="1:29" x14ac:dyDescent="0.35">
      <c r="A112">
        <f>[2]shares!$A112</f>
        <v>2003</v>
      </c>
      <c r="B112">
        <f>[2]shares!C112</f>
        <v>0.21989864949136972</v>
      </c>
      <c r="C112">
        <f>[2]shares!E112</f>
        <v>0.3192017562687397</v>
      </c>
      <c r="D112">
        <f>[2]shares!H112</f>
        <v>0.26423504576086998</v>
      </c>
      <c r="E112">
        <f>[2]shares!J112</f>
        <v>0.29423685558140278</v>
      </c>
      <c r="I112" s="78">
        <f>[2]incomelev!AG112</f>
        <v>36356.684261199334</v>
      </c>
      <c r="J112" s="78">
        <f>[2]incomelev!C112</f>
        <v>15989.5712890625</v>
      </c>
      <c r="K112" s="78">
        <f>[2]incomelev!D112</f>
        <v>41891.953125</v>
      </c>
      <c r="L112" s="78">
        <f>[2]incomelev!E112</f>
        <v>116051.171875</v>
      </c>
      <c r="M112" s="78">
        <f>[2]incomelev!M112</f>
        <v>21316.1875</v>
      </c>
      <c r="N112" s="78">
        <f>[2]incomelev!N112</f>
        <v>39666.58203125</v>
      </c>
      <c r="O112" s="78">
        <f>[2]incomelev!O112</f>
        <v>98319.5859375</v>
      </c>
      <c r="P112" s="78">
        <f>[2]USincomelev!AL112</f>
        <v>48118.779267343882</v>
      </c>
      <c r="Q112" s="78">
        <f>[2]USincomelev!C112</f>
        <v>15031.62109375</v>
      </c>
      <c r="R112" s="78">
        <f>[2]USincomelev!D112</f>
        <v>52169.9296875</v>
      </c>
      <c r="S112" s="78">
        <f>[2]USincomelev!E112</f>
        <v>197329.359375</v>
      </c>
      <c r="T112" s="78">
        <f>[2]USincomelev!M112</f>
        <v>20665.787109375</v>
      </c>
      <c r="U112" s="78">
        <f>[2]USincomelev!N112</f>
        <v>52232.88671875</v>
      </c>
      <c r="V112" s="78">
        <f>[2]USincomelev!O112</f>
        <v>168864.328125</v>
      </c>
      <c r="W112" s="80">
        <f t="shared" si="1"/>
        <v>0.75556123440298972</v>
      </c>
      <c r="X112" s="80">
        <f t="shared" si="1"/>
        <v>1.0637290009732088</v>
      </c>
      <c r="Y112" s="80">
        <f t="shared" si="1"/>
        <v>0.80299040799814192</v>
      </c>
      <c r="Z112" s="80">
        <f t="shared" si="1"/>
        <v>0.58810899828879049</v>
      </c>
      <c r="AA112" s="80">
        <f t="shared" si="1"/>
        <v>1.031472326080914</v>
      </c>
      <c r="AB112" s="80">
        <f t="shared" si="1"/>
        <v>0.7594177638474443</v>
      </c>
      <c r="AC112" s="80">
        <f t="shared" si="1"/>
        <v>0.58224011565497713</v>
      </c>
    </row>
    <row r="113" spans="1:29" x14ac:dyDescent="0.35">
      <c r="A113">
        <f>[2]shares!$A113</f>
        <v>2004</v>
      </c>
      <c r="B113">
        <f>[2]shares!C113</f>
        <v>0.21753399074077606</v>
      </c>
      <c r="C113">
        <f>[2]shares!E113</f>
        <v>0.32382210716605186</v>
      </c>
      <c r="D113">
        <f>[2]shares!H113</f>
        <v>0.26250921003520489</v>
      </c>
      <c r="E113">
        <f>[2]shares!J113</f>
        <v>0.29759051185101271</v>
      </c>
      <c r="I113" s="78">
        <f>[2]incomelev!AG113</f>
        <v>37145.755455415092</v>
      </c>
      <c r="J113" s="78">
        <f>[2]incomelev!C113</f>
        <v>16160.9287109375</v>
      </c>
      <c r="K113" s="78">
        <f>[2]incomelev!D113</f>
        <v>42591.6875</v>
      </c>
      <c r="L113" s="78">
        <f>[2]incomelev!E113</f>
        <v>120286.1640625</v>
      </c>
      <c r="M113" s="78">
        <f>[2]incomelev!M113</f>
        <v>21654.828125</v>
      </c>
      <c r="N113" s="78">
        <f>[2]incomelev!N113</f>
        <v>40398.76171875</v>
      </c>
      <c r="O113" s="78">
        <f>[2]incomelev!O113</f>
        <v>101588.3671875</v>
      </c>
      <c r="P113" s="78">
        <f>[2]USincomelev!AL113</f>
        <v>49530.143107814452</v>
      </c>
      <c r="Q113" s="78">
        <f>[2]USincomelev!C113</f>
        <v>15216.294921875</v>
      </c>
      <c r="R113" s="78">
        <f>[2]USincomelev!D113</f>
        <v>53146.9453125</v>
      </c>
      <c r="S113" s="78">
        <f>[2]USincomelev!E113</f>
        <v>206611.5</v>
      </c>
      <c r="T113" s="78">
        <f>[2]USincomelev!M113</f>
        <v>21037.578125</v>
      </c>
      <c r="U113" s="78">
        <f>[2]USincomelev!N113</f>
        <v>53628.2421875</v>
      </c>
      <c r="V113" s="78">
        <f>[2]USincomelev!O113</f>
        <v>175569.09375</v>
      </c>
      <c r="W113" s="80">
        <f t="shared" si="1"/>
        <v>0.74996261114284046</v>
      </c>
      <c r="X113" s="80">
        <f t="shared" si="1"/>
        <v>1.0620804074784651</v>
      </c>
      <c r="Y113" s="80">
        <f t="shared" si="1"/>
        <v>0.80139483557453983</v>
      </c>
      <c r="Z113" s="80">
        <f t="shared" si="1"/>
        <v>0.58218523200547889</v>
      </c>
      <c r="AA113" s="80">
        <f t="shared" si="1"/>
        <v>1.0293403544995747</v>
      </c>
      <c r="AB113" s="80">
        <f t="shared" si="1"/>
        <v>0.75331131640496674</v>
      </c>
      <c r="AC113" s="80">
        <f t="shared" si="1"/>
        <v>0.5786232930731865</v>
      </c>
    </row>
    <row r="114" spans="1:29" x14ac:dyDescent="0.35">
      <c r="A114">
        <f>[2]shares!$A114</f>
        <v>2005</v>
      </c>
      <c r="B114">
        <f>[2]shares!C114</f>
        <v>0.21758478926494718</v>
      </c>
      <c r="C114">
        <f>[2]shares!E114</f>
        <v>0.32313262857496738</v>
      </c>
      <c r="D114">
        <f>[2]shares!H114</f>
        <v>0.26495296135544777</v>
      </c>
      <c r="E114">
        <f>[2]shares!J114</f>
        <v>0.29455337766557932</v>
      </c>
      <c r="I114" s="78">
        <f>[2]incomelev!AG114</f>
        <v>37419.806831972586</v>
      </c>
      <c r="J114" s="78">
        <f>[2]incomelev!C114</f>
        <v>16283.9619140625</v>
      </c>
      <c r="K114" s="78">
        <f>[2]incomelev!D114</f>
        <v>42965.66015625</v>
      </c>
      <c r="L114" s="78">
        <f>[2]incomelev!E114</f>
        <v>120915.6015625</v>
      </c>
      <c r="M114" s="78">
        <f>[2]incomelev!M114</f>
        <v>22030.578125</v>
      </c>
      <c r="N114" s="78">
        <f>[2]incomelev!N114</f>
        <v>40734.109375</v>
      </c>
      <c r="O114" s="78">
        <f>[2]incomelev!O114</f>
        <v>101108.7265625</v>
      </c>
      <c r="P114" s="78">
        <f>[2]USincomelev!AL114</f>
        <v>50765.398586015857</v>
      </c>
      <c r="Q114" s="78">
        <f>[2]USincomelev!C114</f>
        <v>15162.076171875</v>
      </c>
      <c r="R114" s="78">
        <f>[2]USincomelev!D114</f>
        <v>53726.2734375</v>
      </c>
      <c r="S114" s="78">
        <f>[2]USincomelev!E114</f>
        <v>216892.90625</v>
      </c>
      <c r="T114" s="78">
        <f>[2]USincomelev!M114</f>
        <v>21312.34375</v>
      </c>
      <c r="U114" s="78">
        <f>[2]USincomelev!N114</f>
        <v>54606.0703125</v>
      </c>
      <c r="V114" s="78">
        <f>[2]USincomelev!O114</f>
        <v>182630.03125</v>
      </c>
      <c r="W114" s="80">
        <f t="shared" si="1"/>
        <v>0.73711244024941969</v>
      </c>
      <c r="X114" s="80">
        <f t="shared" si="1"/>
        <v>1.0739928839210391</v>
      </c>
      <c r="Y114" s="80">
        <f t="shared" si="1"/>
        <v>0.79971413253204937</v>
      </c>
      <c r="Z114" s="80">
        <f t="shared" si="1"/>
        <v>0.5574898859215226</v>
      </c>
      <c r="AA114" s="80">
        <f t="shared" si="1"/>
        <v>1.033700393697901</v>
      </c>
      <c r="AB114" s="80">
        <f t="shared" si="1"/>
        <v>0.74596302465800146</v>
      </c>
      <c r="AC114" s="80">
        <f t="shared" si="1"/>
        <v>0.55362596102331885</v>
      </c>
    </row>
    <row r="115" spans="1:29" x14ac:dyDescent="0.35">
      <c r="A115">
        <f>[2]shares!$A115</f>
        <v>2006</v>
      </c>
      <c r="B115">
        <f>[2]shares!C115</f>
        <v>0.2186341667547822</v>
      </c>
      <c r="C115">
        <f>[2]shares!E115</f>
        <v>0.32198944035917521</v>
      </c>
      <c r="D115">
        <f>[2]shares!H115</f>
        <v>0.26580244675278664</v>
      </c>
      <c r="E115">
        <f>[2]shares!J115</f>
        <v>0.29146852903068066</v>
      </c>
      <c r="I115" s="78">
        <f>[2]incomelev!AG115</f>
        <v>37953.238791325173</v>
      </c>
      <c r="J115" s="78">
        <f>[2]incomelev!C115</f>
        <v>16595.75</v>
      </c>
      <c r="K115" s="78">
        <f>[2]incomelev!D115</f>
        <v>43587.05859375</v>
      </c>
      <c r="L115" s="78">
        <f>[2]incomelev!E115</f>
        <v>122205.421875</v>
      </c>
      <c r="M115" s="78">
        <f>[2]incomelev!M115</f>
        <v>22413.9296875</v>
      </c>
      <c r="N115" s="78">
        <f>[2]incomelev!N115</f>
        <v>41494.6953125</v>
      </c>
      <c r="O115" s="78">
        <f>[2]incomelev!O115</f>
        <v>101483.96875</v>
      </c>
      <c r="P115" s="78">
        <f>[2]USincomelev!AL115</f>
        <v>51986.615785546579</v>
      </c>
      <c r="Q115" s="78">
        <f>[2]USincomelev!C115</f>
        <v>15340.001953125</v>
      </c>
      <c r="R115" s="78">
        <f>[2]USincomelev!D115</f>
        <v>54252.75</v>
      </c>
      <c r="S115" s="78">
        <f>[2]USincomelev!E115</f>
        <v>226137.703125</v>
      </c>
      <c r="T115" s="78">
        <f>[2]USincomelev!M115</f>
        <v>21598.82421875</v>
      </c>
      <c r="U115" s="78">
        <f>[2]USincomelev!N115</f>
        <v>55635.54296875</v>
      </c>
      <c r="V115" s="78">
        <f>[2]USincomelev!O115</f>
        <v>189271.453125</v>
      </c>
      <c r="W115" s="80">
        <f t="shared" si="1"/>
        <v>0.73005788543513939</v>
      </c>
      <c r="X115" s="80">
        <f t="shared" si="1"/>
        <v>1.0818610095821524</v>
      </c>
      <c r="Y115" s="80">
        <f t="shared" si="1"/>
        <v>0.80340735895876247</v>
      </c>
      <c r="Z115" s="80">
        <f t="shared" si="1"/>
        <v>0.54040268467505248</v>
      </c>
      <c r="AA115" s="80">
        <f t="shared" si="1"/>
        <v>1.0377384185590253</v>
      </c>
      <c r="AB115" s="80">
        <f t="shared" si="1"/>
        <v>0.74583068841095357</v>
      </c>
      <c r="AC115" s="80">
        <f t="shared" si="1"/>
        <v>0.53618211872118526</v>
      </c>
    </row>
    <row r="116" spans="1:29" x14ac:dyDescent="0.35">
      <c r="A116">
        <f>[2]shares!$A116</f>
        <v>2007</v>
      </c>
      <c r="B116">
        <f>[2]shares!C116</f>
        <v>0.21507692337036133</v>
      </c>
      <c r="C116">
        <f>[2]shares!E116</f>
        <v>0.33005012292414904</v>
      </c>
      <c r="D116">
        <f>[2]shares!H116</f>
        <v>0.26207516342401505</v>
      </c>
      <c r="E116">
        <f>[2]shares!J116</f>
        <v>0.29991296771913767</v>
      </c>
      <c r="I116" s="78">
        <f>[2]incomelev!AG116</f>
        <v>38522.440171797214</v>
      </c>
      <c r="J116" s="78">
        <f>[2]incomelev!C116</f>
        <v>16570.576171875</v>
      </c>
      <c r="K116" s="78">
        <f>[2]incomelev!D116</f>
        <v>43807.03515625</v>
      </c>
      <c r="L116" s="78">
        <f>[2]incomelev!E116</f>
        <v>127143.359375</v>
      </c>
      <c r="M116" s="78">
        <f>[2]incomelev!M116</f>
        <v>22530.08984375</v>
      </c>
      <c r="N116" s="78">
        <f>[2]incomelev!N116</f>
        <v>41714.49609375</v>
      </c>
      <c r="O116" s="78">
        <f>[2]incomelev!O116</f>
        <v>105715.9453125</v>
      </c>
      <c r="P116" s="78">
        <f>[2]USincomelev!AL116</f>
        <v>51405.503297129253</v>
      </c>
      <c r="Q116" s="78">
        <f>[2]USincomelev!C116</f>
        <v>15387.9638671875</v>
      </c>
      <c r="R116" s="78">
        <f>[2]USincomelev!D116</f>
        <v>53482.30078125</v>
      </c>
      <c r="S116" s="78">
        <f>[2]USincomelev!E116</f>
        <v>223138.015625</v>
      </c>
      <c r="T116" s="78">
        <f>[2]USincomelev!M116</f>
        <v>21600.353515625</v>
      </c>
      <c r="U116" s="78">
        <f>[2]USincomelev!N116</f>
        <v>55187.08203125</v>
      </c>
      <c r="V116" s="78">
        <f>[2]USincomelev!O116</f>
        <v>185269.1875</v>
      </c>
      <c r="W116" s="80">
        <f t="shared" si="1"/>
        <v>0.74938358154249418</v>
      </c>
      <c r="X116" s="80">
        <f t="shared" si="1"/>
        <v>1.0768530726283574</v>
      </c>
      <c r="Y116" s="80">
        <f t="shared" si="1"/>
        <v>0.81909406507073856</v>
      </c>
      <c r="Z116" s="80">
        <f t="shared" si="1"/>
        <v>0.56979694391776725</v>
      </c>
      <c r="AA116" s="80">
        <f t="shared" si="1"/>
        <v>1.0430426440684157</v>
      </c>
      <c r="AB116" s="80">
        <f t="shared" si="1"/>
        <v>0.75587428358920894</v>
      </c>
      <c r="AC116" s="80">
        <f t="shared" si="1"/>
        <v>0.57060727009719303</v>
      </c>
    </row>
    <row r="117" spans="1:29" x14ac:dyDescent="0.35">
      <c r="A117">
        <f>[2]shares!$A117</f>
        <v>2008</v>
      </c>
      <c r="B117">
        <f>[2]shares!C117</f>
        <v>0.21333250449970365</v>
      </c>
      <c r="C117">
        <f>[2]shares!E117</f>
        <v>0.33353155199438334</v>
      </c>
      <c r="D117">
        <f>[2]shares!H117</f>
        <v>0.26099701412022114</v>
      </c>
      <c r="E117">
        <f>[2]shares!J117</f>
        <v>0.30235243868082762</v>
      </c>
      <c r="I117" s="78">
        <f>[2]incomelev!AG117</f>
        <v>38084.418213471712</v>
      </c>
      <c r="J117" s="78">
        <f>[2]incomelev!C117</f>
        <v>16249.2890625</v>
      </c>
      <c r="K117" s="78">
        <f>[2]incomelev!D117</f>
        <v>43143.546875</v>
      </c>
      <c r="L117" s="78">
        <f>[2]incomelev!E117</f>
        <v>127023.546875</v>
      </c>
      <c r="M117" s="78">
        <f>[2]incomelev!M117</f>
        <v>22155.80859375</v>
      </c>
      <c r="N117" s="78">
        <f>[2]incomelev!N117</f>
        <v>41138.8125</v>
      </c>
      <c r="O117" s="78">
        <f>[2]incomelev!O117</f>
        <v>105509.890625</v>
      </c>
      <c r="P117" s="78">
        <f>[2]USincomelev!AL117</f>
        <v>49987.073129596691</v>
      </c>
      <c r="Q117" s="78">
        <f>[2]USincomelev!C117</f>
        <v>14938.3369140625</v>
      </c>
      <c r="R117" s="78">
        <f>[2]USincomelev!D117</f>
        <v>52538.296875</v>
      </c>
      <c r="S117" s="78">
        <f>[2]USincomelev!E117</f>
        <v>214976.59375</v>
      </c>
      <c r="T117" s="78">
        <f>[2]USincomelev!M117</f>
        <v>21559.34765625</v>
      </c>
      <c r="U117" s="78">
        <f>[2]USincomelev!N117</f>
        <v>53853.9765625</v>
      </c>
      <c r="V117" s="78">
        <f>[2]USincomelev!O117</f>
        <v>176641.359375</v>
      </c>
      <c r="W117" s="80">
        <f t="shared" si="1"/>
        <v>0.76188534013051523</v>
      </c>
      <c r="X117" s="80">
        <f t="shared" si="1"/>
        <v>1.0877575700681519</v>
      </c>
      <c r="Y117" s="80">
        <f t="shared" si="1"/>
        <v>0.82118282169762469</v>
      </c>
      <c r="Z117" s="80">
        <f t="shared" si="1"/>
        <v>0.59087152075131433</v>
      </c>
      <c r="AA117" s="80">
        <f t="shared" si="1"/>
        <v>1.0276660011708234</v>
      </c>
      <c r="AB117" s="80">
        <f t="shared" si="1"/>
        <v>0.763895539863366</v>
      </c>
      <c r="AC117" s="80">
        <f t="shared" si="1"/>
        <v>0.59731136013852926</v>
      </c>
    </row>
    <row r="118" spans="1:29" x14ac:dyDescent="0.35">
      <c r="A118">
        <f>[2]shares!$A118</f>
        <v>2009</v>
      </c>
      <c r="B118">
        <f>[2]shares!C118</f>
        <v>0.2174770119599998</v>
      </c>
      <c r="C118">
        <f>[2]shares!E118</f>
        <v>0.3169673141092062</v>
      </c>
      <c r="D118">
        <f>[2]shares!H118</f>
        <v>0.2671366985887289</v>
      </c>
      <c r="E118">
        <f>[2]shares!J118</f>
        <v>0.28652851097285748</v>
      </c>
      <c r="I118" s="78">
        <f>[2]incomelev!AG118</f>
        <v>36268.983276396939</v>
      </c>
      <c r="J118" s="78">
        <f>[2]incomelev!C118</f>
        <v>15775.33984375</v>
      </c>
      <c r="K118" s="78">
        <f>[2]incomelev!D118</f>
        <v>42213.078125</v>
      </c>
      <c r="L118" s="78">
        <f>[2]incomelev!E118</f>
        <v>114960.8203125</v>
      </c>
      <c r="M118" s="78">
        <f>[2]incomelev!M118</f>
        <v>21569.2578125</v>
      </c>
      <c r="N118" s="78">
        <f>[2]incomelev!N118</f>
        <v>39933.28125</v>
      </c>
      <c r="O118" s="78">
        <f>[2]incomelev!O118</f>
        <v>95110.4296875</v>
      </c>
      <c r="P118" s="78">
        <f>[2]USincomelev!AL118</f>
        <v>47707.307268100391</v>
      </c>
      <c r="Q118" s="78">
        <f>[2]USincomelev!C118</f>
        <v>14143.25390625</v>
      </c>
      <c r="R118" s="78">
        <f>[2]USincomelev!D118</f>
        <v>51665.00390625</v>
      </c>
      <c r="S118" s="78">
        <f>[2]USincomelev!E118</f>
        <v>199674.421875</v>
      </c>
      <c r="T118" s="78">
        <f>[2]USincomelev!M118</f>
        <v>20409.986328125</v>
      </c>
      <c r="U118" s="78">
        <f>[2]USincomelev!N118</f>
        <v>52421.0390625</v>
      </c>
      <c r="V118" s="78">
        <f>[2]USincomelev!O118</f>
        <v>165322.078125</v>
      </c>
      <c r="W118" s="80">
        <f t="shared" si="1"/>
        <v>0.7602395807538751</v>
      </c>
      <c r="X118" s="80">
        <f t="shared" si="1"/>
        <v>1.1153967784442285</v>
      </c>
      <c r="Y118" s="80">
        <f t="shared" si="1"/>
        <v>0.8170536133433528</v>
      </c>
      <c r="Z118" s="80">
        <f t="shared" si="1"/>
        <v>0.57574134550126643</v>
      </c>
      <c r="AA118" s="80">
        <f t="shared" si="1"/>
        <v>1.056799228854824</v>
      </c>
      <c r="AB118" s="80">
        <f t="shared" si="1"/>
        <v>0.76177965878144405</v>
      </c>
      <c r="AC118" s="80">
        <f t="shared" si="1"/>
        <v>0.57530385999374511</v>
      </c>
    </row>
    <row r="119" spans="1:29" x14ac:dyDescent="0.35">
      <c r="A119">
        <f>[2]shares!$A119</f>
        <v>2010</v>
      </c>
      <c r="B119">
        <f>[2]shares!C119</f>
        <v>0.21691820863634348</v>
      </c>
      <c r="C119">
        <f>[2]shares!E119</f>
        <v>0.32150183711200953</v>
      </c>
      <c r="D119">
        <f>[2]shares!H119</f>
        <v>0.26561028882861137</v>
      </c>
      <c r="E119">
        <f>[2]shares!J119</f>
        <v>0.28969187941402197</v>
      </c>
      <c r="I119" s="78">
        <f>[2]incomelev!AG119</f>
        <v>36936.290685389875</v>
      </c>
      <c r="J119" s="78">
        <f>[2]incomelev!C119</f>
        <v>16024.3076171875</v>
      </c>
      <c r="K119" s="78">
        <f>[2]incomelev!D119</f>
        <v>42622.62890625</v>
      </c>
      <c r="L119" s="78">
        <f>[2]incomelev!E119</f>
        <v>118750.8515625</v>
      </c>
      <c r="M119" s="78">
        <f>[2]incomelev!M119</f>
        <v>21886.037109375</v>
      </c>
      <c r="N119" s="78">
        <f>[2]incomelev!N119</f>
        <v>40538.83203125</v>
      </c>
      <c r="O119" s="78">
        <f>[2]incomelev!O119</f>
        <v>97777.390625</v>
      </c>
      <c r="P119" s="78">
        <f>[2]USincomelev!AL119</f>
        <v>49253.373761273964</v>
      </c>
      <c r="Q119" s="78">
        <f>[2]USincomelev!C119</f>
        <v>14379.9306640625</v>
      </c>
      <c r="R119" s="78">
        <f>[2]USincomelev!D119</f>
        <v>52119.0859375</v>
      </c>
      <c r="S119" s="78">
        <f>[2]USincomelev!E119</f>
        <v>212094.515625</v>
      </c>
      <c r="T119" s="78">
        <f>[2]USincomelev!M119</f>
        <v>20989</v>
      </c>
      <c r="U119" s="78">
        <f>[2]USincomelev!N119</f>
        <v>52875.12109375</v>
      </c>
      <c r="V119" s="78">
        <f>[2]USincomelev!O119</f>
        <v>176076.203125</v>
      </c>
      <c r="W119" s="80">
        <f t="shared" si="1"/>
        <v>0.74992407351456325</v>
      </c>
      <c r="X119" s="80">
        <f t="shared" si="1"/>
        <v>1.1143522170961875</v>
      </c>
      <c r="Y119" s="80">
        <f t="shared" si="1"/>
        <v>0.81779310092586943</v>
      </c>
      <c r="Z119" s="80">
        <f t="shared" si="1"/>
        <v>0.55989590872995965</v>
      </c>
      <c r="AA119" s="80">
        <f t="shared" si="1"/>
        <v>1.0427384396290915</v>
      </c>
      <c r="AB119" s="80">
        <f t="shared" si="1"/>
        <v>0.7666901028817088</v>
      </c>
      <c r="AC119" s="80">
        <f t="shared" si="1"/>
        <v>0.55531292071073279</v>
      </c>
    </row>
    <row r="120" spans="1:29" x14ac:dyDescent="0.35">
      <c r="A120">
        <f>[2]shares!$A120</f>
        <v>2011</v>
      </c>
      <c r="B120">
        <f>[2]shares!C120</f>
        <v>0.21927607618272305</v>
      </c>
      <c r="C120">
        <f>[2]shares!E120</f>
        <v>0.32213951274752617</v>
      </c>
      <c r="D120">
        <f>[2]shares!H120</f>
        <v>0.26991879008710384</v>
      </c>
      <c r="E120">
        <f>[2]shares!J120</f>
        <v>0.28712442703545094</v>
      </c>
      <c r="I120" s="78">
        <f>[2]incomelev!AG120</f>
        <v>37545.155414800603</v>
      </c>
      <c r="J120" s="78">
        <f>[2]incomelev!C120</f>
        <v>16465.5078125</v>
      </c>
      <c r="K120" s="78">
        <f>[2]incomelev!D120</f>
        <v>43044.0546875</v>
      </c>
      <c r="L120" s="78">
        <f>[2]incomelev!E120</f>
        <v>120947.78125</v>
      </c>
      <c r="M120" s="78">
        <f>[2]incomelev!M120</f>
        <v>22562.5390625</v>
      </c>
      <c r="N120" s="78">
        <f>[2]incomelev!N120</f>
        <v>41052.80859375</v>
      </c>
      <c r="O120" s="78">
        <f>[2]incomelev!O120</f>
        <v>98427.6171875</v>
      </c>
      <c r="P120" s="78">
        <f>[2]USincomelev!AL120</f>
        <v>50084.935242957792</v>
      </c>
      <c r="Q120" s="78">
        <f>[2]USincomelev!C120</f>
        <v>14168.8642578125</v>
      </c>
      <c r="R120" s="78">
        <f>[2]USincomelev!D120</f>
        <v>52716.3359375</v>
      </c>
      <c r="S120" s="78">
        <f>[2]USincomelev!E120</f>
        <v>219062.84375</v>
      </c>
      <c r="T120" s="78">
        <f>[2]USincomelev!M120</f>
        <v>20916.49609375</v>
      </c>
      <c r="U120" s="78">
        <f>[2]USincomelev!N120</f>
        <v>53395.15234375</v>
      </c>
      <c r="V120" s="78">
        <f>[2]USincomelev!O120</f>
        <v>182661.921875</v>
      </c>
      <c r="W120" s="80">
        <f t="shared" si="1"/>
        <v>0.74962970866733125</v>
      </c>
      <c r="X120" s="80">
        <f t="shared" si="1"/>
        <v>1.1620908714275504</v>
      </c>
      <c r="Y120" s="80">
        <f t="shared" si="1"/>
        <v>0.81652212586498107</v>
      </c>
      <c r="Z120" s="80">
        <f t="shared" si="1"/>
        <v>0.55211454019116379</v>
      </c>
      <c r="AA120" s="80">
        <f t="shared" si="1"/>
        <v>1.0786959231303492</v>
      </c>
      <c r="AB120" s="80">
        <f t="shared" si="1"/>
        <v>0.76884898332077345</v>
      </c>
      <c r="AC120" s="80">
        <f t="shared" si="1"/>
        <v>0.53885131710623524</v>
      </c>
    </row>
    <row r="121" spans="1:29" x14ac:dyDescent="0.35">
      <c r="A121">
        <f>[2]shares!$A121</f>
        <v>2012</v>
      </c>
      <c r="B121">
        <f>[2]shares!C121</f>
        <v>0.22207741299644113</v>
      </c>
      <c r="C121">
        <f>[2]shares!E121</f>
        <v>0.31334834452718496</v>
      </c>
      <c r="D121">
        <f>[2]shares!H121</f>
        <v>0.2776507418602705</v>
      </c>
      <c r="E121">
        <f>[2]shares!J121</f>
        <v>0.2709477199241519</v>
      </c>
      <c r="I121" s="78">
        <f>[2]incomelev!AG121</f>
        <v>36897.907909865127</v>
      </c>
      <c r="J121" s="78">
        <f>[2]incomelev!C121</f>
        <v>16388.384765625</v>
      </c>
      <c r="K121" s="78">
        <f>[2]incomelev!D121</f>
        <v>42854.54296875</v>
      </c>
      <c r="L121" s="78">
        <f>[2]incomelev!E121</f>
        <v>115618.984375</v>
      </c>
      <c r="M121" s="78">
        <f>[2]incomelev!M121</f>
        <v>22742.435546875</v>
      </c>
      <c r="N121" s="78">
        <f>[2]incomelev!N121</f>
        <v>41010.71875</v>
      </c>
      <c r="O121" s="78">
        <f>[2]incomelev!O121</f>
        <v>91224.03125</v>
      </c>
      <c r="P121" s="78">
        <f>[2]USincomelev!AL121</f>
        <v>51311.434557678753</v>
      </c>
      <c r="Q121" s="78">
        <f>[2]USincomelev!C121</f>
        <v>14125.0361328125</v>
      </c>
      <c r="R121" s="78">
        <f>[2]USincomelev!D121</f>
        <v>53070.3515625</v>
      </c>
      <c r="S121" s="78">
        <f>[2]USincomelev!E121</f>
        <v>230192.296875</v>
      </c>
      <c r="T121" s="78">
        <f>[2]USincomelev!M121</f>
        <v>20534.966796875</v>
      </c>
      <c r="U121" s="78">
        <f>[2]USincomelev!N121</f>
        <v>54353.484375</v>
      </c>
      <c r="V121" s="78">
        <f>[2]USincomelev!O121</f>
        <v>193004.1875</v>
      </c>
      <c r="W121" s="80">
        <f t="shared" si="1"/>
        <v>0.71909718034463643</v>
      </c>
      <c r="X121" s="80">
        <f t="shared" si="1"/>
        <v>1.1602366614521242</v>
      </c>
      <c r="Y121" s="80">
        <f t="shared" si="1"/>
        <v>0.80750441078727309</v>
      </c>
      <c r="Z121" s="80">
        <f t="shared" si="1"/>
        <v>0.50227130075418602</v>
      </c>
      <c r="AA121" s="80">
        <f t="shared" si="1"/>
        <v>1.107498043305136</v>
      </c>
      <c r="AB121" s="80">
        <f t="shared" si="1"/>
        <v>0.75451867017495144</v>
      </c>
      <c r="AC121" s="80">
        <f t="shared" si="1"/>
        <v>0.47265311924903186</v>
      </c>
    </row>
    <row r="122" spans="1:29" x14ac:dyDescent="0.35">
      <c r="A122">
        <f>[2]shares!$A122</f>
        <v>2013</v>
      </c>
      <c r="B122">
        <f>[2]shares!C122</f>
        <v>0.22235762048512697</v>
      </c>
      <c r="C122">
        <f>[2]shares!E122</f>
        <v>0.30853297375142574</v>
      </c>
      <c r="D122">
        <f>[2]shares!H122</f>
        <v>0.27981863543391228</v>
      </c>
      <c r="E122">
        <f>[2]shares!J122</f>
        <v>0.26521530048921704</v>
      </c>
      <c r="I122" s="78">
        <f>[2]incomelev!AG122</f>
        <v>36899.049623330306</v>
      </c>
      <c r="J122" s="78">
        <f>[2]incomelev!C122</f>
        <v>16409.5703125</v>
      </c>
      <c r="K122" s="78">
        <f>[2]incomelev!D122</f>
        <v>43274.2265625</v>
      </c>
      <c r="L122" s="78">
        <f>[2]incomelev!E122</f>
        <v>113845.734375</v>
      </c>
      <c r="M122" s="78">
        <f>[2]incomelev!M122</f>
        <v>22895.951171875</v>
      </c>
      <c r="N122" s="78">
        <f>[2]incomelev!N122</f>
        <v>41286.89453125</v>
      </c>
      <c r="O122" s="78">
        <f>[2]incomelev!O122</f>
        <v>89363.1640625</v>
      </c>
      <c r="P122" s="78">
        <f>[2]USincomelev!AL122</f>
        <v>51320.648554902822</v>
      </c>
      <c r="Q122" s="78">
        <f>[2]USincomelev!C122</f>
        <v>14493.640625</v>
      </c>
      <c r="R122" s="78">
        <f>[2]USincomelev!D122</f>
        <v>53518.90625</v>
      </c>
      <c r="S122" s="78">
        <f>[2]USincomelev!E122</f>
        <v>226624.875</v>
      </c>
      <c r="T122" s="78">
        <f>[2]USincomelev!M122</f>
        <v>21320.0546875</v>
      </c>
      <c r="U122" s="78">
        <f>[2]USincomelev!N122</f>
        <v>54588.70703125</v>
      </c>
      <c r="V122" s="78">
        <f>[2]USincomelev!O122</f>
        <v>188207.40625</v>
      </c>
      <c r="W122" s="80">
        <f t="shared" si="1"/>
        <v>0.7189903218751359</v>
      </c>
      <c r="X122" s="80">
        <f t="shared" si="1"/>
        <v>1.1321910579316574</v>
      </c>
      <c r="Y122" s="80">
        <f t="shared" si="1"/>
        <v>0.80857830614765225</v>
      </c>
      <c r="Z122" s="80">
        <f t="shared" si="1"/>
        <v>0.50235321420475132</v>
      </c>
      <c r="AA122" s="80">
        <f t="shared" si="1"/>
        <v>1.0739161558201327</v>
      </c>
      <c r="AB122" s="80">
        <f t="shared" si="1"/>
        <v>0.7563266612564169</v>
      </c>
      <c r="AC122" s="80">
        <f t="shared" si="1"/>
        <v>0.47481215454293524</v>
      </c>
    </row>
    <row r="123" spans="1:29" x14ac:dyDescent="0.35">
      <c r="A123">
        <f>[2]shares!$A123</f>
        <v>2014</v>
      </c>
      <c r="B123">
        <f>[2]shares!C123</f>
        <v>0.22433123923838139</v>
      </c>
      <c r="C123">
        <f>[2]shares!E123</f>
        <v>0.31078868545591831</v>
      </c>
      <c r="D123">
        <f>[2]shares!H123</f>
        <v>0.28288437053561211</v>
      </c>
      <c r="E123">
        <f>[2]shares!J123</f>
        <v>0.26464670896530151</v>
      </c>
      <c r="I123" s="78">
        <f>[2]incomelev!AG123</f>
        <v>36988.853244959471</v>
      </c>
      <c r="J123" s="78">
        <f>[2]incomelev!C123</f>
        <v>16595.509765625</v>
      </c>
      <c r="K123" s="78">
        <f>[2]incomelev!D123</f>
        <v>42988.44921875</v>
      </c>
      <c r="L123" s="78">
        <f>[2]incomelev!E123</f>
        <v>114957.171875</v>
      </c>
      <c r="M123" s="78">
        <f>[2]incomelev!M123</f>
        <v>23171.943359375</v>
      </c>
      <c r="N123" s="78">
        <f>[2]incomelev!N123</f>
        <v>41186.2265625</v>
      </c>
      <c r="O123" s="78">
        <f>[2]incomelev!O123</f>
        <v>89283.8828125</v>
      </c>
      <c r="P123" s="78">
        <f>[2]USincomelev!AL123</f>
        <v>52531.591840520487</v>
      </c>
      <c r="Q123" s="78">
        <f>[2]USincomelev!C123</f>
        <v>14524.1591796875</v>
      </c>
      <c r="R123" s="78">
        <f>[2]USincomelev!D123</f>
        <v>54360.8515625</v>
      </c>
      <c r="S123" s="78">
        <f>[2]USincomelev!E123</f>
        <v>235218.09375</v>
      </c>
      <c r="T123" s="78">
        <f>[2]USincomelev!M123</f>
        <v>21483.892578125</v>
      </c>
      <c r="U123" s="78">
        <f>[2]USincomelev!N123</f>
        <v>55706.87109375</v>
      </c>
      <c r="V123" s="78">
        <f>[2]USincomelev!O123</f>
        <v>195051.671875</v>
      </c>
      <c r="W123" s="80">
        <f t="shared" si="1"/>
        <v>0.70412587833342499</v>
      </c>
      <c r="X123" s="80">
        <f t="shared" si="1"/>
        <v>1.142614147938722</v>
      </c>
      <c r="Y123" s="80">
        <f t="shared" si="1"/>
        <v>0.79079793607215898</v>
      </c>
      <c r="Z123" s="80">
        <f t="shared" si="1"/>
        <v>0.48872588856698018</v>
      </c>
      <c r="AA123" s="80">
        <f t="shared" si="1"/>
        <v>1.0785728552268401</v>
      </c>
      <c r="AB123" s="80">
        <f t="shared" si="1"/>
        <v>0.73933835725914365</v>
      </c>
      <c r="AC123" s="80">
        <f t="shared" si="1"/>
        <v>0.45774477067655228</v>
      </c>
    </row>
    <row r="124" spans="1:29" x14ac:dyDescent="0.35">
      <c r="A124">
        <f>[2]shares!$A124</f>
        <v>2015</v>
      </c>
      <c r="B124">
        <f>[2]shares!C124</f>
        <v>0.21844746777787805</v>
      </c>
      <c r="C124">
        <f>[2]shares!E124</f>
        <v>0.3191597843542695</v>
      </c>
      <c r="D124">
        <f>[2]shares!H124</f>
        <v>0.27716958895325661</v>
      </c>
      <c r="E124">
        <f>[2]shares!J124</f>
        <v>0.27166429162025452</v>
      </c>
      <c r="I124" s="78">
        <f>[2]incomelev!AG124</f>
        <v>37318.57508431247</v>
      </c>
      <c r="J124" s="78">
        <f>[2]incomelev!C124</f>
        <v>16304.296875</v>
      </c>
      <c r="K124" s="78">
        <f>[2]incomelev!D124</f>
        <v>43139.59375</v>
      </c>
      <c r="L124" s="78">
        <f>[2]incomelev!E124</f>
        <v>119105.8828125</v>
      </c>
      <c r="M124" s="78">
        <f>[2]incomelev!M124</f>
        <v>23006.142578125</v>
      </c>
      <c r="N124" s="78">
        <f>[2]incomelev!N124</f>
        <v>41442.7890625</v>
      </c>
      <c r="O124" s="78">
        <f>[2]incomelev!O124</f>
        <v>92383.8828125</v>
      </c>
      <c r="P124" s="78">
        <f>[2]USincomelev!AL124</f>
        <v>53369.043490694501</v>
      </c>
      <c r="Q124" s="78">
        <f>[2]USincomelev!C124</f>
        <v>14760.7548828125</v>
      </c>
      <c r="R124" s="78">
        <f>[2]USincomelev!D124</f>
        <v>55106.0078125</v>
      </c>
      <c r="S124" s="78">
        <f>[2]USincomelev!E124</f>
        <v>239437.953125</v>
      </c>
      <c r="T124" s="78">
        <f>[2]USincomelev!M124</f>
        <v>21924.287109375</v>
      </c>
      <c r="U124" s="78">
        <f>[2]USincomelev!N124</f>
        <v>56742.4140625</v>
      </c>
      <c r="V124" s="78">
        <f>[2]USincomelev!O124</f>
        <v>197076.515625</v>
      </c>
      <c r="W124" s="80">
        <f t="shared" si="1"/>
        <v>0.69925508578431594</v>
      </c>
      <c r="X124" s="80">
        <f t="shared" si="1"/>
        <v>1.1045706675872524</v>
      </c>
      <c r="Y124" s="80">
        <f t="shared" si="1"/>
        <v>0.78284737839808471</v>
      </c>
      <c r="Z124" s="80">
        <f t="shared" si="1"/>
        <v>0.49743944624484854</v>
      </c>
      <c r="AA124" s="80">
        <f t="shared" si="1"/>
        <v>1.0493450693905295</v>
      </c>
      <c r="AB124" s="80">
        <f t="shared" si="1"/>
        <v>0.73036704107886663</v>
      </c>
      <c r="AC124" s="80">
        <f t="shared" si="1"/>
        <v>0.46877164698958534</v>
      </c>
    </row>
    <row r="125" spans="1:29" x14ac:dyDescent="0.35">
      <c r="A125">
        <f>[2]shares!$A125</f>
        <v>2016</v>
      </c>
      <c r="B125">
        <f>[2]shares!C125</f>
        <v>0.22004317073151469</v>
      </c>
      <c r="C125">
        <f>[2]shares!E125</f>
        <v>0.31931597832590342</v>
      </c>
      <c r="D125">
        <f>[2]shares!H125</f>
        <v>0.28012729063630104</v>
      </c>
      <c r="E125">
        <f>[2]shares!J125</f>
        <v>0.2698597377166152</v>
      </c>
      <c r="I125" s="78">
        <f>[2]incomelev!AG125</f>
        <v>37562.619592772317</v>
      </c>
      <c r="J125" s="78">
        <f>[2]incomelev!C125</f>
        <v>16530.794921875</v>
      </c>
      <c r="K125" s="78">
        <f>[2]incomelev!D125</f>
        <v>43257.1953125</v>
      </c>
      <c r="L125" s="78">
        <f>[2]incomelev!E125</f>
        <v>119943.4453125</v>
      </c>
      <c r="M125" s="78">
        <f>[2]incomelev!M125</f>
        <v>23328.4609375</v>
      </c>
      <c r="N125" s="78">
        <f>[2]incomelev!N125</f>
        <v>41626.77734375</v>
      </c>
      <c r="O125" s="78">
        <f>[2]incomelev!O125</f>
        <v>92476.7890625</v>
      </c>
      <c r="P125" s="78">
        <f>[2]USincomelev!AL125</f>
        <v>53210.112646657581</v>
      </c>
      <c r="Q125" s="78">
        <f>[2]USincomelev!C125</f>
        <v>14552.7900390625</v>
      </c>
      <c r="R125" s="78">
        <f>[2]USincomelev!D125</f>
        <v>55392.0078125</v>
      </c>
      <c r="S125" s="78">
        <f>[2]USincomelev!E125</f>
        <v>237735.796875</v>
      </c>
      <c r="T125" s="78">
        <f>[2]USincomelev!M125</f>
        <v>21623.814453125</v>
      </c>
      <c r="U125" s="78">
        <f>[2]USincomelev!N125</f>
        <v>56923.76171875</v>
      </c>
      <c r="V125" s="78">
        <f>[2]USincomelev!O125</f>
        <v>196255.171875</v>
      </c>
      <c r="W125" s="80">
        <f t="shared" si="1"/>
        <v>0.70593008968440574</v>
      </c>
      <c r="X125" s="80">
        <f t="shared" si="1"/>
        <v>1.1359192895316399</v>
      </c>
      <c r="Y125" s="80">
        <f t="shared" si="1"/>
        <v>0.78092845919079312</v>
      </c>
      <c r="Z125" s="80">
        <f t="shared" ref="Z125:AC127" si="2">L125/S125</f>
        <v>0.50452412673706648</v>
      </c>
      <c r="AA125" s="80">
        <f t="shared" si="2"/>
        <v>1.0788319048921848</v>
      </c>
      <c r="AB125" s="80">
        <f t="shared" si="2"/>
        <v>0.73127242625707645</v>
      </c>
      <c r="AC125" s="80">
        <f t="shared" si="2"/>
        <v>0.47120688937258104</v>
      </c>
    </row>
    <row r="126" spans="1:29" x14ac:dyDescent="0.35">
      <c r="A126">
        <f>[2]shares!$A126</f>
        <v>2017</v>
      </c>
      <c r="B126">
        <f>[2]shares!C126</f>
        <v>0.21994711318984628</v>
      </c>
      <c r="C126">
        <f>[2]shares!E126</f>
        <v>0.31961801648139954</v>
      </c>
      <c r="D126">
        <f>[2]shares!H126</f>
        <v>0.27995119988918304</v>
      </c>
      <c r="E126">
        <f>[2]shares!J126</f>
        <v>0.27054417785257101</v>
      </c>
      <c r="I126" s="78">
        <f>[2]incomelev!AG126</f>
        <v>38160.10712564295</v>
      </c>
      <c r="J126" s="78">
        <f>[2]incomelev!C126</f>
        <v>16786.41015625</v>
      </c>
      <c r="K126" s="78">
        <f>[2]incomelev!D126</f>
        <v>43925.61328125</v>
      </c>
      <c r="L126" s="78">
        <f>[2]incomelev!E126</f>
        <v>121966.578125</v>
      </c>
      <c r="M126" s="78">
        <f>[2]incomelev!M126</f>
        <v>23685.791015625</v>
      </c>
      <c r="N126" s="78">
        <f>[2]incomelev!N126</f>
        <v>42247.68359375</v>
      </c>
      <c r="O126" s="78">
        <f>[2]incomelev!O126</f>
        <v>94181.390625</v>
      </c>
      <c r="P126" s="78">
        <f>[2]USincomelev!AL126</f>
        <v>54325.49592631156</v>
      </c>
      <c r="Q126" s="78">
        <f>[2]USincomelev!C126</f>
        <v>15405.37890625</v>
      </c>
      <c r="R126" s="78">
        <f>[2]USincomelev!D126</f>
        <v>55911.8125</v>
      </c>
      <c r="S126" s="78">
        <f>[2]USincomelev!E126</f>
        <v>242564.90625</v>
      </c>
      <c r="T126" s="78">
        <f>[2]USincomelev!M126</f>
        <v>22133.22265625</v>
      </c>
      <c r="U126" s="78">
        <f>[2]USincomelev!N126</f>
        <v>57905.6015625</v>
      </c>
      <c r="V126" s="78">
        <f>[2]USincomelev!O126</f>
        <v>200936.296875</v>
      </c>
      <c r="W126" s="80">
        <f t="shared" ref="W126:Y127" si="3">I126/P126</f>
        <v>0.70243458389048596</v>
      </c>
      <c r="X126" s="80">
        <f t="shared" si="3"/>
        <v>1.0896460423599001</v>
      </c>
      <c r="Y126" s="80">
        <f t="shared" si="3"/>
        <v>0.78562313252230909</v>
      </c>
      <c r="Z126" s="80">
        <f t="shared" si="2"/>
        <v>0.50282037913305933</v>
      </c>
      <c r="AA126" s="80">
        <f t="shared" si="2"/>
        <v>1.0701465115807067</v>
      </c>
      <c r="AB126" s="80">
        <f t="shared" si="2"/>
        <v>0.72959579822601894</v>
      </c>
      <c r="AC126" s="80">
        <f t="shared" si="2"/>
        <v>0.46871268202772287</v>
      </c>
    </row>
    <row r="127" spans="1:29" x14ac:dyDescent="0.35">
      <c r="A127">
        <f>[2]shares!$A127</f>
        <v>2018</v>
      </c>
      <c r="B127">
        <f>[2]shares!C127</f>
        <v>0.21994788106530905</v>
      </c>
      <c r="C127">
        <f>[2]shares!E127</f>
        <v>0.32081112079322338</v>
      </c>
      <c r="D127">
        <f>[2]shares!H127</f>
        <v>0.27910388447344303</v>
      </c>
      <c r="E127">
        <f>[2]shares!J127</f>
        <v>0.27388135809451342</v>
      </c>
      <c r="I127" s="78">
        <f>[2]incomelev!AG127</f>
        <v>38547.965875140639</v>
      </c>
      <c r="J127" s="78">
        <f>[2]incomelev!C127</f>
        <v>16957.0859375</v>
      </c>
      <c r="K127" s="78">
        <f>[2]incomelev!D127</f>
        <v>44257.015625</v>
      </c>
      <c r="L127" s="78">
        <f>[2]incomelev!E127</f>
        <v>123666.15625</v>
      </c>
      <c r="M127" s="78">
        <f>[2]incomelev!M127</f>
        <v>23863.837890625</v>
      </c>
      <c r="N127" s="78">
        <f>[2]incomelev!N127</f>
        <v>42473.5546875</v>
      </c>
      <c r="O127" s="78">
        <f>[2]incomelev!O127</f>
        <v>96266.2578125</v>
      </c>
      <c r="P127" s="78">
        <f>[2]USincomelev!AL127</f>
        <v>55251.031499999997</v>
      </c>
      <c r="Q127" s="78">
        <f>[2]USincomelev!C127</f>
        <v>15591.6435546875</v>
      </c>
      <c r="R127" s="78">
        <f>[2]USincomelev!D127</f>
        <v>56607.51953125</v>
      </c>
      <c r="S127" s="78">
        <f>[2]USincomelev!E127</f>
        <v>248086.828125</v>
      </c>
      <c r="T127" s="78">
        <f>[2]USincomelev!M127</f>
        <v>22129.24609375</v>
      </c>
      <c r="U127" s="78">
        <f>[2]USincomelev!N127</f>
        <v>58550.46484375</v>
      </c>
      <c r="V127" s="78">
        <f>[2]USincomelev!O127</f>
        <v>207566.03125</v>
      </c>
      <c r="W127" s="80">
        <f t="shared" si="3"/>
        <v>0.69768771421291276</v>
      </c>
      <c r="X127" s="80">
        <f t="shared" si="3"/>
        <v>1.0875752692795488</v>
      </c>
      <c r="Y127" s="80">
        <f t="shared" si="3"/>
        <v>0.78182220297725735</v>
      </c>
      <c r="Z127" s="80">
        <f t="shared" si="2"/>
        <v>0.49847933154955765</v>
      </c>
      <c r="AA127" s="80">
        <f t="shared" si="2"/>
        <v>1.0783845861502215</v>
      </c>
      <c r="AB127" s="80">
        <f t="shared" si="2"/>
        <v>0.72541789037621729</v>
      </c>
      <c r="AC127" s="80">
        <f t="shared" si="2"/>
        <v>0.4637861852094356</v>
      </c>
    </row>
  </sheetData>
  <mergeCells count="17">
    <mergeCell ref="I6:O6"/>
    <mergeCell ref="P6:V6"/>
    <mergeCell ref="W6:AC6"/>
    <mergeCell ref="I7:I8"/>
    <mergeCell ref="J7:L7"/>
    <mergeCell ref="M7:O7"/>
    <mergeCell ref="P7:P8"/>
    <mergeCell ref="Q7:S7"/>
    <mergeCell ref="T7:V7"/>
    <mergeCell ref="W7:W8"/>
    <mergeCell ref="X7:Z7"/>
    <mergeCell ref="AA7:AC7"/>
    <mergeCell ref="A3:G3"/>
    <mergeCell ref="B4:G4"/>
    <mergeCell ref="I3:O3"/>
    <mergeCell ref="I4:AC4"/>
    <mergeCell ref="J5:A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1"/>
  <sheetViews>
    <sheetView workbookViewId="0">
      <selection activeCell="B4" sqref="B4:AN4"/>
    </sheetView>
  </sheetViews>
  <sheetFormatPr baseColWidth="10" defaultRowHeight="14.5" x14ac:dyDescent="0.35"/>
  <cols>
    <col min="3" max="3" width="23.453125" bestFit="1" customWidth="1"/>
    <col min="11" max="11" width="27.1796875" bestFit="1" customWidth="1"/>
  </cols>
  <sheetData>
    <row r="2" spans="2:40" ht="18" x14ac:dyDescent="0.4">
      <c r="B2" s="131" t="s">
        <v>23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x14ac:dyDescent="0.35">
      <c r="B3" t="s">
        <v>1</v>
      </c>
    </row>
    <row r="4" spans="2:40" x14ac:dyDescent="0.35">
      <c r="B4" s="132" t="s">
        <v>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2:40" x14ac:dyDescent="0.35">
      <c r="B5" t="str">
        <f>[3]Ineq_US!B2</f>
        <v>sample</v>
      </c>
      <c r="C5" t="str">
        <f>[3]Ineq_US!C2</f>
        <v>indicator</v>
      </c>
      <c r="D5" t="str">
        <f>[3]Ineq_US!D2</f>
        <v>period1970_1979</v>
      </c>
      <c r="E5" t="str">
        <f>[3]Ineq_US!E2</f>
        <v>period1980_1989</v>
      </c>
      <c r="F5" t="str">
        <f>[3]Ineq_US!F2</f>
        <v>period1990_1999</v>
      </c>
      <c r="G5" t="str">
        <f>[3]Ineq_US!G2</f>
        <v>period2000_2009</v>
      </c>
      <c r="H5" t="str">
        <f>[3]Ineq_US!H2</f>
        <v>period2010_2018</v>
      </c>
      <c r="J5" t="str">
        <f>[3]Ineq_US!J2</f>
        <v>sample</v>
      </c>
      <c r="K5" t="str">
        <f>[3]Ineq_US!K2</f>
        <v>indicator</v>
      </c>
      <c r="L5" t="str">
        <f>[3]Ineq_US!L2</f>
        <v>period1970_1979</v>
      </c>
      <c r="M5" t="str">
        <f>[3]Ineq_US!M2</f>
        <v>period1980_1989</v>
      </c>
      <c r="N5" t="str">
        <f>[3]Ineq_US!N2</f>
        <v>period1990_1999</v>
      </c>
      <c r="O5" t="str">
        <f>[3]Ineq_US!O2</f>
        <v>period2000_2009</v>
      </c>
      <c r="P5" t="str">
        <f>[3]Ineq_US!P2</f>
        <v>period2010_2018</v>
      </c>
      <c r="R5" t="str">
        <f>[3]Ineq_US!R2</f>
        <v>sample</v>
      </c>
      <c r="S5" t="str">
        <f>[3]Ineq_US!S2</f>
        <v>indicator</v>
      </c>
      <c r="T5" t="str">
        <f>[3]Ineq_US!T2</f>
        <v>period1970_1979</v>
      </c>
      <c r="U5" t="str">
        <f>[3]Ineq_US!U2</f>
        <v>period1980_1989</v>
      </c>
      <c r="V5" t="str">
        <f>[3]Ineq_US!V2</f>
        <v>period1990_1999</v>
      </c>
      <c r="W5" t="str">
        <f>[3]Ineq_US!W2</f>
        <v>period2000_2009</v>
      </c>
      <c r="X5" t="str">
        <f>[3]Ineq_US!X2</f>
        <v>period2010_2018</v>
      </c>
      <c r="Z5" t="str">
        <f>[3]Ineq_US!Z2</f>
        <v>sample</v>
      </c>
      <c r="AA5" t="str">
        <f>[3]Ineq_US!AA2</f>
        <v>indicator</v>
      </c>
      <c r="AB5" t="str">
        <f>[3]Ineq_US!AB2</f>
        <v>period1970_1979</v>
      </c>
      <c r="AC5" t="str">
        <f>[3]Ineq_US!AC2</f>
        <v>period1980_1989</v>
      </c>
      <c r="AD5" t="str">
        <f>[3]Ineq_US!AD2</f>
        <v>period1990_1999</v>
      </c>
      <c r="AE5" t="str">
        <f>[3]Ineq_US!AE2</f>
        <v>period2000_2009</v>
      </c>
      <c r="AF5" t="str">
        <f>[3]Ineq_US!AF2</f>
        <v>period2010_2018</v>
      </c>
      <c r="AG5">
        <f>[3]Ineq_US!AG2</f>
        <v>0</v>
      </c>
      <c r="AH5" t="str">
        <f>[3]Ineq_US!AH2</f>
        <v>sample</v>
      </c>
      <c r="AI5" t="str">
        <f>[3]Ineq_US!AI2</f>
        <v>indicator</v>
      </c>
      <c r="AJ5" t="str">
        <f>[3]Ineq_US!AJ2</f>
        <v>period1970_1979</v>
      </c>
      <c r="AK5" t="str">
        <f>[3]Ineq_US!AK2</f>
        <v>period1980_1989</v>
      </c>
      <c r="AL5" t="str">
        <f>[3]Ineq_US!AL2</f>
        <v>period1990_1999</v>
      </c>
      <c r="AM5" t="str">
        <f>[3]Ineq_US!AM2</f>
        <v>period2000_2009</v>
      </c>
      <c r="AN5" t="str">
        <f>[3]Ineq_US!AN2</f>
        <v>period2010_2018</v>
      </c>
    </row>
    <row r="6" spans="2:40" x14ac:dyDescent="0.35">
      <c r="B6" t="str">
        <f>[3]Ineq_US!B3</f>
        <v>all pop</v>
      </c>
      <c r="C6" t="str">
        <f>[3]Ineq_US!C3</f>
        <v>ratio_disp_pre_t10b50</v>
      </c>
      <c r="D6" s="7">
        <f>[3]Ineq_US!D3</f>
        <v>0.72182822227478027</v>
      </c>
      <c r="E6" s="7">
        <f>[3]Ineq_US!E3</f>
        <v>0.75292730331420898</v>
      </c>
      <c r="F6" s="7">
        <f>[3]Ineq_US!F3</f>
        <v>0.71186083555221558</v>
      </c>
      <c r="G6" s="7">
        <f>[3]Ineq_US!G3</f>
        <v>0.70364588499069214</v>
      </c>
      <c r="H6" s="7">
        <f>[3]Ineq_US!H3</f>
        <v>0.67681199312210083</v>
      </c>
      <c r="J6" t="str">
        <f>[3]Ineq_US!J3</f>
        <v>all pop</v>
      </c>
      <c r="K6" t="str">
        <f>[3]Ineq_US!K3</f>
        <v>ratio_posttax1_pre_t10b50</v>
      </c>
      <c r="L6" s="7">
        <f>[3]Ineq_US!L3</f>
        <v>0.68229806423187256</v>
      </c>
      <c r="M6" s="7">
        <f>[3]Ineq_US!M3</f>
        <v>0.69224965572357178</v>
      </c>
      <c r="N6" s="7">
        <f>[3]Ineq_US!N3</f>
        <v>0.62134325504302979</v>
      </c>
      <c r="O6" s="7">
        <f>[3]Ineq_US!O3</f>
        <v>0.59832030534744263</v>
      </c>
      <c r="P6" s="7">
        <f>[3]Ineq_US!P3</f>
        <v>0.56620287895202637</v>
      </c>
      <c r="R6" t="str">
        <f>[3]Ineq_US!R3</f>
        <v>all pop</v>
      </c>
      <c r="S6" t="str">
        <f>[3]Ineq_US!S3</f>
        <v>ratio_posttax_lump_pre_t10b50</v>
      </c>
      <c r="T6" s="18">
        <f>[3]Ineq_US!T3</f>
        <v>0.50338089466094971</v>
      </c>
      <c r="U6" s="18">
        <f>[3]Ineq_US!U3</f>
        <v>0.50443297624588013</v>
      </c>
      <c r="V6" s="18">
        <f>[3]Ineq_US!V3</f>
        <v>0.44787779450416565</v>
      </c>
      <c r="W6" s="18">
        <f>[3]Ineq_US!W3</f>
        <v>0.42346808314323425</v>
      </c>
      <c r="X6" s="18">
        <f>[3]Ineq_US!X3</f>
        <v>0.40541577339172363</v>
      </c>
      <c r="Z6" t="str">
        <f>[3]Ineq_US!Z3</f>
        <v>all pop</v>
      </c>
      <c r="AA6" t="str">
        <f>[3]Ineq_US!AA3</f>
        <v>ratio_posttax_prop_pre_t10b50</v>
      </c>
      <c r="AB6" s="18">
        <f>[3]Ineq_US!AB3</f>
        <v>0.71985930204391479</v>
      </c>
      <c r="AC6" s="18">
        <f>[3]Ineq_US!AC3</f>
        <v>0.74982738494873047</v>
      </c>
      <c r="AD6" s="18">
        <f>[3]Ineq_US!AD3</f>
        <v>0.70902472734451294</v>
      </c>
      <c r="AE6" s="18">
        <f>[3]Ineq_US!AE3</f>
        <v>0.69805681705474854</v>
      </c>
      <c r="AF6" s="18">
        <f>[3]Ineq_US!AF3</f>
        <v>0.66800618171691895</v>
      </c>
      <c r="AG6">
        <f>[3]Ineq_US!AG3</f>
        <v>0</v>
      </c>
      <c r="AH6" t="str">
        <f>[3]Ineq_US!AH3</f>
        <v>all pop</v>
      </c>
      <c r="AI6" t="str">
        <f>[3]Ineq_US!AI3</f>
        <v>ratio_posttax_head_pre_t10b50</v>
      </c>
      <c r="AJ6" s="18">
        <f>[3]Ineq_US!AJ3</f>
        <v>0.62530285120010376</v>
      </c>
      <c r="AK6" s="18">
        <f>[3]Ineq_US!AK3</f>
        <v>0.63305950164794922</v>
      </c>
      <c r="AL6" s="18">
        <f>[3]Ineq_US!AL3</f>
        <v>0.55960166454315186</v>
      </c>
      <c r="AM6" s="18">
        <f>[3]Ineq_US!AM3</f>
        <v>0.53307682275772095</v>
      </c>
      <c r="AN6" s="18">
        <f>[3]Ineq_US!AN3</f>
        <v>0.50412911176681519</v>
      </c>
    </row>
    <row r="7" spans="2:40" x14ac:dyDescent="0.35">
      <c r="B7" t="str">
        <f>[3]Ineq_US!B4</f>
        <v>all pop</v>
      </c>
      <c r="C7" t="str">
        <f>[3]Ineq_US!C4</f>
        <v>ratio_disp_pre_t10b90</v>
      </c>
      <c r="D7" s="18">
        <f>[3]Ineq_US!D4</f>
        <v>0.81161659955978394</v>
      </c>
      <c r="E7" s="18">
        <f>[3]Ineq_US!E4</f>
        <v>0.85796183347702026</v>
      </c>
      <c r="F7" s="18">
        <f>[3]Ineq_US!F4</f>
        <v>0.82844430208206177</v>
      </c>
      <c r="G7" s="18">
        <f>[3]Ineq_US!G4</f>
        <v>0.81730008125305176</v>
      </c>
      <c r="H7" s="18">
        <f>[3]Ineq_US!H4</f>
        <v>0.81084346771240234</v>
      </c>
      <c r="J7" t="str">
        <f>[3]Ineq_US!J4</f>
        <v>all pop</v>
      </c>
      <c r="K7" t="str">
        <f>[3]Ineq_US!K4</f>
        <v>ratio_posttax1_pre_t10b90</v>
      </c>
      <c r="L7" s="7">
        <f>[3]Ineq_US!L4</f>
        <v>0.79017108678817749</v>
      </c>
      <c r="M7" s="7">
        <f>[3]Ineq_US!M4</f>
        <v>0.8253016471862793</v>
      </c>
      <c r="N7" s="7">
        <f>[3]Ineq_US!N4</f>
        <v>0.77761059999465942</v>
      </c>
      <c r="O7" s="7">
        <f>[3]Ineq_US!O4</f>
        <v>0.75208532810211182</v>
      </c>
      <c r="P7" s="7">
        <f>[3]Ineq_US!P4</f>
        <v>0.73063880205154419</v>
      </c>
      <c r="R7" t="str">
        <f>[3]Ineq_US!R4</f>
        <v>all pop</v>
      </c>
      <c r="S7" t="str">
        <f>[3]Ineq_US!S4</f>
        <v>ratio_posttax_lump_pre_t10b90</v>
      </c>
      <c r="T7" s="18">
        <f>[3]Ineq_US!T4</f>
        <v>0.65555232763290405</v>
      </c>
      <c r="U7" s="18">
        <f>[3]Ineq_US!U4</f>
        <v>0.68264913558959961</v>
      </c>
      <c r="V7" s="18">
        <f>[3]Ineq_US!V4</f>
        <v>0.63979989290237427</v>
      </c>
      <c r="W7" s="18">
        <f>[3]Ineq_US!W4</f>
        <v>0.61340755224227905</v>
      </c>
      <c r="X7" s="18">
        <f>[3]Ineq_US!X4</f>
        <v>0.60001599788665771</v>
      </c>
      <c r="Z7" t="str">
        <f>[3]Ineq_US!Z4</f>
        <v>all pop</v>
      </c>
      <c r="AA7" t="str">
        <f>[3]Ineq_US!AA4</f>
        <v>ratio_posttax_prop_pre_t10b90</v>
      </c>
      <c r="AB7" s="18">
        <f>[3]Ineq_US!AB4</f>
        <v>0.80958855152130127</v>
      </c>
      <c r="AC7" s="18">
        <f>[3]Ineq_US!AC4</f>
        <v>0.85485613346099854</v>
      </c>
      <c r="AD7" s="18">
        <f>[3]Ineq_US!AD4</f>
        <v>0.82507270574569702</v>
      </c>
      <c r="AE7" s="18">
        <f>[3]Ineq_US!AE4</f>
        <v>0.81078493595123291</v>
      </c>
      <c r="AF7" s="18">
        <f>[3]Ineq_US!AF4</f>
        <v>0.80006533861160278</v>
      </c>
      <c r="AG7">
        <f>[3]Ineq_US!AG4</f>
        <v>0</v>
      </c>
      <c r="AH7" t="str">
        <f>[3]Ineq_US!AH4</f>
        <v>all pop</v>
      </c>
      <c r="AI7" t="str">
        <f>[3]Ineq_US!AI4</f>
        <v>ratio_posttax_head_pre_t10b90</v>
      </c>
      <c r="AJ7" s="18">
        <f>[3]Ineq_US!AJ4</f>
        <v>0.75066626071929932</v>
      </c>
      <c r="AK7" s="18">
        <f>[3]Ineq_US!AK4</f>
        <v>0.78411555290222168</v>
      </c>
      <c r="AL7" s="18">
        <f>[3]Ineq_US!AL4</f>
        <v>0.73271769285202026</v>
      </c>
      <c r="AM7" s="18">
        <f>[3]Ineq_US!AM4</f>
        <v>0.7048637866973877</v>
      </c>
      <c r="AN7" s="18">
        <f>[3]Ineq_US!AN4</f>
        <v>0.68437623977661133</v>
      </c>
    </row>
    <row r="8" spans="2:40" x14ac:dyDescent="0.35">
      <c r="B8" t="str">
        <f>[3]Ineq_US!B5</f>
        <v>all pop</v>
      </c>
      <c r="C8" t="str">
        <f>[3]Ineq_US!C5</f>
        <v>ratio_disp_pre_t10m40</v>
      </c>
      <c r="D8" s="18">
        <f>[3]Ineq_US!D5</f>
        <v>0.86093509197235107</v>
      </c>
      <c r="E8" s="18">
        <f>[3]Ineq_US!E5</f>
        <v>0.91094756126403809</v>
      </c>
      <c r="F8" s="18">
        <f>[3]Ineq_US!F5</f>
        <v>0.88257521390914917</v>
      </c>
      <c r="G8" s="18">
        <f>[3]Ineq_US!G5</f>
        <v>0.86756455898284912</v>
      </c>
      <c r="H8" s="18">
        <f>[3]Ineq_US!H5</f>
        <v>0.86926054954528809</v>
      </c>
      <c r="J8" t="str">
        <f>[3]Ineq_US!J5</f>
        <v>all pop</v>
      </c>
      <c r="K8" t="str">
        <f>[3]Ineq_US!K5</f>
        <v>ratio_posttax1_pre_t10m40</v>
      </c>
      <c r="L8" s="7">
        <f>[3]Ineq_US!L5</f>
        <v>0.85225647687911987</v>
      </c>
      <c r="M8" s="7">
        <f>[3]Ineq_US!M5</f>
        <v>0.8969646692276001</v>
      </c>
      <c r="N8" s="7">
        <f>[3]Ineq_US!N5</f>
        <v>0.85843849182128906</v>
      </c>
      <c r="O8" s="7">
        <f>[3]Ineq_US!O5</f>
        <v>0.82840895652770996</v>
      </c>
      <c r="P8" s="7">
        <f>[3]Ineq_US!P5</f>
        <v>0.81048339605331421</v>
      </c>
      <c r="R8" t="str">
        <f>[3]Ineq_US!R5</f>
        <v>all pop</v>
      </c>
      <c r="S8" t="str">
        <f>[3]Ineq_US!S5</f>
        <v>ratio_posttax_lump_pre_t10m40</v>
      </c>
      <c r="T8" s="18">
        <f>[3]Ineq_US!T5</f>
        <v>0.76145774126052856</v>
      </c>
      <c r="U8" s="18">
        <f>[3]Ineq_US!U5</f>
        <v>0.79992157220840454</v>
      </c>
      <c r="V8" s="18">
        <f>[3]Ineq_US!V5</f>
        <v>0.76211398839950562</v>
      </c>
      <c r="W8" s="18">
        <f>[3]Ineq_US!W5</f>
        <v>0.73096227645874023</v>
      </c>
      <c r="X8" s="18">
        <f>[3]Ineq_US!X5</f>
        <v>0.71672660112380981</v>
      </c>
      <c r="Z8" t="str">
        <f>[3]Ineq_US!Z5</f>
        <v>all pop</v>
      </c>
      <c r="AA8" t="str">
        <f>[3]Ineq_US!AA5</f>
        <v>ratio_posttax_prop_pre_t10m40</v>
      </c>
      <c r="AB8" s="18">
        <f>[3]Ineq_US!AB5</f>
        <v>0.85889369249343872</v>
      </c>
      <c r="AC8" s="18">
        <f>[3]Ineq_US!AC5</f>
        <v>0.9078824520111084</v>
      </c>
      <c r="AD8" s="18">
        <f>[3]Ineq_US!AD5</f>
        <v>0.87894952297210693</v>
      </c>
      <c r="AE8" s="18">
        <f>[3]Ineq_US!AE5</f>
        <v>0.86063462495803833</v>
      </c>
      <c r="AF8" s="18">
        <f>[3]Ineq_US!AF5</f>
        <v>0.85759496688842773</v>
      </c>
      <c r="AG8">
        <f>[3]Ineq_US!AG5</f>
        <v>0</v>
      </c>
      <c r="AH8" t="str">
        <f>[3]Ineq_US!AH5</f>
        <v>all pop</v>
      </c>
      <c r="AI8" t="str">
        <f>[3]Ineq_US!AI5</f>
        <v>ratio_posttax_head_pre_t10m40</v>
      </c>
      <c r="AJ8" s="18">
        <f>[3]Ineq_US!AJ5</f>
        <v>0.82703346014022827</v>
      </c>
      <c r="AK8" s="18">
        <f>[3]Ineq_US!AK5</f>
        <v>0.87037783861160278</v>
      </c>
      <c r="AL8" s="18">
        <f>[3]Ineq_US!AL5</f>
        <v>0.82869797945022583</v>
      </c>
      <c r="AM8" s="18">
        <f>[3]Ineq_US!AM5</f>
        <v>0.79694700241088867</v>
      </c>
      <c r="AN8" s="18">
        <f>[3]Ineq_US!AN5</f>
        <v>0.77883458137512207</v>
      </c>
    </row>
    <row r="9" spans="2:40" x14ac:dyDescent="0.35">
      <c r="B9" t="str">
        <f>[3]Ineq_US!B6</f>
        <v>all pop</v>
      </c>
      <c r="C9" t="str">
        <f>[3]Ineq_US!C6</f>
        <v>ratio_disp_pre_m40b50</v>
      </c>
      <c r="D9" s="18">
        <f>[3]Ineq_US!D6</f>
        <v>0.83851891756057739</v>
      </c>
      <c r="E9" s="18">
        <f>[3]Ineq_US!E6</f>
        <v>0.82584631443023682</v>
      </c>
      <c r="F9" s="18">
        <f>[3]Ineq_US!F6</f>
        <v>0.80689001083374023</v>
      </c>
      <c r="G9" s="18">
        <f>[3]Ineq_US!G6</f>
        <v>0.81114280223846436</v>
      </c>
      <c r="H9" s="18">
        <f>[3]Ineq_US!H6</f>
        <v>0.77850955724716187</v>
      </c>
      <c r="J9" t="str">
        <f>[3]Ineq_US!J6</f>
        <v>all pop</v>
      </c>
      <c r="K9" t="str">
        <f>[3]Ineq_US!K6</f>
        <v>ratio_posttax1_pre_m40b50</v>
      </c>
      <c r="L9" s="7">
        <f>[3]Ineq_US!L6</f>
        <v>0.80069059133529663</v>
      </c>
      <c r="M9" s="7">
        <f>[3]Ineq_US!M6</f>
        <v>0.7715110182762146</v>
      </c>
      <c r="N9" s="7">
        <f>[3]Ineq_US!N6</f>
        <v>0.72421133518218994</v>
      </c>
      <c r="O9" s="7">
        <f>[3]Ineq_US!O6</f>
        <v>0.72232902050018311</v>
      </c>
      <c r="P9" s="7">
        <f>[3]Ineq_US!P6</f>
        <v>0.69849526882171631</v>
      </c>
      <c r="R9" t="str">
        <f>[3]Ineq_US!R6</f>
        <v>all pop</v>
      </c>
      <c r="S9" t="str">
        <f>[3]Ineq_US!S6</f>
        <v>ratio_posttax_lump_pre_m40b50</v>
      </c>
      <c r="T9" s="18">
        <f>[3]Ineq_US!T6</f>
        <v>0.66113078594207764</v>
      </c>
      <c r="U9" s="18">
        <f>[3]Ineq_US!U6</f>
        <v>0.63082164525985718</v>
      </c>
      <c r="V9" s="18">
        <f>[3]Ineq_US!V6</f>
        <v>0.58802992105484009</v>
      </c>
      <c r="W9" s="18">
        <f>[3]Ineq_US!W6</f>
        <v>0.57943862676620483</v>
      </c>
      <c r="X9" s="18">
        <f>[3]Ineq_US!X6</f>
        <v>0.56554597616195679</v>
      </c>
      <c r="Z9" t="str">
        <f>[3]Ineq_US!Z6</f>
        <v>all pop</v>
      </c>
      <c r="AA9" t="str">
        <f>[3]Ineq_US!AA6</f>
        <v>ratio_posttax_prop_pre_m40b50</v>
      </c>
      <c r="AB9" s="18">
        <f>[3]Ineq_US!AB6</f>
        <v>0.8382146954536438</v>
      </c>
      <c r="AC9" s="18">
        <f>[3]Ineq_US!AC6</f>
        <v>0.82522022724151611</v>
      </c>
      <c r="AD9" s="18">
        <f>[3]Ineq_US!AD6</f>
        <v>0.80695229768753052</v>
      </c>
      <c r="AE9" s="18">
        <f>[3]Ineq_US!AE6</f>
        <v>0.81120157241821289</v>
      </c>
      <c r="AF9" s="18">
        <f>[3]Ineq_US!AF6</f>
        <v>0.77878719568252563</v>
      </c>
      <c r="AG9">
        <f>[3]Ineq_US!AG6</f>
        <v>0</v>
      </c>
      <c r="AH9" t="str">
        <f>[3]Ineq_US!AH6</f>
        <v>all pop</v>
      </c>
      <c r="AI9" t="str">
        <f>[3]Ineq_US!AI6</f>
        <v>ratio_posttax_head_pre_m40b50</v>
      </c>
      <c r="AJ9" s="18">
        <f>[3]Ineq_US!AJ6</f>
        <v>0.7561764121055603</v>
      </c>
      <c r="AK9" s="18">
        <f>[3]Ineq_US!AK6</f>
        <v>0.72726082801818848</v>
      </c>
      <c r="AL9" s="18">
        <f>[3]Ineq_US!AL6</f>
        <v>0.67574143409729004</v>
      </c>
      <c r="AM9" s="18">
        <f>[3]Ineq_US!AM6</f>
        <v>0.66898339986801147</v>
      </c>
      <c r="AN9" s="18">
        <f>[3]Ineq_US!AN6</f>
        <v>0.64719802141189575</v>
      </c>
    </row>
    <row r="10" spans="2:40" x14ac:dyDescent="0.35">
      <c r="B10" t="str">
        <f>[3]Ineq_US!B7</f>
        <v>all pop</v>
      </c>
      <c r="C10" t="str">
        <f>[3]Ineq_US!C7</f>
        <v>diffe_disp_pre_gini</v>
      </c>
      <c r="D10" s="18">
        <f>[3]Ineq_US!D7</f>
        <v>-6.6246718168258667E-2</v>
      </c>
      <c r="E10" s="18">
        <f>[3]Ineq_US!E7</f>
        <v>-5.8204978704452515E-2</v>
      </c>
      <c r="F10" s="18">
        <f>[3]Ineq_US!F7</f>
        <v>-6.4928710460662842E-2</v>
      </c>
      <c r="G10" s="18">
        <f>[3]Ineq_US!G7</f>
        <v>-6.4521372318267822E-2</v>
      </c>
      <c r="H10" s="18">
        <f>[3]Ineq_US!H7</f>
        <v>-6.9350481033325195E-2</v>
      </c>
      <c r="J10" t="str">
        <f>[3]Ineq_US!J7</f>
        <v>all pop</v>
      </c>
      <c r="K10" t="str">
        <f>[3]Ineq_US!K7</f>
        <v>diffe_posttax1_pre_gini</v>
      </c>
      <c r="L10" s="7">
        <f>[3]Ineq_US!L7</f>
        <v>-8.0022662878036499E-2</v>
      </c>
      <c r="M10" s="7">
        <f>[3]Ineq_US!M7</f>
        <v>-7.6775401830673218E-2</v>
      </c>
      <c r="N10" s="7">
        <f>[3]Ineq_US!N7</f>
        <v>-9.3384832143783569E-2</v>
      </c>
      <c r="O10" s="7">
        <f>[3]Ineq_US!O7</f>
        <v>-9.7711771726608276E-2</v>
      </c>
      <c r="P10" s="7">
        <f>[3]Ineq_US!P7</f>
        <v>-0.10564547777175903</v>
      </c>
      <c r="R10" t="str">
        <f>[3]Ineq_US!R7</f>
        <v>all pop</v>
      </c>
      <c r="S10" t="str">
        <f>[3]Ineq_US!S7</f>
        <v>diffe_posttax_lump_pre_gini</v>
      </c>
      <c r="T10" s="18">
        <f>[3]Ineq_US!T7</f>
        <v>-0.15201348066329956</v>
      </c>
      <c r="U10" s="18">
        <f>[3]Ineq_US!U7</f>
        <v>-0.14997270703315735</v>
      </c>
      <c r="V10" s="18">
        <f>[3]Ineq_US!V7</f>
        <v>-0.16841968894004822</v>
      </c>
      <c r="W10" s="18">
        <f>[3]Ineq_US!W7</f>
        <v>-0.17582762241363525</v>
      </c>
      <c r="X10" s="18">
        <f>[3]Ineq_US!X7</f>
        <v>-0.18034356832504272</v>
      </c>
      <c r="Z10" t="str">
        <f>[3]Ineq_US!Z7</f>
        <v>all pop</v>
      </c>
      <c r="AA10" t="str">
        <f>[3]Ineq_US!AA7</f>
        <v>diffe_posttax_prop_pre_gini</v>
      </c>
      <c r="AB10" s="18">
        <f>[3]Ineq_US!AB7</f>
        <v>-6.6799402236938477E-2</v>
      </c>
      <c r="AC10" s="18">
        <f>[3]Ineq_US!AC7</f>
        <v>-5.8966487646102905E-2</v>
      </c>
      <c r="AD10" s="18">
        <f>[3]Ineq_US!AD7</f>
        <v>-6.5697044134140015E-2</v>
      </c>
      <c r="AE10" s="18">
        <f>[3]Ineq_US!AE7</f>
        <v>-6.6034108400344849E-2</v>
      </c>
      <c r="AF10" s="18">
        <f>[3]Ineq_US!AF7</f>
        <v>-7.1912497282028198E-2</v>
      </c>
      <c r="AG10">
        <f>[3]Ineq_US!AG7</f>
        <v>0</v>
      </c>
      <c r="AH10" t="str">
        <f>[3]Ineq_US!AH7</f>
        <v>all pop</v>
      </c>
      <c r="AI10" t="str">
        <f>[3]Ineq_US!AI7</f>
        <v>diffe_posttax_head_pre_gini</v>
      </c>
      <c r="AJ10" s="18">
        <f>[3]Ineq_US!AJ7</f>
        <v>-0.10043543577194214</v>
      </c>
      <c r="AK10" s="18">
        <f>[3]Ineq_US!AK7</f>
        <v>-9.7032994031906128E-2</v>
      </c>
      <c r="AL10" s="18">
        <f>[3]Ineq_US!AL7</f>
        <v>-0.11680591106414795</v>
      </c>
      <c r="AM10" s="18">
        <f>[3]Ineq_US!AM7</f>
        <v>-0.12314468622207642</v>
      </c>
      <c r="AN10" s="18">
        <f>[3]Ineq_US!AN7</f>
        <v>-0.13090649247169495</v>
      </c>
    </row>
    <row r="11" spans="2:40" x14ac:dyDescent="0.35">
      <c r="B11" t="str">
        <f>[3]Ineq_US!B8</f>
        <v>all pop</v>
      </c>
      <c r="C11" t="str">
        <f>[3]Ineq_US!C8</f>
        <v>diffe_disp_pre_theil</v>
      </c>
      <c r="D11" s="18">
        <f>[3]Ineq_US!D8</f>
        <v>-0.13175106048583984</v>
      </c>
      <c r="E11" s="18">
        <f>[3]Ineq_US!E8</f>
        <v>-0.11439764499664307</v>
      </c>
      <c r="F11" s="18">
        <f>[3]Ineq_US!F8</f>
        <v>-0.15488108992576599</v>
      </c>
      <c r="G11" s="18">
        <f>[3]Ineq_US!G8</f>
        <v>-0.17925763130187988</v>
      </c>
      <c r="H11" s="18">
        <f>[3]Ineq_US!H8</f>
        <v>-0.1872144341468811</v>
      </c>
      <c r="J11" t="str">
        <f>[3]Ineq_US!J8</f>
        <v>all pop</v>
      </c>
      <c r="K11" t="str">
        <f>[3]Ineq_US!K8</f>
        <v>diffe_posttax1_pre_theil</v>
      </c>
      <c r="L11" s="7">
        <f>[3]Ineq_US!L8</f>
        <v>-0.15074905753135681</v>
      </c>
      <c r="M11" s="7">
        <f>[3]Ineq_US!M8</f>
        <v>-0.14409962296485901</v>
      </c>
      <c r="N11" s="7">
        <f>[3]Ineq_US!N8</f>
        <v>-0.20204100012779236</v>
      </c>
      <c r="O11" s="7">
        <f>[3]Ineq_US!O8</f>
        <v>-0.23714572191238403</v>
      </c>
      <c r="P11" s="7">
        <f>[3]Ineq_US!P8</f>
        <v>-0.26376974582672119</v>
      </c>
      <c r="R11" t="str">
        <f>[3]Ineq_US!R8</f>
        <v>all pop</v>
      </c>
      <c r="S11" t="str">
        <f>[3]Ineq_US!S8</f>
        <v>diffe_posttax_lump_pre_theil</v>
      </c>
      <c r="T11" s="18">
        <f>[3]Ineq_US!T8</f>
        <v>-0.24139377474784851</v>
      </c>
      <c r="U11" s="18">
        <f>[3]Ineq_US!U8</f>
        <v>-0.25233116745948792</v>
      </c>
      <c r="V11" s="18">
        <f>[3]Ineq_US!V8</f>
        <v>-0.32562798261642456</v>
      </c>
      <c r="W11" s="18">
        <f>[3]Ineq_US!W8</f>
        <v>-0.37972870469093323</v>
      </c>
      <c r="X11" s="18">
        <f>[3]Ineq_US!X8</f>
        <v>-0.40054422616958618</v>
      </c>
      <c r="Z11" t="str">
        <f>[3]Ineq_US!Z8</f>
        <v>all pop</v>
      </c>
      <c r="AA11" t="str">
        <f>[3]Ineq_US!AA8</f>
        <v>diffe_posttax_prop_pre_theil</v>
      </c>
      <c r="AB11" s="18">
        <f>[3]Ineq_US!AB8</f>
        <v>-0.13311368227005005</v>
      </c>
      <c r="AC11" s="18">
        <f>[3]Ineq_US!AC8</f>
        <v>-0.11691629886627197</v>
      </c>
      <c r="AD11" s="18">
        <f>[3]Ineq_US!AD8</f>
        <v>-0.15802434086799622</v>
      </c>
      <c r="AE11" s="18">
        <f>[3]Ineq_US!AE8</f>
        <v>-0.18564456701278687</v>
      </c>
      <c r="AF11" s="18">
        <f>[3]Ineq_US!AF8</f>
        <v>-0.20069706439971924</v>
      </c>
      <c r="AG11">
        <f>[3]Ineq_US!AG8</f>
        <v>0</v>
      </c>
      <c r="AH11" t="str">
        <f>[3]Ineq_US!AH8</f>
        <v>all pop</v>
      </c>
      <c r="AI11" t="str">
        <f>[3]Ineq_US!AI8</f>
        <v>diffe_posttax_head_pre_theil</v>
      </c>
      <c r="AJ11" s="18">
        <f>[3]Ineq_US!AJ8</f>
        <v>-0.1786559522151947</v>
      </c>
      <c r="AK11" s="18">
        <f>[3]Ineq_US!AK8</f>
        <v>-0.17631849646568298</v>
      </c>
      <c r="AL11" s="18">
        <f>[3]Ineq_US!AL8</f>
        <v>-0.24326607584953308</v>
      </c>
      <c r="AM11" s="18">
        <f>[3]Ineq_US!AM8</f>
        <v>-0.28594866394996643</v>
      </c>
      <c r="AN11" s="18">
        <f>[3]Ineq_US!AN8</f>
        <v>-0.30646359920501709</v>
      </c>
    </row>
    <row r="12" spans="2:40" x14ac:dyDescent="0.35">
      <c r="B12" t="str">
        <f>[3]Ineq_US!B9</f>
        <v>all pop</v>
      </c>
      <c r="C12" t="str">
        <f>[3]Ineq_US!C9</f>
        <v>ratio_disp_pre_p75p25</v>
      </c>
      <c r="D12" s="18">
        <f>[3]Ineq_US!D9</f>
        <v>0.79936903715133667</v>
      </c>
      <c r="E12" s="18">
        <f>[3]Ineq_US!E9</f>
        <v>0.7915794849395752</v>
      </c>
      <c r="F12" s="18">
        <f>[3]Ineq_US!F9</f>
        <v>0.7835884690284729</v>
      </c>
      <c r="G12" s="18">
        <f>[3]Ineq_US!G9</f>
        <v>0.78785181045532227</v>
      </c>
      <c r="H12" s="18">
        <f>[3]Ineq_US!H9</f>
        <v>0.77070885896682739</v>
      </c>
      <c r="J12" t="str">
        <f>[3]Ineq_US!J9</f>
        <v>all pop</v>
      </c>
      <c r="K12" t="str">
        <f>[3]Ineq_US!K9</f>
        <v>ratio_posttax1_pre_p75p25</v>
      </c>
      <c r="L12" s="7">
        <f>[3]Ineq_US!L9</f>
        <v>0.79936903715133667</v>
      </c>
      <c r="M12" s="7">
        <f>[3]Ineq_US!M9</f>
        <v>0.7915794849395752</v>
      </c>
      <c r="N12" s="7">
        <f>[3]Ineq_US!N9</f>
        <v>0.7835884690284729</v>
      </c>
      <c r="O12" s="7">
        <f>[3]Ineq_US!O9</f>
        <v>0.78785181045532227</v>
      </c>
      <c r="P12" s="7">
        <f>[3]Ineq_US!P9</f>
        <v>0.77070885896682739</v>
      </c>
      <c r="R12" t="str">
        <f>[3]Ineq_US!R9</f>
        <v>all pop</v>
      </c>
      <c r="S12" t="str">
        <f>[3]Ineq_US!S9</f>
        <v>ratio_posttax_lump_pre_p75p25</v>
      </c>
      <c r="T12" s="18">
        <f>[3]Ineq_US!T9</f>
        <v>0.79936903715133667</v>
      </c>
      <c r="U12" s="18">
        <f>[3]Ineq_US!U9</f>
        <v>0.7915794849395752</v>
      </c>
      <c r="V12" s="18">
        <f>[3]Ineq_US!V9</f>
        <v>0.7835884690284729</v>
      </c>
      <c r="W12" s="18">
        <f>[3]Ineq_US!W9</f>
        <v>0.78785181045532227</v>
      </c>
      <c r="X12" s="18">
        <f>[3]Ineq_US!X9</f>
        <v>0.77070885896682739</v>
      </c>
      <c r="Z12" t="str">
        <f>[3]Ineq_US!Z9</f>
        <v>all pop</v>
      </c>
      <c r="AA12" t="str">
        <f>[3]Ineq_US!AA9</f>
        <v>ratio_posttax_prop_pre_p75p25</v>
      </c>
      <c r="AB12" s="18">
        <f>[3]Ineq_US!AB9</f>
        <v>0.79936903715133667</v>
      </c>
      <c r="AC12" s="18">
        <f>[3]Ineq_US!AC9</f>
        <v>0.7915794849395752</v>
      </c>
      <c r="AD12" s="18">
        <f>[3]Ineq_US!AD9</f>
        <v>0.7835884690284729</v>
      </c>
      <c r="AE12" s="18">
        <f>[3]Ineq_US!AE9</f>
        <v>0.78785181045532227</v>
      </c>
      <c r="AF12" s="18">
        <f>[3]Ineq_US!AF9</f>
        <v>0.77070885896682739</v>
      </c>
      <c r="AG12">
        <f>[3]Ineq_US!AG9</f>
        <v>0</v>
      </c>
      <c r="AH12" t="str">
        <f>[3]Ineq_US!AH9</f>
        <v>all pop</v>
      </c>
      <c r="AI12" t="str">
        <f>[3]Ineq_US!AI9</f>
        <v>ratio_posttax_head_pre_p75p25</v>
      </c>
      <c r="AJ12" s="18">
        <f>[3]Ineq_US!AJ9</f>
        <v>0.79936903715133667</v>
      </c>
      <c r="AK12" s="18">
        <f>[3]Ineq_US!AK9</f>
        <v>0.7915794849395752</v>
      </c>
      <c r="AL12" s="18">
        <f>[3]Ineq_US!AL9</f>
        <v>0.7835884690284729</v>
      </c>
      <c r="AM12" s="18">
        <f>[3]Ineq_US!AM9</f>
        <v>0.78785181045532227</v>
      </c>
      <c r="AN12" s="18">
        <f>[3]Ineq_US!AN9</f>
        <v>0.77070885896682739</v>
      </c>
    </row>
    <row r="13" spans="2:40" x14ac:dyDescent="0.35">
      <c r="B13" t="str">
        <f>[3]Ineq_US!B10</f>
        <v>all pop</v>
      </c>
      <c r="C13" t="str">
        <f>[3]Ineq_US!C10</f>
        <v>ratio_disp_pre_palma</v>
      </c>
      <c r="D13" s="18">
        <f>[3]Ineq_US!D10</f>
        <v>0.69084364175796509</v>
      </c>
      <c r="E13" s="18">
        <f>[3]Ineq_US!E10</f>
        <v>0.71236997842788696</v>
      </c>
      <c r="F13" s="18">
        <f>[3]Ineq_US!F10</f>
        <v>0.66862756013870239</v>
      </c>
      <c r="G13" s="18">
        <f>[3]Ineq_US!G10</f>
        <v>0.66587388515472412</v>
      </c>
      <c r="H13" s="18">
        <f>[3]Ineq_US!H10</f>
        <v>0.63718193769454956</v>
      </c>
      <c r="J13" t="str">
        <f>[3]Ineq_US!J10</f>
        <v>all pop</v>
      </c>
      <c r="K13" t="str">
        <f>[3]Ineq_US!K10</f>
        <v>ratio_posttax1_pre_palma</v>
      </c>
      <c r="L13" s="7">
        <f>[3]Ineq_US!L10</f>
        <v>0.69084364175796509</v>
      </c>
      <c r="M13" s="7">
        <f>[3]Ineq_US!M10</f>
        <v>0.71236997842788696</v>
      </c>
      <c r="N13" s="7">
        <f>[3]Ineq_US!N10</f>
        <v>0.66862756013870239</v>
      </c>
      <c r="O13" s="7">
        <f>[3]Ineq_US!O10</f>
        <v>0.66587388515472412</v>
      </c>
      <c r="P13" s="7">
        <f>[3]Ineq_US!P10</f>
        <v>0.63718193769454956</v>
      </c>
      <c r="R13" t="str">
        <f>[3]Ineq_US!R10</f>
        <v>all pop</v>
      </c>
      <c r="S13" t="str">
        <f>[3]Ineq_US!S10</f>
        <v>ratio_posttax_lump_pre_palma</v>
      </c>
      <c r="T13" s="18">
        <f>[3]Ineq_US!T10</f>
        <v>0.69084364175796509</v>
      </c>
      <c r="U13" s="18">
        <f>[3]Ineq_US!U10</f>
        <v>0.71236997842788696</v>
      </c>
      <c r="V13" s="18">
        <f>[3]Ineq_US!V10</f>
        <v>0.66862756013870239</v>
      </c>
      <c r="W13" s="18">
        <f>[3]Ineq_US!W10</f>
        <v>0.66587388515472412</v>
      </c>
      <c r="X13" s="18">
        <f>[3]Ineq_US!X10</f>
        <v>0.63718193769454956</v>
      </c>
      <c r="Z13" t="str">
        <f>[3]Ineq_US!Z10</f>
        <v>all pop</v>
      </c>
      <c r="AA13" t="str">
        <f>[3]Ineq_US!AA10</f>
        <v>ratio_posttax_prop_pre_palma</v>
      </c>
      <c r="AB13" s="18">
        <f>[3]Ineq_US!AB10</f>
        <v>0.69084364175796509</v>
      </c>
      <c r="AC13" s="18">
        <f>[3]Ineq_US!AC10</f>
        <v>0.71236997842788696</v>
      </c>
      <c r="AD13" s="18">
        <f>[3]Ineq_US!AD10</f>
        <v>0.66862756013870239</v>
      </c>
      <c r="AE13" s="18">
        <f>[3]Ineq_US!AE10</f>
        <v>0.66587388515472412</v>
      </c>
      <c r="AF13" s="18">
        <f>[3]Ineq_US!AF10</f>
        <v>0.63718193769454956</v>
      </c>
      <c r="AG13">
        <f>[3]Ineq_US!AG10</f>
        <v>0</v>
      </c>
      <c r="AH13" t="str">
        <f>[3]Ineq_US!AH10</f>
        <v>all pop</v>
      </c>
      <c r="AI13" t="str">
        <f>[3]Ineq_US!AI10</f>
        <v>ratio_posttax_head_pre_palma</v>
      </c>
      <c r="AJ13" s="18">
        <f>[3]Ineq_US!AJ10</f>
        <v>0.69084364175796509</v>
      </c>
      <c r="AK13" s="18">
        <f>[3]Ineq_US!AK10</f>
        <v>0.71236997842788696</v>
      </c>
      <c r="AL13" s="18">
        <f>[3]Ineq_US!AL10</f>
        <v>0.66862756013870239</v>
      </c>
      <c r="AM13" s="18">
        <f>[3]Ineq_US!AM10</f>
        <v>0.66587388515472412</v>
      </c>
      <c r="AN13" s="18">
        <f>[3]Ineq_US!AN10</f>
        <v>0.63718193769454956</v>
      </c>
    </row>
    <row r="14" spans="2:40" x14ac:dyDescent="0.35">
      <c r="B14" t="str">
        <f>[3]Ineq_US!B18</f>
        <v>working age pop</v>
      </c>
      <c r="C14" t="str">
        <f>[3]Ineq_US!C18</f>
        <v>ratio_disp_pre_t10b50_w</v>
      </c>
      <c r="D14" s="18">
        <f>[3]Ineq_US!D18</f>
        <v>0.75252217054367065</v>
      </c>
      <c r="E14" s="18">
        <f>[3]Ineq_US!E18</f>
        <v>0.76417785882949829</v>
      </c>
      <c r="F14" s="18">
        <f>[3]Ineq_US!F18</f>
        <v>0.71691751480102539</v>
      </c>
      <c r="G14" s="18">
        <f>[3]Ineq_US!G18</f>
        <v>0.69610577821731567</v>
      </c>
      <c r="H14" s="18">
        <f>[3]Ineq_US!H18</f>
        <v>0.65662789344787598</v>
      </c>
      <c r="J14" t="str">
        <f>[3]Ineq_US!J18</f>
        <v>working age pop</v>
      </c>
      <c r="K14" t="str">
        <f>[3]Ineq_US!K18</f>
        <v>ratio_posttax1_pre_t10b50_w</v>
      </c>
      <c r="L14" s="18">
        <f>[3]Ineq_US!L18</f>
        <v>0.72683006525039673</v>
      </c>
      <c r="M14" s="18">
        <f>[3]Ineq_US!M18</f>
        <v>0.72103482484817505</v>
      </c>
      <c r="N14" s="18">
        <f>[3]Ineq_US!N18</f>
        <v>0.65212088823318481</v>
      </c>
      <c r="O14" s="18">
        <f>[3]Ineq_US!O18</f>
        <v>0.61644935607910156</v>
      </c>
      <c r="P14" s="18">
        <f>[3]Ineq_US!P18</f>
        <v>0.57046639919281006</v>
      </c>
      <c r="R14" t="str">
        <f>[3]Ineq_US!R18</f>
        <v>working age pop</v>
      </c>
      <c r="S14" t="str">
        <f>[3]Ineq_US!S18</f>
        <v>ratio_posttax_lump_pre_t10b50_w</v>
      </c>
      <c r="T14" s="18">
        <f>[3]Ineq_US!T18</f>
        <v>0.54733371734619141</v>
      </c>
      <c r="U14" s="18">
        <f>[3]Ineq_US!U18</f>
        <v>0.52380740642547607</v>
      </c>
      <c r="V14" s="18">
        <f>[3]Ineq_US!V18</f>
        <v>0.46640673279762268</v>
      </c>
      <c r="W14" s="18">
        <f>[3]Ineq_US!W18</f>
        <v>0.43129813671112061</v>
      </c>
      <c r="X14" s="18">
        <f>[3]Ineq_US!X18</f>
        <v>0.39999595284461975</v>
      </c>
      <c r="Z14" t="str">
        <f>[3]Ineq_US!Z18</f>
        <v>working age pop</v>
      </c>
      <c r="AA14" t="str">
        <f>[3]Ineq_US!AA18</f>
        <v>ratio_posttax_prop_pre_t10b50_w</v>
      </c>
      <c r="AB14" s="18">
        <f>[3]Ineq_US!AB18</f>
        <v>0.75069177150726318</v>
      </c>
      <c r="AC14" s="18">
        <f>[3]Ineq_US!AC18</f>
        <v>0.76145923137664795</v>
      </c>
      <c r="AD14" s="18">
        <f>[3]Ineq_US!AD18</f>
        <v>0.71430081129074097</v>
      </c>
      <c r="AE14" s="18">
        <f>[3]Ineq_US!AE18</f>
        <v>0.69073390960693359</v>
      </c>
      <c r="AF14" s="18">
        <f>[3]Ineq_US!AF18</f>
        <v>0.64849722385406494</v>
      </c>
      <c r="AG14">
        <f>[3]Ineq_US!AG18</f>
        <v>0</v>
      </c>
      <c r="AH14" t="str">
        <f>[3]Ineq_US!AH18</f>
        <v>working age pop</v>
      </c>
      <c r="AI14" t="str">
        <f>[3]Ineq_US!AI18</f>
        <v>ratio_posttax_head_pre_t10b50_w</v>
      </c>
      <c r="AJ14" s="18">
        <f>[3]Ineq_US!AJ18</f>
        <v>0.67037034034729004</v>
      </c>
      <c r="AK14" s="18">
        <f>[3]Ineq_US!AK18</f>
        <v>0.65873974561691284</v>
      </c>
      <c r="AL14" s="18">
        <f>[3]Ineq_US!AL18</f>
        <v>0.58572763204574585</v>
      </c>
      <c r="AM14" s="18">
        <f>[3]Ineq_US!AM18</f>
        <v>0.54695409536361694</v>
      </c>
      <c r="AN14" s="18">
        <f>[3]Ineq_US!AN18</f>
        <v>0.50387924909591675</v>
      </c>
    </row>
    <row r="15" spans="2:40" x14ac:dyDescent="0.35">
      <c r="B15" t="str">
        <f>[3]Ineq_US!B19</f>
        <v>working age pop</v>
      </c>
      <c r="C15" t="str">
        <f>[3]Ineq_US!C19</f>
        <v>ratio_disp_pre_t10b90_w</v>
      </c>
      <c r="D15" s="18">
        <f>[3]Ineq_US!D19</f>
        <v>0.83146607875823975</v>
      </c>
      <c r="E15" s="18">
        <f>[3]Ineq_US!E19</f>
        <v>0.86531007289886475</v>
      </c>
      <c r="F15" s="18">
        <f>[3]Ineq_US!F19</f>
        <v>0.8293687105178833</v>
      </c>
      <c r="G15" s="18">
        <f>[3]Ineq_US!G19</f>
        <v>0.81399542093276978</v>
      </c>
      <c r="H15" s="18">
        <f>[3]Ineq_US!H19</f>
        <v>0.8025394082069397</v>
      </c>
      <c r="J15" t="str">
        <f>[3]Ineq_US!J19</f>
        <v>working age pop</v>
      </c>
      <c r="K15" t="str">
        <f>[3]Ineq_US!K19</f>
        <v>ratio_posttax1_pre_t10b90_w</v>
      </c>
      <c r="L15" s="18">
        <f>[3]Ineq_US!L19</f>
        <v>0.81660157442092896</v>
      </c>
      <c r="M15" s="18">
        <f>[3]Ineq_US!M19</f>
        <v>0.84281152486801147</v>
      </c>
      <c r="N15" s="18">
        <f>[3]Ineq_US!N19</f>
        <v>0.7938573956489563</v>
      </c>
      <c r="O15" s="18">
        <f>[3]Ineq_US!O19</f>
        <v>0.76504278182983398</v>
      </c>
      <c r="P15" s="18">
        <f>[3]Ineq_US!P19</f>
        <v>0.73971706628799438</v>
      </c>
      <c r="R15" t="str">
        <f>[3]Ineq_US!R19</f>
        <v>working age pop</v>
      </c>
      <c r="S15" t="str">
        <f>[3]Ineq_US!S19</f>
        <v>ratio_posttax_lump_pre_t10b90_w</v>
      </c>
      <c r="T15" s="18">
        <f>[3]Ineq_US!T19</f>
        <v>0.68360710144042969</v>
      </c>
      <c r="U15" s="18">
        <f>[3]Ineq_US!U19</f>
        <v>0.69660371541976929</v>
      </c>
      <c r="V15" s="18">
        <f>[3]Ineq_US!V19</f>
        <v>0.65099424123764038</v>
      </c>
      <c r="W15" s="18">
        <f>[3]Ineq_US!W19</f>
        <v>0.61969047784805298</v>
      </c>
      <c r="X15" s="18">
        <f>[3]Ineq_US!X19</f>
        <v>0.60047066211700439</v>
      </c>
      <c r="Z15" t="str">
        <f>[3]Ineq_US!Z19</f>
        <v>working age pop</v>
      </c>
      <c r="AA15" t="str">
        <f>[3]Ineq_US!AA19</f>
        <v>ratio_posttax_prop_pre_t10b90_w</v>
      </c>
      <c r="AB15" s="18">
        <f>[3]Ineq_US!AB19</f>
        <v>0.82962101697921753</v>
      </c>
      <c r="AC15" s="18">
        <f>[3]Ineq_US!AC19</f>
        <v>0.86249804496765137</v>
      </c>
      <c r="AD15" s="18">
        <f>[3]Ineq_US!AD19</f>
        <v>0.82599252462387085</v>
      </c>
      <c r="AE15" s="18">
        <f>[3]Ineq_US!AE19</f>
        <v>0.80742979049682617</v>
      </c>
      <c r="AF15" s="18">
        <f>[3]Ineq_US!AF19</f>
        <v>0.79164242744445801</v>
      </c>
      <c r="AG15">
        <f>[3]Ineq_US!AG19</f>
        <v>0</v>
      </c>
      <c r="AH15" t="str">
        <f>[3]Ineq_US!AH19</f>
        <v>working age pop</v>
      </c>
      <c r="AI15" t="str">
        <f>[3]Ineq_US!AI19</f>
        <v>ratio_posttax_head_pre_t10b90_w</v>
      </c>
      <c r="AJ15" s="18">
        <f>[3]Ineq_US!AJ19</f>
        <v>0.7777634859085083</v>
      </c>
      <c r="AK15" s="18">
        <f>[3]Ineq_US!AK19</f>
        <v>0.80066943168640137</v>
      </c>
      <c r="AL15" s="18">
        <f>[3]Ineq_US!AL19</f>
        <v>0.74723774194717407</v>
      </c>
      <c r="AM15" s="18">
        <f>[3]Ineq_US!AM19</f>
        <v>0.71543270349502563</v>
      </c>
      <c r="AN15" s="18">
        <f>[3]Ineq_US!AN19</f>
        <v>0.69006907939910889</v>
      </c>
    </row>
    <row r="16" spans="2:40" x14ac:dyDescent="0.35">
      <c r="B16" t="str">
        <f>[3]Ineq_US!B20</f>
        <v>working age pop</v>
      </c>
      <c r="C16" t="str">
        <f>[3]Ineq_US!C20</f>
        <v>ratio_disp_pre_t10m40_w</v>
      </c>
      <c r="D16" s="18">
        <f>[3]Ineq_US!D20</f>
        <v>0.8774259090423584</v>
      </c>
      <c r="E16" s="18">
        <f>[3]Ineq_US!E20</f>
        <v>0.91738241910934448</v>
      </c>
      <c r="F16" s="18">
        <f>[3]Ineq_US!F20</f>
        <v>0.88264709711074829</v>
      </c>
      <c r="G16" s="18">
        <f>[3]Ineq_US!G20</f>
        <v>0.86730706691741943</v>
      </c>
      <c r="H16" s="18">
        <f>[3]Ineq_US!H20</f>
        <v>0.86698472499847412</v>
      </c>
      <c r="J16" t="str">
        <f>[3]Ineq_US!J20</f>
        <v>working age pop</v>
      </c>
      <c r="K16" t="str">
        <f>[3]Ineq_US!K20</f>
        <v>ratio_posttax1_pre_t10m40_w</v>
      </c>
      <c r="L16" s="18">
        <f>[3]Ineq_US!L20</f>
        <v>0.87030738592147827</v>
      </c>
      <c r="M16" s="18">
        <f>[3]Ineq_US!M20</f>
        <v>0.9083591103553772</v>
      </c>
      <c r="N16" s="18">
        <f>[3]Ineq_US!N20</f>
        <v>0.86631864309310913</v>
      </c>
      <c r="O16" s="18">
        <f>[3]Ineq_US!O20</f>
        <v>0.83839720487594604</v>
      </c>
      <c r="P16" s="18">
        <f>[3]Ineq_US!P20</f>
        <v>0.82117980718612671</v>
      </c>
      <c r="R16" t="str">
        <f>[3]Ineq_US!R20</f>
        <v>working age pop</v>
      </c>
      <c r="S16" t="str">
        <f>[3]Ineq_US!S20</f>
        <v>ratio_posttax_lump_pre_t10m40_w</v>
      </c>
      <c r="T16" s="18">
        <f>[3]Ineq_US!T20</f>
        <v>0.78084069490432739</v>
      </c>
      <c r="U16" s="18">
        <f>[3]Ineq_US!U20</f>
        <v>0.81039172410964966</v>
      </c>
      <c r="V16" s="18">
        <f>[3]Ineq_US!V20</f>
        <v>0.76799803972244263</v>
      </c>
      <c r="W16" s="18">
        <f>[3]Ineq_US!W20</f>
        <v>0.73657345771789551</v>
      </c>
      <c r="X16" s="18">
        <f>[3]Ineq_US!X20</f>
        <v>0.72134155035018921</v>
      </c>
      <c r="Z16" t="str">
        <f>[3]Ineq_US!Z20</f>
        <v>working age pop</v>
      </c>
      <c r="AA16" t="str">
        <f>[3]Ineq_US!AA20</f>
        <v>ratio_posttax_prop_pre_t10m40_w</v>
      </c>
      <c r="AB16" s="18">
        <f>[3]Ineq_US!AB20</f>
        <v>0.87558621168136597</v>
      </c>
      <c r="AC16" s="18">
        <f>[3]Ineq_US!AC20</f>
        <v>0.91455823183059692</v>
      </c>
      <c r="AD16" s="18">
        <f>[3]Ineq_US!AD20</f>
        <v>0.87887823581695557</v>
      </c>
      <c r="AE16" s="18">
        <f>[3]Ineq_US!AE20</f>
        <v>0.86017543077468872</v>
      </c>
      <c r="AF16" s="18">
        <f>[3]Ineq_US!AF20</f>
        <v>0.85475558042526245</v>
      </c>
      <c r="AG16">
        <f>[3]Ineq_US!AG20</f>
        <v>0</v>
      </c>
      <c r="AH16" t="str">
        <f>[3]Ineq_US!AH20</f>
        <v>working age pop</v>
      </c>
      <c r="AI16" t="str">
        <f>[3]Ineq_US!AI20</f>
        <v>ratio_posttax_head_pre_t10m40_w</v>
      </c>
      <c r="AJ16" s="18">
        <f>[3]Ineq_US!AJ20</f>
        <v>0.84547412395477295</v>
      </c>
      <c r="AK16" s="18">
        <f>[3]Ineq_US!AK20</f>
        <v>0.88167768716812134</v>
      </c>
      <c r="AL16" s="18">
        <f>[3]Ineq_US!AL20</f>
        <v>0.83594846725463867</v>
      </c>
      <c r="AM16" s="18">
        <f>[3]Ineq_US!AM20</f>
        <v>0.80553978681564331</v>
      </c>
      <c r="AN16" s="18">
        <f>[3]Ineq_US!AN20</f>
        <v>0.78733229637145996</v>
      </c>
    </row>
    <row r="17" spans="2:40" x14ac:dyDescent="0.35">
      <c r="B17" t="str">
        <f>[3]Ineq_US!B21</f>
        <v>working age pop</v>
      </c>
      <c r="C17" t="str">
        <f>[3]Ineq_US!C21</f>
        <v>ratio_disp_pre_m40b50_w</v>
      </c>
      <c r="D17" s="18">
        <f>[3]Ineq_US!D21</f>
        <v>0.85775667428970337</v>
      </c>
      <c r="E17" s="18">
        <f>[3]Ineq_US!E21</f>
        <v>0.83230388164520264</v>
      </c>
      <c r="F17" s="18">
        <f>[3]Ineq_US!F21</f>
        <v>0.81253433227539063</v>
      </c>
      <c r="G17" s="18">
        <f>[3]Ineq_US!G21</f>
        <v>0.80293679237365723</v>
      </c>
      <c r="H17" s="18">
        <f>[3]Ineq_US!H21</f>
        <v>0.75732499361038208</v>
      </c>
      <c r="J17" t="str">
        <f>[3]Ineq_US!J21</f>
        <v>working age pop</v>
      </c>
      <c r="K17" t="str">
        <f>[3]Ineq_US!K21</f>
        <v>ratio_posttax1_pre_m40b50_w</v>
      </c>
      <c r="L17" s="18">
        <f>[3]Ineq_US!L21</f>
        <v>0.83529198169708252</v>
      </c>
      <c r="M17" s="18">
        <f>[3]Ineq_US!M21</f>
        <v>0.79343968629837036</v>
      </c>
      <c r="N17" s="18">
        <f>[3]Ineq_US!N21</f>
        <v>0.75309306383132935</v>
      </c>
      <c r="O17" s="18">
        <f>[3]Ineq_US!O21</f>
        <v>0.7356225848197937</v>
      </c>
      <c r="P17" s="18">
        <f>[3]Ineq_US!P21</f>
        <v>0.69469928741455078</v>
      </c>
      <c r="R17" t="str">
        <f>[3]Ineq_US!R21</f>
        <v>working age pop</v>
      </c>
      <c r="S17" t="str">
        <f>[3]Ineq_US!S21</f>
        <v>ratio_posttax_lump_pre_m40b50_w</v>
      </c>
      <c r="T17" s="18">
        <f>[3]Ineq_US!T21</f>
        <v>0.70103281736373901</v>
      </c>
      <c r="U17" s="18">
        <f>[3]Ineq_US!U21</f>
        <v>0.64687842130661011</v>
      </c>
      <c r="V17" s="18">
        <f>[3]Ineq_US!V21</f>
        <v>0.6076052188873291</v>
      </c>
      <c r="W17" s="18">
        <f>[3]Ineq_US!W21</f>
        <v>0.58591699600219727</v>
      </c>
      <c r="X17" s="18">
        <f>[3]Ineq_US!X21</f>
        <v>0.55458146333694458</v>
      </c>
      <c r="Z17" t="str">
        <f>[3]Ineq_US!Z21</f>
        <v>working age pop</v>
      </c>
      <c r="AA17" t="str">
        <f>[3]Ineq_US!AA21</f>
        <v>ratio_posttax_prop_pre_m40b50_w</v>
      </c>
      <c r="AB17" s="18">
        <f>[3]Ineq_US!AB21</f>
        <v>0.85747504234313965</v>
      </c>
      <c r="AC17" s="18">
        <f>[3]Ineq_US!AC21</f>
        <v>0.83189135789871216</v>
      </c>
      <c r="AD17" s="18">
        <f>[3]Ineq_US!AD21</f>
        <v>0.8130372166633606</v>
      </c>
      <c r="AE17" s="18">
        <f>[3]Ineq_US!AE21</f>
        <v>0.80339556932449341</v>
      </c>
      <c r="AF17" s="18">
        <f>[3]Ineq_US!AF21</f>
        <v>0.75861531496047974</v>
      </c>
      <c r="AG17">
        <f>[3]Ineq_US!AG21</f>
        <v>0</v>
      </c>
      <c r="AH17" t="str">
        <f>[3]Ineq_US!AH21</f>
        <v>working age pop</v>
      </c>
      <c r="AI17" t="str">
        <f>[3]Ineq_US!AI21</f>
        <v>ratio_posttax_head_pre_m40b50_w</v>
      </c>
      <c r="AJ17" s="18">
        <f>[3]Ineq_US!AJ21</f>
        <v>0.79303860664367676</v>
      </c>
      <c r="AK17" s="18">
        <f>[3]Ineq_US!AK21</f>
        <v>0.74713706970214844</v>
      </c>
      <c r="AL17" s="18">
        <f>[3]Ineq_US!AL21</f>
        <v>0.70110124349594116</v>
      </c>
      <c r="AM17" s="18">
        <f>[3]Ineq_US!AM21</f>
        <v>0.67934471368789673</v>
      </c>
      <c r="AN17" s="18">
        <f>[3]Ineq_US!AN21</f>
        <v>0.64002311229705811</v>
      </c>
    </row>
    <row r="18" spans="2:40" x14ac:dyDescent="0.35">
      <c r="B18" t="str">
        <f>[3]Ineq_US!B22</f>
        <v>working age pop</v>
      </c>
      <c r="C18" t="str">
        <f>[3]Ineq_US!C22</f>
        <v>diffe_disp_pre_gini_w</v>
      </c>
      <c r="D18" s="18">
        <f>[3]Ineq_US!D22</f>
        <v>-5.9794336557388306E-2</v>
      </c>
      <c r="E18" s="18">
        <f>[3]Ineq_US!E22</f>
        <v>-5.6447595357894897E-2</v>
      </c>
      <c r="F18" s="18">
        <f>[3]Ineq_US!F22</f>
        <v>-6.4832359552383423E-2</v>
      </c>
      <c r="G18" s="18">
        <f>[3]Ineq_US!G22</f>
        <v>-6.700482964515686E-2</v>
      </c>
      <c r="H18" s="18">
        <f>[3]Ineq_US!H22</f>
        <v>-7.4284374713897705E-2</v>
      </c>
      <c r="J18" t="str">
        <f>[3]Ineq_US!J22</f>
        <v>working age pop</v>
      </c>
      <c r="K18" t="str">
        <f>[3]Ineq_US!K22</f>
        <v>diffe_posttax1_pre_gini_w</v>
      </c>
      <c r="L18" s="18">
        <f>[3]Ineq_US!L22</f>
        <v>-6.826356053352356E-2</v>
      </c>
      <c r="M18" s="18">
        <f>[3]Ineq_US!M22</f>
        <v>-6.9436252117156982E-2</v>
      </c>
      <c r="N18" s="18">
        <f>[3]Ineq_US!N22</f>
        <v>-8.4929853677749634E-2</v>
      </c>
      <c r="O18" s="18">
        <f>[3]Ineq_US!O22</f>
        <v>-9.1990053653717041E-2</v>
      </c>
      <c r="P18" s="18">
        <f>[3]Ineq_US!P22</f>
        <v>-0.10289353132247925</v>
      </c>
      <c r="R18" t="str">
        <f>[3]Ineq_US!R22</f>
        <v>working age pop</v>
      </c>
      <c r="S18" t="str">
        <f>[3]Ineq_US!S22</f>
        <v>diffe_posttax_lump_pre_gini_w</v>
      </c>
      <c r="T18" s="18">
        <f>[3]Ineq_US!T22</f>
        <v>-0.13595277070999146</v>
      </c>
      <c r="U18" s="18">
        <f>[3]Ineq_US!U22</f>
        <v>-0.14322540163993835</v>
      </c>
      <c r="V18" s="18">
        <f>[3]Ineq_US!V22</f>
        <v>-0.16167733073234558</v>
      </c>
      <c r="W18" s="18">
        <f>[3]Ineq_US!W22</f>
        <v>-0.17286810278892517</v>
      </c>
      <c r="X18" s="18">
        <f>[3]Ineq_US!X22</f>
        <v>-0.18234595656394958</v>
      </c>
      <c r="Z18" t="str">
        <f>[3]Ineq_US!Z22</f>
        <v>working age pop</v>
      </c>
      <c r="AA18" t="str">
        <f>[3]Ineq_US!AA22</f>
        <v>diffe_posttax_prop_pre_gini_w</v>
      </c>
      <c r="AB18" s="18">
        <f>[3]Ineq_US!AB22</f>
        <v>-6.0246974229812622E-2</v>
      </c>
      <c r="AC18" s="18">
        <f>[3]Ineq_US!AC22</f>
        <v>-5.7104140520095825E-2</v>
      </c>
      <c r="AD18" s="18">
        <f>[3]Ineq_US!AD22</f>
        <v>-6.5507203340530396E-2</v>
      </c>
      <c r="AE18" s="18">
        <f>[3]Ineq_US!AE22</f>
        <v>-6.8432211875915527E-2</v>
      </c>
      <c r="AF18" s="18">
        <f>[3]Ineq_US!AF22</f>
        <v>-7.670360803604126E-2</v>
      </c>
      <c r="AG18">
        <f>[3]Ineq_US!AG22</f>
        <v>0</v>
      </c>
      <c r="AH18" t="str">
        <f>[3]Ineq_US!AH22</f>
        <v>working age pop</v>
      </c>
      <c r="AI18" t="str">
        <f>[3]Ineq_US!AI22</f>
        <v>diffe_posttax_head_pre_gini_w</v>
      </c>
      <c r="AJ18" s="18">
        <f>[3]Ineq_US!AJ22</f>
        <v>-8.7444067001342773E-2</v>
      </c>
      <c r="AK18" s="18">
        <f>[3]Ineq_US!AK22</f>
        <v>-8.9898794889450073E-2</v>
      </c>
      <c r="AL18" s="18">
        <f>[3]Ineq_US!AL22</f>
        <v>-0.10890501737594604</v>
      </c>
      <c r="AM18" s="18">
        <f>[3]Ineq_US!AM22</f>
        <v>-0.11835232377052307</v>
      </c>
      <c r="AN18" s="18">
        <f>[3]Ineq_US!AN22</f>
        <v>-0.12983819842338562</v>
      </c>
    </row>
    <row r="19" spans="2:40" x14ac:dyDescent="0.35">
      <c r="B19" t="str">
        <f>[3]Ineq_US!B23</f>
        <v>working age pop</v>
      </c>
      <c r="C19" t="str">
        <f>[3]Ineq_US!C23</f>
        <v>diffe_disp_pre_theil_w</v>
      </c>
      <c r="D19" s="18">
        <f>[3]Ineq_US!D23</f>
        <v>-0.10899525880813599</v>
      </c>
      <c r="E19" s="18">
        <f>[3]Ineq_US!E23</f>
        <v>-0.10606375336647034</v>
      </c>
      <c r="F19" s="18">
        <f>[3]Ineq_US!F23</f>
        <v>-0.15463712811470032</v>
      </c>
      <c r="G19" s="18">
        <f>[3]Ineq_US!G23</f>
        <v>-0.18562579154968262</v>
      </c>
      <c r="H19" s="18">
        <f>[3]Ineq_US!H23</f>
        <v>-0.19470101594924927</v>
      </c>
      <c r="J19" t="str">
        <f>[3]Ineq_US!J23</f>
        <v>working age pop</v>
      </c>
      <c r="K19" t="str">
        <f>[3]Ineq_US!K23</f>
        <v>diffe_posttax1_pre_theil_w</v>
      </c>
      <c r="L19" s="18">
        <f>[3]Ineq_US!L23</f>
        <v>-0.12011386454105377</v>
      </c>
      <c r="M19" s="18">
        <f>[3]Ineq_US!M23</f>
        <v>-0.12602230906486511</v>
      </c>
      <c r="N19" s="18">
        <f>[3]Ineq_US!N23</f>
        <v>-0.18726295232772827</v>
      </c>
      <c r="O19" s="18">
        <f>[3]Ineq_US!O23</f>
        <v>-0.23058933019638062</v>
      </c>
      <c r="P19" s="18">
        <f>[3]Ineq_US!P23</f>
        <v>-0.2516787052154541</v>
      </c>
      <c r="R19" t="str">
        <f>[3]Ineq_US!R23</f>
        <v>working age pop</v>
      </c>
      <c r="S19" t="str">
        <f>[3]Ineq_US!S23</f>
        <v>diffe_posttax_lump_pre_theil_w</v>
      </c>
      <c r="T19" s="18">
        <f>[3]Ineq_US!T23</f>
        <v>-0.2016831636428833</v>
      </c>
      <c r="U19" s="18">
        <f>[3]Ineq_US!U23</f>
        <v>-0.23480921983718872</v>
      </c>
      <c r="V19" s="18">
        <f>[3]Ineq_US!V23</f>
        <v>-0.31614258885383606</v>
      </c>
      <c r="W19" s="18">
        <f>[3]Ineq_US!W23</f>
        <v>-0.37652295827865601</v>
      </c>
      <c r="X19" s="18">
        <f>[3]Ineq_US!X23</f>
        <v>-0.39930891990661621</v>
      </c>
      <c r="Z19" t="str">
        <f>[3]Ineq_US!Z23</f>
        <v>working age pop</v>
      </c>
      <c r="AA19" t="str">
        <f>[3]Ineq_US!AA23</f>
        <v>diffe_posttax_prop_pre_theil_w</v>
      </c>
      <c r="AB19" s="18">
        <f>[3]Ineq_US!AB23</f>
        <v>-0.11005482077598572</v>
      </c>
      <c r="AC19" s="18">
        <f>[3]Ineq_US!AC23</f>
        <v>-0.10827150940895081</v>
      </c>
      <c r="AD19" s="18">
        <f>[3]Ineq_US!AD23</f>
        <v>-0.1576763391494751</v>
      </c>
      <c r="AE19" s="18">
        <f>[3]Ineq_US!AE23</f>
        <v>-0.19202953577041626</v>
      </c>
      <c r="AF19" s="18">
        <f>[3]Ineq_US!AF23</f>
        <v>-0.20704162120819092</v>
      </c>
      <c r="AG19">
        <f>[3]Ineq_US!AG23</f>
        <v>0</v>
      </c>
      <c r="AH19" t="str">
        <f>[3]Ineq_US!AH23</f>
        <v>working age pop</v>
      </c>
      <c r="AI19" t="str">
        <f>[3]Ineq_US!AI23</f>
        <v>diffe_posttax_head_pre_theil_w</v>
      </c>
      <c r="AJ19" s="18">
        <f>[3]Ineq_US!AJ23</f>
        <v>-0.14522098004817963</v>
      </c>
      <c r="AK19" s="18">
        <f>[3]Ineq_US!AK23</f>
        <v>-0.15859183669090271</v>
      </c>
      <c r="AL19" s="18">
        <f>[3]Ineq_US!AL23</f>
        <v>-0.23042887449264526</v>
      </c>
      <c r="AM19" s="18">
        <f>[3]Ineq_US!AM23</f>
        <v>-0.27749678492546082</v>
      </c>
      <c r="AN19" s="18">
        <f>[3]Ineq_US!AN23</f>
        <v>-0.29799908399581909</v>
      </c>
    </row>
    <row r="20" spans="2:40" x14ac:dyDescent="0.35">
      <c r="B20" t="str">
        <f>[3]Ineq_US!B24</f>
        <v>working age pop</v>
      </c>
      <c r="C20" t="str">
        <f>[3]Ineq_US!C24</f>
        <v>ratio_disp_pre_p75p25_w</v>
      </c>
      <c r="D20" s="18">
        <f>[3]Ineq_US!D24</f>
        <v>0.84355932474136353</v>
      </c>
      <c r="E20" s="18">
        <f>[3]Ineq_US!E24</f>
        <v>0.81303179264068604</v>
      </c>
      <c r="F20" s="18">
        <f>[3]Ineq_US!F24</f>
        <v>0.80195540189743042</v>
      </c>
      <c r="G20" s="18">
        <f>[3]Ineq_US!G24</f>
        <v>0.78658884763717651</v>
      </c>
      <c r="H20" s="18">
        <f>[3]Ineq_US!H24</f>
        <v>0.7511330246925354</v>
      </c>
      <c r="J20" t="str">
        <f>[3]Ineq_US!J24</f>
        <v>working age pop</v>
      </c>
      <c r="K20" t="str">
        <f>[3]Ineq_US!K24</f>
        <v>ratio_posttax1_pre_p75p25_w</v>
      </c>
      <c r="L20" s="18">
        <f>[3]Ineq_US!L24</f>
        <v>0.84355932474136353</v>
      </c>
      <c r="M20" s="18">
        <f>[3]Ineq_US!M24</f>
        <v>0.81303179264068604</v>
      </c>
      <c r="N20" s="18">
        <f>[3]Ineq_US!N24</f>
        <v>0.80195540189743042</v>
      </c>
      <c r="O20" s="18">
        <f>[3]Ineq_US!O24</f>
        <v>0.78658884763717651</v>
      </c>
      <c r="P20" s="18">
        <f>[3]Ineq_US!P24</f>
        <v>0.7511330246925354</v>
      </c>
      <c r="R20" t="str">
        <f>[3]Ineq_US!R24</f>
        <v>working age pop</v>
      </c>
      <c r="S20" t="str">
        <f>[3]Ineq_US!S24</f>
        <v>ratio_posttax_lump_pre_p75p25_w</v>
      </c>
      <c r="T20" s="18">
        <f>[3]Ineq_US!T24</f>
        <v>0.84355932474136353</v>
      </c>
      <c r="U20" s="18">
        <f>[3]Ineq_US!U24</f>
        <v>0.81303179264068604</v>
      </c>
      <c r="V20" s="18">
        <f>[3]Ineq_US!V24</f>
        <v>0.80195540189743042</v>
      </c>
      <c r="W20" s="18">
        <f>[3]Ineq_US!W24</f>
        <v>0.78658884763717651</v>
      </c>
      <c r="X20" s="18">
        <f>[3]Ineq_US!X24</f>
        <v>0.7511330246925354</v>
      </c>
      <c r="Z20" t="str">
        <f>[3]Ineq_US!Z24</f>
        <v>working age pop</v>
      </c>
      <c r="AA20" t="str">
        <f>[3]Ineq_US!AA24</f>
        <v>ratio_posttax_prop_pre_p75p25_w</v>
      </c>
      <c r="AB20" s="18">
        <f>[3]Ineq_US!AB24</f>
        <v>0.84355932474136353</v>
      </c>
      <c r="AC20" s="18">
        <f>[3]Ineq_US!AC24</f>
        <v>0.81303179264068604</v>
      </c>
      <c r="AD20" s="18">
        <f>[3]Ineq_US!AD24</f>
        <v>0.80195540189743042</v>
      </c>
      <c r="AE20" s="18">
        <f>[3]Ineq_US!AE24</f>
        <v>0.78658884763717651</v>
      </c>
      <c r="AF20" s="18">
        <f>[3]Ineq_US!AF24</f>
        <v>0.7511330246925354</v>
      </c>
      <c r="AG20">
        <f>[3]Ineq_US!AG24</f>
        <v>0</v>
      </c>
      <c r="AH20" t="str">
        <f>[3]Ineq_US!AH24</f>
        <v>working age pop</v>
      </c>
      <c r="AI20" t="str">
        <f>[3]Ineq_US!AI24</f>
        <v>ratio_posttax_head_pre_p75p25_w</v>
      </c>
      <c r="AJ20" s="18">
        <f>[3]Ineq_US!AJ24</f>
        <v>0.84355932474136353</v>
      </c>
      <c r="AK20" s="18">
        <f>[3]Ineq_US!AK24</f>
        <v>0.81303179264068604</v>
      </c>
      <c r="AL20" s="18">
        <f>[3]Ineq_US!AL24</f>
        <v>0.80195540189743042</v>
      </c>
      <c r="AM20" s="18">
        <f>[3]Ineq_US!AM24</f>
        <v>0.78658884763717651</v>
      </c>
      <c r="AN20" s="18">
        <f>[3]Ineq_US!AN24</f>
        <v>0.7511330246925354</v>
      </c>
    </row>
    <row r="21" spans="2:40" x14ac:dyDescent="0.35">
      <c r="B21" t="str">
        <f>[3]Ineq_US!B25</f>
        <v>working age pop</v>
      </c>
      <c r="C21" t="str">
        <f>[3]Ineq_US!C25</f>
        <v>ratio_disp_pre_palma_w</v>
      </c>
      <c r="D21" s="18">
        <f>[3]Ineq_US!D25</f>
        <v>0.72505515813827515</v>
      </c>
      <c r="E21" s="18">
        <f>[3]Ineq_US!E25</f>
        <v>0.72251772880554199</v>
      </c>
      <c r="F21" s="18">
        <f>[3]Ineq_US!F25</f>
        <v>0.67186981439590454</v>
      </c>
      <c r="G21" s="18">
        <f>[3]Ineq_US!G25</f>
        <v>0.65776628255844116</v>
      </c>
      <c r="H21" s="18">
        <f>[3]Ineq_US!H25</f>
        <v>0.61712771654129028</v>
      </c>
      <c r="J21" t="str">
        <f>[3]Ineq_US!J25</f>
        <v>working age pop</v>
      </c>
      <c r="K21" t="str">
        <f>[3]Ineq_US!K25</f>
        <v>ratio_posttax1_pre_palma_w</v>
      </c>
      <c r="L21" s="18">
        <f>[3]Ineq_US!L25</f>
        <v>0.72505515813827515</v>
      </c>
      <c r="M21" s="18">
        <f>[3]Ineq_US!M25</f>
        <v>0.72251772880554199</v>
      </c>
      <c r="N21" s="18">
        <f>[3]Ineq_US!N25</f>
        <v>0.67186981439590454</v>
      </c>
      <c r="O21" s="18">
        <f>[3]Ineq_US!O25</f>
        <v>0.65776628255844116</v>
      </c>
      <c r="P21" s="18">
        <f>[3]Ineq_US!P25</f>
        <v>0.61712771654129028</v>
      </c>
      <c r="R21" t="str">
        <f>[3]Ineq_US!R25</f>
        <v>working age pop</v>
      </c>
      <c r="S21" t="str">
        <f>[3]Ineq_US!S25</f>
        <v>ratio_posttax_lump_pre_palma_w</v>
      </c>
      <c r="T21" s="18">
        <f>[3]Ineq_US!T25</f>
        <v>0.72505515813827515</v>
      </c>
      <c r="U21" s="18">
        <f>[3]Ineq_US!U25</f>
        <v>0.72251772880554199</v>
      </c>
      <c r="V21" s="18">
        <f>[3]Ineq_US!V25</f>
        <v>0.67186981439590454</v>
      </c>
      <c r="W21" s="18">
        <f>[3]Ineq_US!W25</f>
        <v>0.65776628255844116</v>
      </c>
      <c r="X21" s="18">
        <f>[3]Ineq_US!X25</f>
        <v>0.61712771654129028</v>
      </c>
      <c r="Z21" t="str">
        <f>[3]Ineq_US!Z25</f>
        <v>working age pop</v>
      </c>
      <c r="AA21" t="str">
        <f>[3]Ineq_US!AA25</f>
        <v>ratio_posttax_prop_pre_palma_w</v>
      </c>
      <c r="AB21" s="18">
        <f>[3]Ineq_US!AB25</f>
        <v>0.72505515813827515</v>
      </c>
      <c r="AC21" s="18">
        <f>[3]Ineq_US!AC25</f>
        <v>0.72251772880554199</v>
      </c>
      <c r="AD21" s="18">
        <f>[3]Ineq_US!AD25</f>
        <v>0.67186981439590454</v>
      </c>
      <c r="AE21" s="18">
        <f>[3]Ineq_US!AE25</f>
        <v>0.65776628255844116</v>
      </c>
      <c r="AF21" s="18">
        <f>[3]Ineq_US!AF25</f>
        <v>0.61712771654129028</v>
      </c>
      <c r="AG21">
        <f>[3]Ineq_US!AG25</f>
        <v>0</v>
      </c>
      <c r="AH21" t="str">
        <f>[3]Ineq_US!AH25</f>
        <v>working age pop</v>
      </c>
      <c r="AI21" t="str">
        <f>[3]Ineq_US!AI25</f>
        <v>ratio_posttax_head_pre_palma_w</v>
      </c>
      <c r="AJ21" s="18">
        <f>[3]Ineq_US!AJ25</f>
        <v>0.72505515813827515</v>
      </c>
      <c r="AK21" s="18">
        <f>[3]Ineq_US!AK25</f>
        <v>0.72251772880554199</v>
      </c>
      <c r="AL21" s="18">
        <f>[3]Ineq_US!AL25</f>
        <v>0.67186981439590454</v>
      </c>
      <c r="AM21" s="18">
        <f>[3]Ineq_US!AM25</f>
        <v>0.65776628255844116</v>
      </c>
      <c r="AN21" s="18">
        <f>[3]Ineq_US!AN25</f>
        <v>0.61712771654129028</v>
      </c>
    </row>
  </sheetData>
  <mergeCells count="2">
    <mergeCell ref="B2:AN2"/>
    <mergeCell ref="B4:A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1"/>
  <sheetViews>
    <sheetView workbookViewId="0">
      <selection activeCell="A14" sqref="A14:XFD17"/>
    </sheetView>
  </sheetViews>
  <sheetFormatPr baseColWidth="10" defaultRowHeight="14.5" x14ac:dyDescent="0.35"/>
  <cols>
    <col min="3" max="3" width="23.453125" bestFit="1" customWidth="1"/>
    <col min="11" max="11" width="27.1796875" bestFit="1" customWidth="1"/>
    <col min="19" max="19" width="31.26953125" bestFit="1" customWidth="1"/>
    <col min="27" max="27" width="12.7265625" customWidth="1"/>
    <col min="35" max="35" width="31.54296875" bestFit="1" customWidth="1"/>
  </cols>
  <sheetData>
    <row r="2" spans="2:40" ht="18" x14ac:dyDescent="0.4">
      <c r="B2" s="131" t="s">
        <v>23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x14ac:dyDescent="0.35">
      <c r="B3" t="s">
        <v>1</v>
      </c>
    </row>
    <row r="4" spans="2:40" x14ac:dyDescent="0.35">
      <c r="B4" s="132" t="s"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2:40" x14ac:dyDescent="0.35">
      <c r="B5" t="str">
        <f>[3]Ineq_FR!B2</f>
        <v>sample</v>
      </c>
      <c r="C5" t="str">
        <f>[3]Ineq_FR!C2</f>
        <v>indicator</v>
      </c>
      <c r="D5" t="str">
        <f>[3]Ineq_FR!D2</f>
        <v>period1970_1979</v>
      </c>
      <c r="E5" t="str">
        <f>[3]Ineq_FR!E2</f>
        <v>period1980_1989</v>
      </c>
      <c r="F5" t="str">
        <f>[3]Ineq_FR!F2</f>
        <v>period1990_1999</v>
      </c>
      <c r="G5" t="str">
        <f>[3]Ineq_FR!G2</f>
        <v>period2000_2009</v>
      </c>
      <c r="H5" t="str">
        <f>[3]Ineq_FR!H2</f>
        <v>period2010_2018</v>
      </c>
      <c r="J5" t="str">
        <f>[3]Ineq_FR!J2</f>
        <v>sample</v>
      </c>
      <c r="K5" t="str">
        <f>[3]Ineq_FR!K2</f>
        <v>indicator</v>
      </c>
      <c r="L5" t="str">
        <f>[3]Ineq_FR!L2</f>
        <v>period1970_1979</v>
      </c>
      <c r="M5" t="str">
        <f>[3]Ineq_FR!M2</f>
        <v>period1980_1989</v>
      </c>
      <c r="N5" t="str">
        <f>[3]Ineq_FR!N2</f>
        <v>period1990_1999</v>
      </c>
      <c r="O5" t="str">
        <f>[3]Ineq_FR!O2</f>
        <v>period2000_2009</v>
      </c>
      <c r="P5" t="str">
        <f>[3]Ineq_FR!P2</f>
        <v>period2010_2018</v>
      </c>
      <c r="R5" t="str">
        <f>[3]Ineq_FR!R2</f>
        <v>sample</v>
      </c>
      <c r="S5" t="str">
        <f>[3]Ineq_FR!S2</f>
        <v>indicator</v>
      </c>
      <c r="T5" t="str">
        <f>[3]Ineq_FR!T2</f>
        <v>period1970_1979</v>
      </c>
      <c r="U5" t="str">
        <f>[3]Ineq_FR!U2</f>
        <v>period1980_1989</v>
      </c>
      <c r="V5" t="str">
        <f>[3]Ineq_FR!V2</f>
        <v>period1990_1999</v>
      </c>
      <c r="W5" t="str">
        <f>[3]Ineq_FR!W2</f>
        <v>period2000_2009</v>
      </c>
      <c r="X5" t="str">
        <f>[3]Ineq_FR!X2</f>
        <v>period2010_2018</v>
      </c>
      <c r="Z5" t="str">
        <f>[3]Ineq_FR!Z2</f>
        <v>sample</v>
      </c>
      <c r="AA5" t="str">
        <f>[3]Ineq_FR!AA2</f>
        <v>indicator</v>
      </c>
      <c r="AB5" t="str">
        <f>[3]Ineq_FR!AB2</f>
        <v>period1970_1979</v>
      </c>
      <c r="AC5" t="str">
        <f>[3]Ineq_FR!AC2</f>
        <v>period1980_1989</v>
      </c>
      <c r="AD5" t="str">
        <f>[3]Ineq_FR!AD2</f>
        <v>period1990_1999</v>
      </c>
      <c r="AE5" t="str">
        <f>[3]Ineq_FR!AE2</f>
        <v>period2000_2009</v>
      </c>
      <c r="AF5" t="str">
        <f>[3]Ineq_FR!AF2</f>
        <v>period2010_2018</v>
      </c>
      <c r="AG5">
        <f>[3]Ineq_FR!AG2</f>
        <v>0</v>
      </c>
      <c r="AH5" t="str">
        <f>[3]Ineq_FR!AH2</f>
        <v>sample</v>
      </c>
      <c r="AI5" t="str">
        <f>[3]Ineq_FR!AI2</f>
        <v>indicator</v>
      </c>
      <c r="AJ5" t="str">
        <f>[3]Ineq_FR!AJ2</f>
        <v>period1970_1979</v>
      </c>
      <c r="AK5" t="str">
        <f>[3]Ineq_FR!AK2</f>
        <v>period1980_1989</v>
      </c>
      <c r="AL5" t="str">
        <f>[3]Ineq_FR!AL2</f>
        <v>period1990_1999</v>
      </c>
      <c r="AM5" t="str">
        <f>[3]Ineq_FR!AM2</f>
        <v>period2000_2009</v>
      </c>
      <c r="AN5" t="str">
        <f>[3]Ineq_FR!AN2</f>
        <v>period2010_2018</v>
      </c>
    </row>
    <row r="6" spans="2:40" x14ac:dyDescent="0.35">
      <c r="B6" t="str">
        <f>[3]Ineq_FR!B3</f>
        <v>all pop</v>
      </c>
      <c r="C6" t="str">
        <f>[3]Ineq_FR!C3</f>
        <v>ratio_disp_pre_t10b50</v>
      </c>
      <c r="D6" s="18">
        <f>[3]Ineq_FR!D3</f>
        <v>0.89049357175827026</v>
      </c>
      <c r="E6" s="18">
        <f>[3]Ineq_FR!E3</f>
        <v>0.84284371137619019</v>
      </c>
      <c r="F6" s="18">
        <f>[3]Ineq_FR!F3</f>
        <v>0.81832760572433472</v>
      </c>
      <c r="G6" s="18">
        <f>[3]Ineq_FR!G3</f>
        <v>0.75570094585418701</v>
      </c>
      <c r="H6" s="18">
        <f>[3]Ineq_FR!H3</f>
        <v>0.68714457750320435</v>
      </c>
      <c r="J6" t="str">
        <f>[3]Ineq_FR!J3</f>
        <v>all pop</v>
      </c>
      <c r="K6" t="str">
        <f>[3]Ineq_FR!K3</f>
        <v>ratio_posttax1_pre_t10b50</v>
      </c>
      <c r="L6" s="18">
        <f>[3]Ineq_FR!L3</f>
        <v>0.75572210550308228</v>
      </c>
      <c r="M6" s="18">
        <f>[3]Ineq_FR!M3</f>
        <v>0.71670055389404297</v>
      </c>
      <c r="N6" s="18">
        <f>[3]Ineq_FR!N3</f>
        <v>0.69207996129989624</v>
      </c>
      <c r="O6" s="18">
        <f>[3]Ineq_FR!O3</f>
        <v>0.62667125463485718</v>
      </c>
      <c r="P6" s="18">
        <f>[3]Ineq_FR!P3</f>
        <v>0.56465786695480347</v>
      </c>
      <c r="R6" t="str">
        <f>[3]Ineq_FR!R3</f>
        <v>all pop</v>
      </c>
      <c r="S6" t="str">
        <f>[3]Ineq_FR!S3</f>
        <v>ratio_posttax_lump_pre_t10b50</v>
      </c>
      <c r="T6" s="18">
        <f>[3]Ineq_FR!T3</f>
        <v>0.58066767454147339</v>
      </c>
      <c r="U6" s="18">
        <f>[3]Ineq_FR!U3</f>
        <v>0.55887109041213989</v>
      </c>
      <c r="V6" s="18">
        <f>[3]Ineq_FR!V3</f>
        <v>0.53115826845169067</v>
      </c>
      <c r="W6" s="18">
        <f>[3]Ineq_FR!W3</f>
        <v>0.48949247598648071</v>
      </c>
      <c r="X6" s="18">
        <f>[3]Ineq_FR!X3</f>
        <v>0.44906917214393616</v>
      </c>
      <c r="Z6" t="str">
        <f>[3]Ineq_FR!Z3</f>
        <v>all pop</v>
      </c>
      <c r="AA6" t="str">
        <f>[3]Ineq_FR!AA3</f>
        <v>ratio_posttax_prop_pre_t10b50</v>
      </c>
      <c r="AB6" s="18">
        <f>[3]Ineq_FR!AB3</f>
        <v>0.88609206676483154</v>
      </c>
      <c r="AC6" s="18">
        <f>[3]Ineq_FR!AC3</f>
        <v>0.84407186508178711</v>
      </c>
      <c r="AD6" s="18">
        <f>[3]Ineq_FR!AD3</f>
        <v>0.81852346658706665</v>
      </c>
      <c r="AE6" s="18">
        <f>[3]Ineq_FR!AE3</f>
        <v>0.75551176071166992</v>
      </c>
      <c r="AF6" s="18">
        <f>[3]Ineq_FR!AF3</f>
        <v>0.68547070026397705</v>
      </c>
      <c r="AG6">
        <f>[3]Ineq_FR!AG3</f>
        <v>0</v>
      </c>
      <c r="AH6" t="str">
        <f>[3]Ineq_FR!AH3</f>
        <v>all pop</v>
      </c>
      <c r="AI6" t="str">
        <f>[3]Ineq_FR!AI3</f>
        <v>ratio_posttax_head_pre_t10b50</v>
      </c>
      <c r="AJ6" s="18">
        <f>[3]Ineq_FR!AJ3</f>
        <v>0.6774711012840271</v>
      </c>
      <c r="AK6" s="18">
        <f>[3]Ineq_FR!AK3</f>
        <v>0.65314072370529175</v>
      </c>
      <c r="AL6" s="18">
        <f>[3]Ineq_FR!AL3</f>
        <v>0.62151265144348145</v>
      </c>
      <c r="AM6" s="18">
        <f>[3]Ineq_FR!AM3</f>
        <v>0.56649565696716309</v>
      </c>
      <c r="AN6" s="18">
        <f>[3]Ineq_FR!AN3</f>
        <v>0.51602590084075928</v>
      </c>
    </row>
    <row r="7" spans="2:40" x14ac:dyDescent="0.35">
      <c r="B7" t="str">
        <f>[3]Ineq_FR!B4</f>
        <v>all pop</v>
      </c>
      <c r="C7" t="str">
        <f>[3]Ineq_FR!C4</f>
        <v>ratio_disp_pre_t10b90</v>
      </c>
      <c r="D7" s="18">
        <f>[3]Ineq_FR!D4</f>
        <v>0.94842988252639771</v>
      </c>
      <c r="E7" s="18">
        <f>[3]Ineq_FR!E4</f>
        <v>0.92146074771881104</v>
      </c>
      <c r="F7" s="18">
        <f>[3]Ineq_FR!F4</f>
        <v>0.91904962062835693</v>
      </c>
      <c r="G7" s="18">
        <f>[3]Ineq_FR!G4</f>
        <v>0.87684690952301025</v>
      </c>
      <c r="H7" s="18">
        <f>[3]Ineq_FR!H4</f>
        <v>0.8114086389541626</v>
      </c>
      <c r="J7" t="str">
        <f>[3]Ineq_FR!J4</f>
        <v>all pop</v>
      </c>
      <c r="K7" t="str">
        <f>[3]Ineq_FR!K4</f>
        <v>ratio_posttax1_pre_t10b90</v>
      </c>
      <c r="L7" s="18">
        <f>[3]Ineq_FR!L4</f>
        <v>0.86443811655044556</v>
      </c>
      <c r="M7" s="18">
        <f>[3]Ineq_FR!M4</f>
        <v>0.83662033081054688</v>
      </c>
      <c r="N7" s="18">
        <f>[3]Ineq_FR!N4</f>
        <v>0.8300507664680481</v>
      </c>
      <c r="O7" s="18">
        <f>[3]Ineq_FR!O4</f>
        <v>0.77986884117126465</v>
      </c>
      <c r="P7" s="18">
        <f>[3]Ineq_FR!P4</f>
        <v>0.71670788526535034</v>
      </c>
      <c r="R7" t="str">
        <f>[3]Ineq_FR!R4</f>
        <v>all pop</v>
      </c>
      <c r="S7" t="str">
        <f>[3]Ineq_FR!S4</f>
        <v>ratio_posttax_lump_pre_t10b90</v>
      </c>
      <c r="T7" s="18">
        <f>[3]Ineq_FR!T4</f>
        <v>0.7362714409828186</v>
      </c>
      <c r="U7" s="18">
        <f>[3]Ineq_FR!U4</f>
        <v>0.71236008405685425</v>
      </c>
      <c r="V7" s="18">
        <f>[3]Ineq_FR!V4</f>
        <v>0.69734674692153931</v>
      </c>
      <c r="W7" s="18">
        <f>[3]Ineq_FR!W4</f>
        <v>0.66003233194351196</v>
      </c>
      <c r="X7" s="18">
        <f>[3]Ineq_FR!X4</f>
        <v>0.6137082576751709</v>
      </c>
      <c r="Z7" t="str">
        <f>[3]Ineq_FR!Z4</f>
        <v>all pop</v>
      </c>
      <c r="AA7" t="str">
        <f>[3]Ineq_FR!AA4</f>
        <v>ratio_posttax_prop_pre_t10b90</v>
      </c>
      <c r="AB7" s="18">
        <f>[3]Ineq_FR!AB4</f>
        <v>0.94506001472473145</v>
      </c>
      <c r="AC7" s="18">
        <f>[3]Ineq_FR!AC4</f>
        <v>0.92266666889190674</v>
      </c>
      <c r="AD7" s="18">
        <f>[3]Ineq_FR!AD4</f>
        <v>0.91921740770339966</v>
      </c>
      <c r="AE7" s="18">
        <f>[3]Ineq_FR!AE4</f>
        <v>0.87674063444137573</v>
      </c>
      <c r="AF7" s="18">
        <f>[3]Ineq_FR!AF4</f>
        <v>0.80978399515151978</v>
      </c>
      <c r="AG7">
        <f>[3]Ineq_FR!AG4</f>
        <v>0</v>
      </c>
      <c r="AH7" t="str">
        <f>[3]Ineq_FR!AH4</f>
        <v>all pop</v>
      </c>
      <c r="AI7" t="str">
        <f>[3]Ineq_FR!AI4</f>
        <v>ratio_posttax_head_pre_t10b90</v>
      </c>
      <c r="AJ7" s="18">
        <f>[3]Ineq_FR!AJ4</f>
        <v>0.81054866313934326</v>
      </c>
      <c r="AK7" s="18">
        <f>[3]Ineq_FR!AK4</f>
        <v>0.7891961932182312</v>
      </c>
      <c r="AL7" s="18">
        <f>[3]Ineq_FR!AL4</f>
        <v>0.77479428052902222</v>
      </c>
      <c r="AM7" s="18">
        <f>[3]Ineq_FR!AM4</f>
        <v>0.72965788841247559</v>
      </c>
      <c r="AN7" s="18">
        <f>[3]Ineq_FR!AN4</f>
        <v>0.675220787525177</v>
      </c>
    </row>
    <row r="8" spans="2:40" x14ac:dyDescent="0.35">
      <c r="B8" t="str">
        <f>[3]Ineq_FR!B5</f>
        <v>all pop</v>
      </c>
      <c r="C8" t="str">
        <f>[3]Ineq_FR!C5</f>
        <v>ratio_disp_pre_t10m40</v>
      </c>
      <c r="D8" s="18">
        <f>[3]Ineq_FR!D5</f>
        <v>0.97908943891525269</v>
      </c>
      <c r="E8" s="18">
        <f>[3]Ineq_FR!E5</f>
        <v>0.96733444929122925</v>
      </c>
      <c r="F8" s="18">
        <f>[3]Ineq_FR!F5</f>
        <v>0.97792279720306396</v>
      </c>
      <c r="G8" s="18">
        <f>[3]Ineq_FR!G5</f>
        <v>0.94951248168945313</v>
      </c>
      <c r="H8" s="18">
        <f>[3]Ineq_FR!H5</f>
        <v>0.88798254728317261</v>
      </c>
      <c r="J8" t="str">
        <f>[3]Ineq_FR!J5</f>
        <v>all pop</v>
      </c>
      <c r="K8" t="str">
        <f>[3]Ineq_FR!K5</f>
        <v>ratio_posttax1_pre_t10m40</v>
      </c>
      <c r="L8" s="18">
        <f>[3]Ineq_FR!L5</f>
        <v>0.9281691312789917</v>
      </c>
      <c r="M8" s="18">
        <f>[3]Ineq_FR!M5</f>
        <v>0.91442608833312988</v>
      </c>
      <c r="N8" s="18">
        <f>[3]Ineq_FR!N5</f>
        <v>0.91977280378341675</v>
      </c>
      <c r="O8" s="18">
        <f>[3]Ineq_FR!O5</f>
        <v>0.88294792175292969</v>
      </c>
      <c r="P8" s="18">
        <f>[3]Ineq_FR!P5</f>
        <v>0.82225984334945679</v>
      </c>
      <c r="R8" t="str">
        <f>[3]Ineq_FR!R5</f>
        <v>all pop</v>
      </c>
      <c r="S8" t="str">
        <f>[3]Ineq_FR!S5</f>
        <v>ratio_posttax_lump_pre_t10m40</v>
      </c>
      <c r="T8" s="18">
        <f>[3]Ineq_FR!T5</f>
        <v>0.84350728988647461</v>
      </c>
      <c r="U8" s="18">
        <f>[3]Ineq_FR!U5</f>
        <v>0.82796722650527954</v>
      </c>
      <c r="V8" s="18">
        <f>[3]Ineq_FR!V5</f>
        <v>0.8234216570854187</v>
      </c>
      <c r="W8" s="18">
        <f>[3]Ineq_FR!W5</f>
        <v>0.79179984331130981</v>
      </c>
      <c r="X8" s="18">
        <f>[3]Ineq_FR!X5</f>
        <v>0.74365156888961792</v>
      </c>
      <c r="Z8" t="str">
        <f>[3]Ineq_FR!Z5</f>
        <v>all pop</v>
      </c>
      <c r="AA8" t="str">
        <f>[3]Ineq_FR!AA5</f>
        <v>ratio_posttax_prop_pre_t10m40</v>
      </c>
      <c r="AB8" s="18">
        <f>[3]Ineq_FR!AB5</f>
        <v>0.97630637884140015</v>
      </c>
      <c r="AC8" s="18">
        <f>[3]Ineq_FR!AC5</f>
        <v>0.9685254693031311</v>
      </c>
      <c r="AD8" s="18">
        <f>[3]Ineq_FR!AD5</f>
        <v>0.97807574272155762</v>
      </c>
      <c r="AE8" s="18">
        <f>[3]Ineq_FR!AE5</f>
        <v>0.94947081804275513</v>
      </c>
      <c r="AF8" s="18">
        <f>[3]Ineq_FR!AF5</f>
        <v>0.88644039630889893</v>
      </c>
      <c r="AG8">
        <f>[3]Ineq_FR!AG5</f>
        <v>0</v>
      </c>
      <c r="AH8" t="str">
        <f>[3]Ineq_FR!AH5</f>
        <v>all pop</v>
      </c>
      <c r="AI8" t="str">
        <f>[3]Ineq_FR!AI5</f>
        <v>ratio_posttax_head_pre_t10m40</v>
      </c>
      <c r="AJ8" s="18">
        <f>[3]Ineq_FR!AJ5</f>
        <v>0.89396005868911743</v>
      </c>
      <c r="AK8" s="18">
        <f>[3]Ineq_FR!AK5</f>
        <v>0.88268393278121948</v>
      </c>
      <c r="AL8" s="18">
        <f>[3]Ineq_FR!AL5</f>
        <v>0.88113588094711304</v>
      </c>
      <c r="AM8" s="18">
        <f>[3]Ineq_FR!AM5</f>
        <v>0.84603750705718994</v>
      </c>
      <c r="AN8" s="18">
        <f>[3]Ineq_FR!AN5</f>
        <v>0.79162812232971191</v>
      </c>
    </row>
    <row r="9" spans="2:40" x14ac:dyDescent="0.35">
      <c r="B9" t="str">
        <f>[3]Ineq_FR!B6</f>
        <v>all pop</v>
      </c>
      <c r="C9" t="str">
        <f>[3]Ineq_FR!C6</f>
        <v>ratio_disp_pre_m40b50</v>
      </c>
      <c r="D9" s="18">
        <f>[3]Ineq_FR!D6</f>
        <v>0.90867573022842407</v>
      </c>
      <c r="E9" s="18">
        <f>[3]Ineq_FR!E6</f>
        <v>0.87143826484680176</v>
      </c>
      <c r="F9" s="18">
        <f>[3]Ineq_FR!F6</f>
        <v>0.83715808391571045</v>
      </c>
      <c r="G9" s="18">
        <f>[3]Ineq_FR!G6</f>
        <v>0.79593771696090698</v>
      </c>
      <c r="H9" s="18">
        <f>[3]Ineq_FR!H6</f>
        <v>0.77353763580322266</v>
      </c>
      <c r="J9" t="str">
        <f>[3]Ineq_FR!J6</f>
        <v>all pop</v>
      </c>
      <c r="K9" t="str">
        <f>[3]Ineq_FR!K6</f>
        <v>ratio_posttax1_pre_m40b50</v>
      </c>
      <c r="L9" s="18">
        <f>[3]Ineq_FR!L6</f>
        <v>0.81358623504638672</v>
      </c>
      <c r="M9" s="18">
        <f>[3]Ineq_FR!M6</f>
        <v>0.78390651941299438</v>
      </c>
      <c r="N9" s="18">
        <f>[3]Ineq_FR!N6</f>
        <v>0.75275081396102905</v>
      </c>
      <c r="O9" s="18">
        <f>[3]Ineq_FR!O6</f>
        <v>0.70981043577194214</v>
      </c>
      <c r="P9" s="18">
        <f>[3]Ineq_FR!P6</f>
        <v>0.68648093938827515</v>
      </c>
      <c r="R9" t="str">
        <f>[3]Ineq_FR!R6</f>
        <v>all pop</v>
      </c>
      <c r="S9" t="str">
        <f>[3]Ineq_FR!S6</f>
        <v>ratio_posttax_lump_pre_m40b50</v>
      </c>
      <c r="T9" s="18">
        <f>[3]Ineq_FR!T6</f>
        <v>0.68845146894454956</v>
      </c>
      <c r="U9" s="18">
        <f>[3]Ineq_FR!U6</f>
        <v>0.67498356103897095</v>
      </c>
      <c r="V9" s="18">
        <f>[3]Ineq_FR!V6</f>
        <v>0.6452934741973877</v>
      </c>
      <c r="W9" s="18">
        <f>[3]Ineq_FR!W6</f>
        <v>0.6182515025138855</v>
      </c>
      <c r="X9" s="18">
        <f>[3]Ineq_FR!X6</f>
        <v>0.60371798276901245</v>
      </c>
      <c r="Z9" t="str">
        <f>[3]Ineq_FR!Z6</f>
        <v>all pop</v>
      </c>
      <c r="AA9" t="str">
        <f>[3]Ineq_FR!AA6</f>
        <v>ratio_posttax_prop_pre_m40b50</v>
      </c>
      <c r="AB9" s="18">
        <f>[3]Ineq_FR!AB6</f>
        <v>0.90697520971298218</v>
      </c>
      <c r="AC9" s="18">
        <f>[3]Ineq_FR!AC6</f>
        <v>0.87166303396224976</v>
      </c>
      <c r="AD9" s="18">
        <f>[3]Ineq_FR!AD6</f>
        <v>0.83723276853561401</v>
      </c>
      <c r="AE9" s="18">
        <f>[3]Ineq_FR!AE6</f>
        <v>0.79576927423477173</v>
      </c>
      <c r="AF9" s="18">
        <f>[3]Ineq_FR!AF6</f>
        <v>0.77299946546554565</v>
      </c>
      <c r="AG9">
        <f>[3]Ineq_FR!AG6</f>
        <v>0</v>
      </c>
      <c r="AH9" t="str">
        <f>[3]Ineq_FR!AH6</f>
        <v>all pop</v>
      </c>
      <c r="AI9" t="str">
        <f>[3]Ineq_FR!AI6</f>
        <v>ratio_posttax_head_pre_m40b50</v>
      </c>
      <c r="AJ9" s="18">
        <f>[3]Ineq_FR!AJ6</f>
        <v>0.75773602724075317</v>
      </c>
      <c r="AK9" s="18">
        <f>[3]Ineq_FR!AK6</f>
        <v>0.74001920223236084</v>
      </c>
      <c r="AL9" s="18">
        <f>[3]Ineq_FR!AL6</f>
        <v>0.70563709735870361</v>
      </c>
      <c r="AM9" s="18">
        <f>[3]Ineq_FR!AM6</f>
        <v>0.66964435577392578</v>
      </c>
      <c r="AN9" s="18">
        <f>[3]Ineq_FR!AN6</f>
        <v>0.65166866779327393</v>
      </c>
    </row>
    <row r="10" spans="2:40" x14ac:dyDescent="0.35">
      <c r="B10" t="str">
        <f>[3]Ineq_FR!B7</f>
        <v>all pop</v>
      </c>
      <c r="C10" t="str">
        <f>[3]Ineq_FR!C7</f>
        <v>diffe_disp_pre_gini</v>
      </c>
      <c r="D10" s="18">
        <f>[3]Ineq_FR!D7</f>
        <v>-2.5866329669952393E-2</v>
      </c>
      <c r="E10" s="18">
        <f>[3]Ineq_FR!E7</f>
        <v>-3.9053916931152344E-2</v>
      </c>
      <c r="F10" s="18">
        <f>[3]Ineq_FR!F7</f>
        <v>-4.7594636678695679E-2</v>
      </c>
      <c r="G10" s="18">
        <f>[3]Ineq_FR!G7</f>
        <v>-6.4818859100341797E-2</v>
      </c>
      <c r="H10" s="18">
        <f>[3]Ineq_FR!H7</f>
        <v>-8.425527811050415E-2</v>
      </c>
      <c r="J10" t="str">
        <f>[3]Ineq_FR!J7</f>
        <v>all pop</v>
      </c>
      <c r="K10" t="str">
        <f>[3]Ineq_FR!K7</f>
        <v>diffe_posttax1_pre_gini</v>
      </c>
      <c r="L10" s="18">
        <f>[3]Ineq_FR!L7</f>
        <v>-6.379389762878418E-2</v>
      </c>
      <c r="M10" s="18">
        <f>[3]Ineq_FR!M7</f>
        <v>-7.7767819166183472E-2</v>
      </c>
      <c r="N10" s="18">
        <f>[3]Ineq_FR!N7</f>
        <v>-8.7384551763534546E-2</v>
      </c>
      <c r="O10" s="18">
        <f>[3]Ineq_FR!O7</f>
        <v>-0.10953637957572937</v>
      </c>
      <c r="P10" s="18">
        <f>[3]Ineq_FR!P7</f>
        <v>-0.13132685422897339</v>
      </c>
      <c r="R10" t="str">
        <f>[3]Ineq_FR!R7</f>
        <v>all pop</v>
      </c>
      <c r="S10" t="str">
        <f>[3]Ineq_FR!S7</f>
        <v>diffe_posttax_lump_pre_gini</v>
      </c>
      <c r="T10" s="18">
        <f>[3]Ineq_FR!T7</f>
        <v>-0.12631431221961975</v>
      </c>
      <c r="U10" s="18">
        <f>[3]Ineq_FR!U7</f>
        <v>-0.13780450820922852</v>
      </c>
      <c r="V10" s="18">
        <f>[3]Ineq_FR!V7</f>
        <v>-0.15102505683898926</v>
      </c>
      <c r="W10" s="18">
        <f>[3]Ineq_FR!W7</f>
        <v>-0.16913494467735291</v>
      </c>
      <c r="X10" s="18">
        <f>[3]Ineq_FR!X7</f>
        <v>-0.18658488988876343</v>
      </c>
      <c r="Z10" t="str">
        <f>[3]Ineq_FR!Z7</f>
        <v>all pop</v>
      </c>
      <c r="AA10" t="str">
        <f>[3]Ineq_FR!AA7</f>
        <v>diffe_posttax_prop_pre_gini</v>
      </c>
      <c r="AB10" s="18">
        <f>[3]Ineq_FR!AB7</f>
        <v>-2.6807665824890137E-2</v>
      </c>
      <c r="AC10" s="18">
        <f>[3]Ineq_FR!AC7</f>
        <v>-3.877595067024231E-2</v>
      </c>
      <c r="AD10" s="18">
        <f>[3]Ineq_FR!AD7</f>
        <v>-4.7550559043884277E-2</v>
      </c>
      <c r="AE10" s="18">
        <f>[3]Ineq_FR!AE7</f>
        <v>-6.487506628036499E-2</v>
      </c>
      <c r="AF10" s="18">
        <f>[3]Ineq_FR!AF7</f>
        <v>-8.4684312343597412E-2</v>
      </c>
      <c r="AG10">
        <f>[3]Ineq_FR!AG7</f>
        <v>0</v>
      </c>
      <c r="AH10" t="str">
        <f>[3]Ineq_FR!AH7</f>
        <v>all pop</v>
      </c>
      <c r="AI10" t="str">
        <f>[3]Ineq_FR!AI7</f>
        <v>diffe_posttax_head_pre_gini</v>
      </c>
      <c r="AJ10" s="18">
        <f>[3]Ineq_FR!AJ7</f>
        <v>-8.9388340711593628E-2</v>
      </c>
      <c r="AK10" s="18">
        <f>[3]Ineq_FR!AK7</f>
        <v>-0.10016328096389771</v>
      </c>
      <c r="AL10" s="18">
        <f>[3]Ineq_FR!AL7</f>
        <v>-0.11322733759880066</v>
      </c>
      <c r="AM10" s="18">
        <f>[3]Ineq_FR!AM7</f>
        <v>-0.13389435410499573</v>
      </c>
      <c r="AN10" s="18">
        <f>[3]Ineq_FR!AN7</f>
        <v>-0.15309450030326843</v>
      </c>
    </row>
    <row r="11" spans="2:40" x14ac:dyDescent="0.35">
      <c r="B11" t="str">
        <f>[3]Ineq_FR!B8</f>
        <v>all pop</v>
      </c>
      <c r="C11" t="str">
        <f>[3]Ineq_FR!C8</f>
        <v>diffe_disp_pre_theil</v>
      </c>
      <c r="D11" s="18">
        <f>[3]Ineq_FR!D8</f>
        <v>-4.6818286180496216E-2</v>
      </c>
      <c r="E11" s="18">
        <f>[3]Ineq_FR!E8</f>
        <v>-5.2290558815002441E-2</v>
      </c>
      <c r="F11" s="18">
        <f>[3]Ineq_FR!F8</f>
        <v>-6.0633212327957153E-2</v>
      </c>
      <c r="G11" s="18">
        <f>[3]Ineq_FR!G8</f>
        <v>-8.920520544052124E-2</v>
      </c>
      <c r="H11" s="18">
        <f>[3]Ineq_FR!H8</f>
        <v>-0.12806925177574158</v>
      </c>
      <c r="J11" t="str">
        <f>[3]Ineq_FR!J8</f>
        <v>all pop</v>
      </c>
      <c r="K11" t="str">
        <f>[3]Ineq_FR!K8</f>
        <v>diffe_posttax1_pre_theil</v>
      </c>
      <c r="L11" s="18">
        <f>[3]Ineq_FR!L8</f>
        <v>-0.10169653594493866</v>
      </c>
      <c r="M11" s="18">
        <f>[3]Ineq_FR!M8</f>
        <v>-0.10595418512821198</v>
      </c>
      <c r="N11" s="18">
        <f>[3]Ineq_FR!N8</f>
        <v>-0.11996953189373016</v>
      </c>
      <c r="O11" s="18">
        <f>[3]Ineq_FR!O8</f>
        <v>-0.15723088383674622</v>
      </c>
      <c r="P11" s="18">
        <f>[3]Ineq_FR!P8</f>
        <v>-0.19378569722175598</v>
      </c>
      <c r="R11" t="str">
        <f>[3]Ineq_FR!R8</f>
        <v>all pop</v>
      </c>
      <c r="S11" t="str">
        <f>[3]Ineq_FR!S8</f>
        <v>diffe_posttax_lump_pre_theil</v>
      </c>
      <c r="T11" s="18">
        <f>[3]Ineq_FR!T8</f>
        <v>-0.17889441549777985</v>
      </c>
      <c r="U11" s="18">
        <f>[3]Ineq_FR!U8</f>
        <v>-0.17228525876998901</v>
      </c>
      <c r="V11" s="18">
        <f>[3]Ineq_FR!V8</f>
        <v>-0.19874763488769531</v>
      </c>
      <c r="W11" s="18">
        <f>[3]Ineq_FR!W8</f>
        <v>-0.23385460674762726</v>
      </c>
      <c r="X11" s="18">
        <f>[3]Ineq_FR!X8</f>
        <v>-0.25707632303237915</v>
      </c>
      <c r="Z11" t="str">
        <f>[3]Ineq_FR!Z8</f>
        <v>all pop</v>
      </c>
      <c r="AA11" t="str">
        <f>[3]Ineq_FR!AA8</f>
        <v>diffe_posttax_prop_pre_theil</v>
      </c>
      <c r="AB11" s="18">
        <f>[3]Ineq_FR!AB8</f>
        <v>-4.830661416053772E-2</v>
      </c>
      <c r="AC11" s="18">
        <f>[3]Ineq_FR!AC8</f>
        <v>-5.1806747913360596E-2</v>
      </c>
      <c r="AD11" s="18">
        <f>[3]Ineq_FR!AD8</f>
        <v>-6.0567587614059448E-2</v>
      </c>
      <c r="AE11" s="18">
        <f>[3]Ineq_FR!AE8</f>
        <v>-8.9225560426712036E-2</v>
      </c>
      <c r="AF11" s="18">
        <f>[3]Ineq_FR!AF8</f>
        <v>-0.12878063321113586</v>
      </c>
      <c r="AG11">
        <f>[3]Ineq_FR!AG8</f>
        <v>0</v>
      </c>
      <c r="AH11" t="str">
        <f>[3]Ineq_FR!AH8</f>
        <v>all pop</v>
      </c>
      <c r="AI11" t="str">
        <f>[3]Ineq_FR!AI8</f>
        <v>diffe_posttax_head_pre_theil</v>
      </c>
      <c r="AJ11" s="18">
        <f>[3]Ineq_FR!AJ8</f>
        <v>-0.13556820154190063</v>
      </c>
      <c r="AK11" s="18">
        <f>[3]Ineq_FR!AK8</f>
        <v>-0.13256886601448059</v>
      </c>
      <c r="AL11" s="18">
        <f>[3]Ineq_FR!AL8</f>
        <v>-0.15391254425048828</v>
      </c>
      <c r="AM11" s="18">
        <f>[3]Ineq_FR!AM8</f>
        <v>-0.1901765763759613</v>
      </c>
      <c r="AN11" s="18">
        <f>[3]Ineq_FR!AN8</f>
        <v>-0.22016508877277374</v>
      </c>
    </row>
    <row r="12" spans="2:40" x14ac:dyDescent="0.35">
      <c r="B12" t="str">
        <f>[3]Ineq_FR!B9</f>
        <v>all pop</v>
      </c>
      <c r="C12" t="str">
        <f>[3]Ineq_FR!C9</f>
        <v>ratio_disp_pre_p75p25</v>
      </c>
      <c r="D12" s="18">
        <f>[3]Ineq_FR!D9</f>
        <v>0.91414898633956909</v>
      </c>
      <c r="E12" s="18">
        <f>[3]Ineq_FR!E9</f>
        <v>0.86829519271850586</v>
      </c>
      <c r="F12" s="18">
        <f>[3]Ineq_FR!F9</f>
        <v>0.83265072107315063</v>
      </c>
      <c r="G12" s="18">
        <f>[3]Ineq_FR!G9</f>
        <v>0.79466480016708374</v>
      </c>
      <c r="H12" s="18">
        <f>[3]Ineq_FR!H9</f>
        <v>0.77947938442230225</v>
      </c>
      <c r="J12" t="str">
        <f>[3]Ineq_FR!J9</f>
        <v>all pop</v>
      </c>
      <c r="K12" t="str">
        <f>[3]Ineq_FR!K9</f>
        <v>ratio_posttax1_pre_p75p25</v>
      </c>
      <c r="L12" s="18">
        <f>[3]Ineq_FR!L9</f>
        <v>0.91414898633956909</v>
      </c>
      <c r="M12" s="18">
        <f>[3]Ineq_FR!M9</f>
        <v>0.86829519271850586</v>
      </c>
      <c r="N12" s="18">
        <f>[3]Ineq_FR!N9</f>
        <v>0.83265072107315063</v>
      </c>
      <c r="O12" s="18">
        <f>[3]Ineq_FR!O9</f>
        <v>0.79466480016708374</v>
      </c>
      <c r="P12" s="18">
        <f>[3]Ineq_FR!P9</f>
        <v>0.77947938442230225</v>
      </c>
      <c r="R12" t="str">
        <f>[3]Ineq_FR!R9</f>
        <v>all pop</v>
      </c>
      <c r="S12" t="str">
        <f>[3]Ineq_FR!S9</f>
        <v>ratio_posttax_lump_pre_p75p25</v>
      </c>
      <c r="T12" s="18">
        <f>[3]Ineq_FR!T9</f>
        <v>0.91414898633956909</v>
      </c>
      <c r="U12" s="18">
        <f>[3]Ineq_FR!U9</f>
        <v>0.86829519271850586</v>
      </c>
      <c r="V12" s="18">
        <f>[3]Ineq_FR!V9</f>
        <v>0.83265072107315063</v>
      </c>
      <c r="W12" s="18">
        <f>[3]Ineq_FR!W9</f>
        <v>0.79466480016708374</v>
      </c>
      <c r="X12" s="18">
        <f>[3]Ineq_FR!X9</f>
        <v>0.77947938442230225</v>
      </c>
      <c r="Z12" t="str">
        <f>[3]Ineq_FR!Z9</f>
        <v>all pop</v>
      </c>
      <c r="AA12" t="str">
        <f>[3]Ineq_FR!AA9</f>
        <v>ratio_posttax_prop_pre_p75p25</v>
      </c>
      <c r="AB12" s="18">
        <f>[3]Ineq_FR!AB9</f>
        <v>0.91414898633956909</v>
      </c>
      <c r="AC12" s="18">
        <f>[3]Ineq_FR!AC9</f>
        <v>0.86829519271850586</v>
      </c>
      <c r="AD12" s="18">
        <f>[3]Ineq_FR!AD9</f>
        <v>0.83265072107315063</v>
      </c>
      <c r="AE12" s="18">
        <f>[3]Ineq_FR!AE9</f>
        <v>0.79466480016708374</v>
      </c>
      <c r="AF12" s="18">
        <f>[3]Ineq_FR!AF9</f>
        <v>0.77947938442230225</v>
      </c>
      <c r="AG12">
        <f>[3]Ineq_FR!AG9</f>
        <v>0</v>
      </c>
      <c r="AH12" t="str">
        <f>[3]Ineq_FR!AH9</f>
        <v>all pop</v>
      </c>
      <c r="AI12" t="str">
        <f>[3]Ineq_FR!AI9</f>
        <v>ratio_posttax_head_pre_p75p25</v>
      </c>
      <c r="AJ12" s="18">
        <f>[3]Ineq_FR!AJ9</f>
        <v>0.91414898633956909</v>
      </c>
      <c r="AK12" s="18">
        <f>[3]Ineq_FR!AK9</f>
        <v>0.86829519271850586</v>
      </c>
      <c r="AL12" s="18">
        <f>[3]Ineq_FR!AL9</f>
        <v>0.83265072107315063</v>
      </c>
      <c r="AM12" s="18">
        <f>[3]Ineq_FR!AM9</f>
        <v>0.79466480016708374</v>
      </c>
      <c r="AN12" s="18">
        <f>[3]Ineq_FR!AN9</f>
        <v>0.77947938442230225</v>
      </c>
    </row>
    <row r="13" spans="2:40" x14ac:dyDescent="0.35">
      <c r="B13" t="str">
        <f>[3]Ineq_FR!B10</f>
        <v>all pop</v>
      </c>
      <c r="C13" t="str">
        <f>[3]Ineq_FR!C10</f>
        <v>ratio_disp_pre_palma</v>
      </c>
      <c r="D13" s="18">
        <f>[3]Ineq_FR!D10</f>
        <v>0.86831402778625488</v>
      </c>
      <c r="E13" s="18">
        <f>[3]Ineq_FR!E10</f>
        <v>0.81159293651580811</v>
      </c>
      <c r="F13" s="18">
        <f>[3]Ineq_FR!F10</f>
        <v>0.77356636524200439</v>
      </c>
      <c r="G13" s="18">
        <f>[3]Ineq_FR!G10</f>
        <v>0.70608454942703247</v>
      </c>
      <c r="H13" s="18">
        <f>[3]Ineq_FR!H10</f>
        <v>0.63828355073928833</v>
      </c>
      <c r="J13" t="str">
        <f>[3]Ineq_FR!J10</f>
        <v>all pop</v>
      </c>
      <c r="K13" t="str">
        <f>[3]Ineq_FR!K10</f>
        <v>ratio_posttax1_pre_palma</v>
      </c>
      <c r="L13" s="18">
        <f>[3]Ineq_FR!L10</f>
        <v>0.86831402778625488</v>
      </c>
      <c r="M13" s="18">
        <f>[3]Ineq_FR!M10</f>
        <v>0.81159293651580811</v>
      </c>
      <c r="N13" s="18">
        <f>[3]Ineq_FR!N10</f>
        <v>0.77356636524200439</v>
      </c>
      <c r="O13" s="18">
        <f>[3]Ineq_FR!O10</f>
        <v>0.70608454942703247</v>
      </c>
      <c r="P13" s="18">
        <f>[3]Ineq_FR!P10</f>
        <v>0.63828355073928833</v>
      </c>
      <c r="R13" t="str">
        <f>[3]Ineq_FR!R10</f>
        <v>all pop</v>
      </c>
      <c r="S13" t="str">
        <f>[3]Ineq_FR!S10</f>
        <v>ratio_posttax_lump_pre_palma</v>
      </c>
      <c r="T13" s="18">
        <f>[3]Ineq_FR!T10</f>
        <v>0.86831402778625488</v>
      </c>
      <c r="U13" s="18">
        <f>[3]Ineq_FR!U10</f>
        <v>0.81159293651580811</v>
      </c>
      <c r="V13" s="18">
        <f>[3]Ineq_FR!V10</f>
        <v>0.77356636524200439</v>
      </c>
      <c r="W13" s="18">
        <f>[3]Ineq_FR!W10</f>
        <v>0.70608454942703247</v>
      </c>
      <c r="X13" s="18">
        <f>[3]Ineq_FR!X10</f>
        <v>0.63828355073928833</v>
      </c>
      <c r="Z13" t="str">
        <f>[3]Ineq_FR!Z10</f>
        <v>all pop</v>
      </c>
      <c r="AA13" t="str">
        <f>[3]Ineq_FR!AA10</f>
        <v>ratio_posttax_prop_pre_palma</v>
      </c>
      <c r="AB13" s="18">
        <f>[3]Ineq_FR!AB10</f>
        <v>0.86831402778625488</v>
      </c>
      <c r="AC13" s="18">
        <f>[3]Ineq_FR!AC10</f>
        <v>0.81159293651580811</v>
      </c>
      <c r="AD13" s="18">
        <f>[3]Ineq_FR!AD10</f>
        <v>0.77356636524200439</v>
      </c>
      <c r="AE13" s="18">
        <f>[3]Ineq_FR!AE10</f>
        <v>0.70608454942703247</v>
      </c>
      <c r="AF13" s="18">
        <f>[3]Ineq_FR!AF10</f>
        <v>0.63828355073928833</v>
      </c>
      <c r="AG13">
        <f>[3]Ineq_FR!AG10</f>
        <v>0</v>
      </c>
      <c r="AH13" t="str">
        <f>[3]Ineq_FR!AH10</f>
        <v>all pop</v>
      </c>
      <c r="AI13" t="str">
        <f>[3]Ineq_FR!AI10</f>
        <v>ratio_posttax_head_pre_palma</v>
      </c>
      <c r="AJ13" s="18">
        <f>[3]Ineq_FR!AJ10</f>
        <v>0.86831402778625488</v>
      </c>
      <c r="AK13" s="18">
        <f>[3]Ineq_FR!AK10</f>
        <v>0.81159293651580811</v>
      </c>
      <c r="AL13" s="18">
        <f>[3]Ineq_FR!AL10</f>
        <v>0.77356636524200439</v>
      </c>
      <c r="AM13" s="18">
        <f>[3]Ineq_FR!AM10</f>
        <v>0.70608454942703247</v>
      </c>
      <c r="AN13" s="18">
        <f>[3]Ineq_FR!AN10</f>
        <v>0.63828355073928833</v>
      </c>
    </row>
    <row r="14" spans="2:40" x14ac:dyDescent="0.35">
      <c r="B14" t="str">
        <f>[3]Ineq_FR!B18</f>
        <v>working age pop</v>
      </c>
      <c r="C14" t="str">
        <f>[3]Ineq_FR!C18</f>
        <v>ratio_disp_pre_t10b50_w</v>
      </c>
      <c r="D14" s="18">
        <f>[3]Ineq_FR!D18</f>
        <v>0.92781358957290649</v>
      </c>
      <c r="E14" s="18">
        <f>[3]Ineq_FR!E18</f>
        <v>0.86016231775283813</v>
      </c>
      <c r="F14" s="18">
        <f>[3]Ineq_FR!F18</f>
        <v>0.81115591526031494</v>
      </c>
      <c r="G14" s="18">
        <f>[3]Ineq_FR!G18</f>
        <v>0.75676572322845459</v>
      </c>
      <c r="H14" s="18">
        <f>[3]Ineq_FR!H18</f>
        <v>0.68522167205810547</v>
      </c>
      <c r="J14" t="str">
        <f>[3]Ineq_FR!J18</f>
        <v>working age pop</v>
      </c>
      <c r="K14" t="str">
        <f>[3]Ineq_FR!K18</f>
        <v>ratio_posttax1_pre_t10b50_w</v>
      </c>
      <c r="L14" s="18">
        <f>[3]Ineq_FR!L18</f>
        <v>0.79395711421966553</v>
      </c>
      <c r="M14" s="18">
        <f>[3]Ineq_FR!M18</f>
        <v>0.72833424806594849</v>
      </c>
      <c r="N14" s="18">
        <f>[3]Ineq_FR!N18</f>
        <v>0.67781144380569458</v>
      </c>
      <c r="O14" s="18">
        <f>[3]Ineq_FR!O18</f>
        <v>0.6227647066116333</v>
      </c>
      <c r="P14" s="18">
        <f>[3]Ineq_FR!P18</f>
        <v>0.55777722597122192</v>
      </c>
      <c r="R14" t="str">
        <f>[3]Ineq_FR!R18</f>
        <v>working age pop</v>
      </c>
      <c r="S14" t="str">
        <f>[3]Ineq_FR!S18</f>
        <v>ratio_posttax_lump_pre_t10b50_w</v>
      </c>
      <c r="T14" s="18">
        <f>[3]Ineq_FR!T18</f>
        <v>0.61814123392105103</v>
      </c>
      <c r="U14" s="18">
        <f>[3]Ineq_FR!U18</f>
        <v>0.5658116340637207</v>
      </c>
      <c r="V14" s="18">
        <f>[3]Ineq_FR!V18</f>
        <v>0.51296454668045044</v>
      </c>
      <c r="W14" s="18">
        <f>[3]Ineq_FR!W18</f>
        <v>0.48221680521965027</v>
      </c>
      <c r="X14" s="18">
        <f>[3]Ineq_FR!X18</f>
        <v>0.43924334645271301</v>
      </c>
      <c r="Z14" t="str">
        <f>[3]Ineq_FR!Z18</f>
        <v>working age pop</v>
      </c>
      <c r="AA14" t="str">
        <f>[3]Ineq_FR!AA18</f>
        <v>ratio_posttax_prop_pre_t10b50_w</v>
      </c>
      <c r="AB14" s="18">
        <f>[3]Ineq_FR!AB18</f>
        <v>0.92261976003646851</v>
      </c>
      <c r="AC14" s="18">
        <f>[3]Ineq_FR!AC18</f>
        <v>0.86123877763748169</v>
      </c>
      <c r="AD14" s="18">
        <f>[3]Ineq_FR!AD18</f>
        <v>0.81130313873291016</v>
      </c>
      <c r="AE14" s="18">
        <f>[3]Ineq_FR!AE18</f>
        <v>0.75663721561431885</v>
      </c>
      <c r="AF14" s="18">
        <f>[3]Ineq_FR!AF18</f>
        <v>0.68388479948043823</v>
      </c>
      <c r="AG14">
        <f>[3]Ineq_FR!AG18</f>
        <v>0</v>
      </c>
      <c r="AH14" t="str">
        <f>[3]Ineq_FR!AH18</f>
        <v>working age pop</v>
      </c>
      <c r="AI14" t="str">
        <f>[3]Ineq_FR!AI18</f>
        <v>ratio_posttax_head_pre_t10b50_w</v>
      </c>
      <c r="AJ14" s="18">
        <f>[3]Ineq_FR!AJ18</f>
        <v>0.71603965759277344</v>
      </c>
      <c r="AK14" s="18">
        <f>[3]Ineq_FR!AK18</f>
        <v>0.6626439094543457</v>
      </c>
      <c r="AL14" s="18">
        <f>[3]Ineq_FR!AL18</f>
        <v>0.60477626323699951</v>
      </c>
      <c r="AM14" s="18">
        <f>[3]Ineq_FR!AM18</f>
        <v>0.56084007024765015</v>
      </c>
      <c r="AN14" s="18">
        <f>[3]Ineq_FR!AN18</f>
        <v>0.50765496492385864</v>
      </c>
    </row>
    <row r="15" spans="2:40" x14ac:dyDescent="0.35">
      <c r="B15" t="str">
        <f>[3]Ineq_FR!B19</f>
        <v>working age pop</v>
      </c>
      <c r="C15" t="str">
        <f>[3]Ineq_FR!C19</f>
        <v>ratio_disp_pre_t10b90_w</v>
      </c>
      <c r="D15" s="18">
        <f>[3]Ineq_FR!D19</f>
        <v>0.96797305345535278</v>
      </c>
      <c r="E15" s="18">
        <f>[3]Ineq_FR!E19</f>
        <v>0.92967414855957031</v>
      </c>
      <c r="F15" s="18">
        <f>[3]Ineq_FR!F19</f>
        <v>0.92202669382095337</v>
      </c>
      <c r="G15" s="18">
        <f>[3]Ineq_FR!G19</f>
        <v>0.88755375146865845</v>
      </c>
      <c r="H15" s="18">
        <f>[3]Ineq_FR!H19</f>
        <v>0.82467937469482422</v>
      </c>
      <c r="J15" t="str">
        <f>[3]Ineq_FR!J19</f>
        <v>working age pop</v>
      </c>
      <c r="K15" t="str">
        <f>[3]Ineq_FR!K19</f>
        <v>ratio_posttax1_pre_t10b90_w</v>
      </c>
      <c r="L15" s="18">
        <f>[3]Ineq_FR!L19</f>
        <v>0.88536912202835083</v>
      </c>
      <c r="M15" s="18">
        <f>[3]Ineq_FR!M19</f>
        <v>0.84305751323699951</v>
      </c>
      <c r="N15" s="18">
        <f>[3]Ineq_FR!N19</f>
        <v>0.82815027236938477</v>
      </c>
      <c r="O15" s="18">
        <f>[3]Ineq_FR!O19</f>
        <v>0.78745365142822266</v>
      </c>
      <c r="P15" s="18">
        <f>[3]Ineq_FR!P19</f>
        <v>0.72689986228942871</v>
      </c>
      <c r="R15" t="str">
        <f>[3]Ineq_FR!R19</f>
        <v>working age pop</v>
      </c>
      <c r="S15" t="str">
        <f>[3]Ineq_FR!S19</f>
        <v>ratio_posttax_lump_pre_t10b90_w</v>
      </c>
      <c r="T15" s="18">
        <f>[3]Ineq_FR!T19</f>
        <v>0.7593616247177124</v>
      </c>
      <c r="U15" s="18">
        <f>[3]Ineq_FR!U19</f>
        <v>0.71737152338027954</v>
      </c>
      <c r="V15" s="18">
        <f>[3]Ineq_FR!V19</f>
        <v>0.69065320491790771</v>
      </c>
      <c r="W15" s="18">
        <f>[3]Ineq_FR!W19</f>
        <v>0.6641426682472229</v>
      </c>
      <c r="X15" s="18">
        <f>[3]Ineq_FR!X19</f>
        <v>0.6204712986946106</v>
      </c>
      <c r="Z15" t="str">
        <f>[3]Ineq_FR!Z19</f>
        <v>working age pop</v>
      </c>
      <c r="AA15" t="str">
        <f>[3]Ineq_FR!AA19</f>
        <v>ratio_posttax_prop_pre_t10b90_w</v>
      </c>
      <c r="AB15" s="18">
        <f>[3]Ineq_FR!AB19</f>
        <v>0.96404850482940674</v>
      </c>
      <c r="AC15" s="18">
        <f>[3]Ineq_FR!AC19</f>
        <v>0.93072420358657837</v>
      </c>
      <c r="AD15" s="18">
        <f>[3]Ineq_FR!AD19</f>
        <v>0.92215156555175781</v>
      </c>
      <c r="AE15" s="18">
        <f>[3]Ineq_FR!AE19</f>
        <v>0.88747590780258179</v>
      </c>
      <c r="AF15" s="18">
        <f>[3]Ineq_FR!AF19</f>
        <v>0.82341843843460083</v>
      </c>
      <c r="AG15">
        <f>[3]Ineq_FR!AG19</f>
        <v>0</v>
      </c>
      <c r="AH15" t="str">
        <f>[3]Ineq_FR!AH19</f>
        <v>working age pop</v>
      </c>
      <c r="AI15" t="str">
        <f>[3]Ineq_FR!AI19</f>
        <v>ratio_posttax_head_pre_t10b90_w</v>
      </c>
      <c r="AJ15" s="18">
        <f>[3]Ineq_FR!AJ19</f>
        <v>0.83261412382125854</v>
      </c>
      <c r="AK15" s="18">
        <f>[3]Ineq_FR!AK19</f>
        <v>0.79501152038574219</v>
      </c>
      <c r="AL15" s="18">
        <f>[3]Ineq_FR!AL19</f>
        <v>0.7705003023147583</v>
      </c>
      <c r="AM15" s="18">
        <f>[3]Ineq_FR!AM19</f>
        <v>0.73571252822875977</v>
      </c>
      <c r="AN15" s="18">
        <f>[3]Ineq_FR!AN19</f>
        <v>0.68397706747055054</v>
      </c>
    </row>
    <row r="16" spans="2:40" x14ac:dyDescent="0.35">
      <c r="B16" t="str">
        <f>[3]Ineq_FR!B20</f>
        <v>working age pop</v>
      </c>
      <c r="C16" t="str">
        <f>[3]Ineq_FR!C20</f>
        <v>ratio_disp_pre_t10m40_w</v>
      </c>
      <c r="D16" s="18">
        <f>[3]Ineq_FR!D20</f>
        <v>0.98974227905273438</v>
      </c>
      <c r="E16" s="18">
        <f>[3]Ineq_FR!E20</f>
        <v>0.96961253881454468</v>
      </c>
      <c r="F16" s="18">
        <f>[3]Ineq_FR!F20</f>
        <v>0.9847676157951355</v>
      </c>
      <c r="G16" s="18">
        <f>[3]Ineq_FR!G20</f>
        <v>0.96337372064590454</v>
      </c>
      <c r="H16" s="18">
        <f>[3]Ineq_FR!H20</f>
        <v>0.90657311677932739</v>
      </c>
      <c r="J16" t="str">
        <f>[3]Ineq_FR!J20</f>
        <v>working age pop</v>
      </c>
      <c r="K16" t="str">
        <f>[3]Ineq_FR!K20</f>
        <v>ratio_posttax1_pre_t10m40_w</v>
      </c>
      <c r="L16" s="18">
        <f>[3]Ineq_FR!L20</f>
        <v>0.94004052877426147</v>
      </c>
      <c r="M16" s="18">
        <f>[3]Ineq_FR!M20</f>
        <v>0.91665089130401611</v>
      </c>
      <c r="N16" s="18">
        <f>[3]Ineq_FR!N20</f>
        <v>0.92381197214126587</v>
      </c>
      <c r="O16" s="18">
        <f>[3]Ineq_FR!O20</f>
        <v>0.89530771970748901</v>
      </c>
      <c r="P16" s="18">
        <f>[3]Ineq_FR!P20</f>
        <v>0.83993023633956909</v>
      </c>
      <c r="R16" t="str">
        <f>[3]Ineq_FR!R20</f>
        <v>working age pop</v>
      </c>
      <c r="S16" t="str">
        <f>[3]Ineq_FR!S20</f>
        <v>ratio_posttax_lump_pre_t10m40_w</v>
      </c>
      <c r="T16" s="18">
        <f>[3]Ineq_FR!T20</f>
        <v>0.85794931650161743</v>
      </c>
      <c r="U16" s="18">
        <f>[3]Ineq_FR!U20</f>
        <v>0.83074510097503662</v>
      </c>
      <c r="V16" s="18">
        <f>[3]Ineq_FR!V20</f>
        <v>0.82402724027633667</v>
      </c>
      <c r="W16" s="18">
        <f>[3]Ineq_FR!W20</f>
        <v>0.80200767517089844</v>
      </c>
      <c r="X16" s="18">
        <f>[3]Ineq_FR!X20</f>
        <v>0.75954747200012207</v>
      </c>
      <c r="Z16" t="str">
        <f>[3]Ineq_FR!Z20</f>
        <v>working age pop</v>
      </c>
      <c r="AA16" t="str">
        <f>[3]Ineq_FR!AA20</f>
        <v>ratio_posttax_prop_pre_t10m40_w</v>
      </c>
      <c r="AB16" s="18">
        <f>[3]Ineq_FR!AB20</f>
        <v>0.98652905225753784</v>
      </c>
      <c r="AC16" s="18">
        <f>[3]Ineq_FR!AC20</f>
        <v>0.97064614295959473</v>
      </c>
      <c r="AD16" s="18">
        <f>[3]Ineq_FR!AD20</f>
        <v>0.98487865924835205</v>
      </c>
      <c r="AE16" s="18">
        <f>[3]Ineq_FR!AE20</f>
        <v>0.96333390474319458</v>
      </c>
      <c r="AF16" s="18">
        <f>[3]Ineq_FR!AF20</f>
        <v>0.90541082620620728</v>
      </c>
      <c r="AG16">
        <f>[3]Ineq_FR!AG20</f>
        <v>0</v>
      </c>
      <c r="AH16" t="str">
        <f>[3]Ineq_FR!AH20</f>
        <v>working age pop</v>
      </c>
      <c r="AI16" t="str">
        <f>[3]Ineq_FR!AI20</f>
        <v>ratio_posttax_head_pre_t10m40_w</v>
      </c>
      <c r="AJ16" s="18">
        <f>[3]Ineq_FR!AJ20</f>
        <v>0.90693563222885132</v>
      </c>
      <c r="AK16" s="18">
        <f>[3]Ineq_FR!AK20</f>
        <v>0.88510781526565552</v>
      </c>
      <c r="AL16" s="18">
        <f>[3]Ineq_FR!AL20</f>
        <v>0.88358807563781738</v>
      </c>
      <c r="AM16" s="18">
        <f>[3]Ineq_FR!AM20</f>
        <v>0.85752743482589722</v>
      </c>
      <c r="AN16" s="18">
        <f>[3]Ineq_FR!AN20</f>
        <v>0.80862027406692505</v>
      </c>
    </row>
    <row r="17" spans="2:40" x14ac:dyDescent="0.35">
      <c r="B17" t="str">
        <f>[3]Ineq_FR!B21</f>
        <v>working age pop</v>
      </c>
      <c r="C17" t="str">
        <f>[3]Ineq_FR!C21</f>
        <v>ratio_disp_pre_m40b50_w</v>
      </c>
      <c r="D17" s="18">
        <f>[3]Ineq_FR!D21</f>
        <v>0.9367942214012146</v>
      </c>
      <c r="E17" s="18">
        <f>[3]Ineq_FR!E21</f>
        <v>0.88766753673553467</v>
      </c>
      <c r="F17" s="18">
        <f>[3]Ineq_FR!F21</f>
        <v>0.82429683208465576</v>
      </c>
      <c r="G17" s="18">
        <f>[3]Ineq_FR!G21</f>
        <v>0.78552055358886719</v>
      </c>
      <c r="H17" s="18">
        <f>[3]Ineq_FR!H21</f>
        <v>0.75560766458511353</v>
      </c>
      <c r="J17" t="str">
        <f>[3]Ineq_FR!J21</f>
        <v>working age pop</v>
      </c>
      <c r="K17" t="str">
        <f>[3]Ineq_FR!K21</f>
        <v>ratio_posttax1_pre_m40b50_w</v>
      </c>
      <c r="L17" s="18">
        <f>[3]Ineq_FR!L21</f>
        <v>0.84394168853759766</v>
      </c>
      <c r="M17" s="18">
        <f>[3]Ineq_FR!M21</f>
        <v>0.79509437084197998</v>
      </c>
      <c r="N17" s="18">
        <f>[3]Ineq_FR!N21</f>
        <v>0.73425465822219849</v>
      </c>
      <c r="O17" s="18">
        <f>[3]Ineq_FR!O21</f>
        <v>0.6955687403678894</v>
      </c>
      <c r="P17" s="18">
        <f>[3]Ineq_FR!P21</f>
        <v>0.66387373208999634</v>
      </c>
      <c r="R17" t="str">
        <f>[3]Ineq_FR!R21</f>
        <v>working age pop</v>
      </c>
      <c r="S17" t="str">
        <f>[3]Ineq_FR!S21</f>
        <v>ratio_posttax_lump_pre_m40b50_w</v>
      </c>
      <c r="T17" s="18">
        <f>[3]Ineq_FR!T21</f>
        <v>0.72023546695709229</v>
      </c>
      <c r="U17" s="18">
        <f>[3]Ineq_FR!U21</f>
        <v>0.68143665790557861</v>
      </c>
      <c r="V17" s="18">
        <f>[3]Ineq_FR!V21</f>
        <v>0.62299442291259766</v>
      </c>
      <c r="W17" s="18">
        <f>[3]Ineq_FR!W21</f>
        <v>0.60124325752258301</v>
      </c>
      <c r="X17" s="18">
        <f>[3]Ineq_FR!X21</f>
        <v>0.57815790176391602</v>
      </c>
      <c r="Z17" t="str">
        <f>[3]Ineq_FR!Z21</f>
        <v>working age pop</v>
      </c>
      <c r="AA17" t="str">
        <f>[3]Ineq_FR!AA21</f>
        <v>ratio_posttax_prop_pre_m40b50_w</v>
      </c>
      <c r="AB17" s="18">
        <f>[3]Ineq_FR!AB21</f>
        <v>0.93474560976028442</v>
      </c>
      <c r="AC17" s="18">
        <f>[3]Ineq_FR!AC21</f>
        <v>0.88783413171768188</v>
      </c>
      <c r="AD17" s="18">
        <f>[3]Ineq_FR!AD21</f>
        <v>0.824351966381073</v>
      </c>
      <c r="AE17" s="18">
        <f>[3]Ineq_FR!AE21</f>
        <v>0.78541523218154907</v>
      </c>
      <c r="AF17" s="18">
        <f>[3]Ineq_FR!AF21</f>
        <v>0.75510269403457642</v>
      </c>
      <c r="AG17">
        <f>[3]Ineq_FR!AG21</f>
        <v>0</v>
      </c>
      <c r="AH17" t="str">
        <f>[3]Ineq_FR!AH21</f>
        <v>working age pop</v>
      </c>
      <c r="AI17" t="str">
        <f>[3]Ineq_FR!AI21</f>
        <v>ratio_posttax_head_pre_m40b50_w</v>
      </c>
      <c r="AJ17" s="18">
        <f>[3]Ineq_FR!AJ21</f>
        <v>0.78922021389007568</v>
      </c>
      <c r="AK17" s="18">
        <f>[3]Ineq_FR!AK21</f>
        <v>0.74911689758300781</v>
      </c>
      <c r="AL17" s="18">
        <f>[3]Ineq_FR!AL21</f>
        <v>0.68499922752380371</v>
      </c>
      <c r="AM17" s="18">
        <f>[3]Ineq_FR!AM21</f>
        <v>0.65400475263595581</v>
      </c>
      <c r="AN17" s="18">
        <f>[3]Ineq_FR!AN21</f>
        <v>0.62764263153076172</v>
      </c>
    </row>
    <row r="18" spans="2:40" x14ac:dyDescent="0.35">
      <c r="B18" t="str">
        <f>[3]Ineq_FR!B22</f>
        <v>working age pop</v>
      </c>
      <c r="C18" t="str">
        <f>[3]Ineq_FR!C22</f>
        <v>diffe_disp_pre_gini_w</v>
      </c>
      <c r="D18" s="18">
        <f>[3]Ineq_FR!D22</f>
        <v>-1.6603589057922363E-2</v>
      </c>
      <c r="E18" s="18">
        <f>[3]Ineq_FR!E22</f>
        <v>-3.3200621604919434E-2</v>
      </c>
      <c r="F18" s="18">
        <f>[3]Ineq_FR!F22</f>
        <v>-4.8550963401794434E-2</v>
      </c>
      <c r="G18" s="18">
        <f>[3]Ineq_FR!G22</f>
        <v>-6.358492374420166E-2</v>
      </c>
      <c r="H18" s="18">
        <f>[3]Ineq_FR!H22</f>
        <v>-8.3536803722381592E-2</v>
      </c>
      <c r="J18" t="str">
        <f>[3]Ineq_FR!J22</f>
        <v>working age pop</v>
      </c>
      <c r="K18" t="str">
        <f>[3]Ineq_FR!K22</f>
        <v>diffe_posttax1_pre_gini_w</v>
      </c>
      <c r="L18" s="18">
        <f>[3]Ineq_FR!L22</f>
        <v>-5.3098291158676147E-2</v>
      </c>
      <c r="M18" s="18">
        <f>[3]Ineq_FR!M22</f>
        <v>-7.3017001152038574E-2</v>
      </c>
      <c r="N18" s="18">
        <f>[3]Ineq_FR!N22</f>
        <v>-9.1027945280075073E-2</v>
      </c>
      <c r="O18" s="18">
        <f>[3]Ineq_FR!O22</f>
        <v>-0.10992366075515747</v>
      </c>
      <c r="P18" s="18">
        <f>[3]Ineq_FR!P22</f>
        <v>-0.1326332688331604</v>
      </c>
      <c r="R18" t="str">
        <f>[3]Ineq_FR!R22</f>
        <v>working age pop</v>
      </c>
      <c r="S18" t="str">
        <f>[3]Ineq_FR!S22</f>
        <v>diffe_posttax_lump_pre_gini_w</v>
      </c>
      <c r="T18" s="18">
        <f>[3]Ineq_FR!T22</f>
        <v>-0.11322340369224548</v>
      </c>
      <c r="U18" s="18">
        <f>[3]Ineq_FR!U22</f>
        <v>-0.13419081270694733</v>
      </c>
      <c r="V18" s="18">
        <f>[3]Ineq_FR!V22</f>
        <v>-0.15806901454925537</v>
      </c>
      <c r="W18" s="18">
        <f>[3]Ineq_FR!W22</f>
        <v>-0.17166757583618164</v>
      </c>
      <c r="X18" s="18">
        <f>[3]Ineq_FR!X22</f>
        <v>-0.19033721089363098</v>
      </c>
      <c r="Z18" t="str">
        <f>[3]Ineq_FR!Z22</f>
        <v>working age pop</v>
      </c>
      <c r="AA18" t="str">
        <f>[3]Ineq_FR!AA22</f>
        <v>diffe_posttax_prop_pre_gini_w</v>
      </c>
      <c r="AB18" s="18">
        <f>[3]Ineq_FR!AB22</f>
        <v>-1.7618238925933838E-2</v>
      </c>
      <c r="AC18" s="18">
        <f>[3]Ineq_FR!AC22</f>
        <v>-3.2993018627166748E-2</v>
      </c>
      <c r="AD18" s="18">
        <f>[3]Ineq_FR!AD22</f>
        <v>-4.8520892858505249E-2</v>
      </c>
      <c r="AE18" s="18">
        <f>[3]Ineq_FR!AE22</f>
        <v>-6.3618779182434082E-2</v>
      </c>
      <c r="AF18" s="18">
        <f>[3]Ineq_FR!AF22</f>
        <v>-8.3874642848968506E-2</v>
      </c>
      <c r="AG18">
        <f>[3]Ineq_FR!AG22</f>
        <v>0</v>
      </c>
      <c r="AH18" t="str">
        <f>[3]Ineq_FR!AH22</f>
        <v>working age pop</v>
      </c>
      <c r="AI18" t="str">
        <f>[3]Ineq_FR!AI22</f>
        <v>diffe_posttax_head_pre_gini_w</v>
      </c>
      <c r="AJ18" s="18">
        <f>[3]Ineq_FR!AJ22</f>
        <v>-7.764965295791626E-2</v>
      </c>
      <c r="AK18" s="18">
        <f>[3]Ineq_FR!AK22</f>
        <v>-9.5892071723937988E-2</v>
      </c>
      <c r="AL18" s="18">
        <f>[3]Ineq_FR!AL22</f>
        <v>-0.11838337779045105</v>
      </c>
      <c r="AM18" s="18">
        <f>[3]Ineq_FR!AM22</f>
        <v>-0.13517275452613831</v>
      </c>
      <c r="AN18" s="18">
        <f>[3]Ineq_FR!AN22</f>
        <v>-0.15537139773368835</v>
      </c>
    </row>
    <row r="19" spans="2:40" x14ac:dyDescent="0.35">
      <c r="B19" t="str">
        <f>[3]Ineq_FR!B23</f>
        <v>working age pop</v>
      </c>
      <c r="C19" t="str">
        <f>[3]Ineq_FR!C23</f>
        <v>diffe_disp_pre_theil_w</v>
      </c>
      <c r="D19" s="18">
        <f>[3]Ineq_FR!D23</f>
        <v>-3.0336529016494751E-2</v>
      </c>
      <c r="E19" s="18">
        <f>[3]Ineq_FR!E23</f>
        <v>-4.092445969581604E-2</v>
      </c>
      <c r="F19" s="18">
        <f>[3]Ineq_FR!F23</f>
        <v>-5.9562623500823975E-2</v>
      </c>
      <c r="G19" s="18">
        <f>[3]Ineq_FR!G23</f>
        <v>-8.5607439279556274E-2</v>
      </c>
      <c r="H19" s="18">
        <f>[3]Ineq_FR!H23</f>
        <v>-0.12385934591293335</v>
      </c>
      <c r="J19" t="str">
        <f>[3]Ineq_FR!J23</f>
        <v>working age pop</v>
      </c>
      <c r="K19" t="str">
        <f>[3]Ineq_FR!K23</f>
        <v>diffe_posttax1_pre_theil_w</v>
      </c>
      <c r="L19" s="18">
        <f>[3]Ineq_FR!L23</f>
        <v>-8.3447918295860291E-2</v>
      </c>
      <c r="M19" s="18">
        <f>[3]Ineq_FR!M23</f>
        <v>-9.783780574798584E-2</v>
      </c>
      <c r="N19" s="18">
        <f>[3]Ineq_FR!N23</f>
        <v>-0.1251244843006134</v>
      </c>
      <c r="O19" s="18">
        <f>[3]Ineq_FR!O23</f>
        <v>-0.1584477424621582</v>
      </c>
      <c r="P19" s="18">
        <f>[3]Ineq_FR!P23</f>
        <v>-0.19487912952899933</v>
      </c>
      <c r="R19" t="str">
        <f>[3]Ineq_FR!R23</f>
        <v>working age pop</v>
      </c>
      <c r="S19" t="str">
        <f>[3]Ineq_FR!S23</f>
        <v>diffe_posttax_lump_pre_theil_w</v>
      </c>
      <c r="T19" s="18">
        <f>[3]Ineq_FR!T23</f>
        <v>-0.15691366791725159</v>
      </c>
      <c r="U19" s="18">
        <f>[3]Ineq_FR!U23</f>
        <v>-0.16598445177078247</v>
      </c>
      <c r="V19" s="18">
        <f>[3]Ineq_FR!V23</f>
        <v>-0.20976819097995758</v>
      </c>
      <c r="W19" s="18">
        <f>[3]Ineq_FR!W23</f>
        <v>-0.23954841494560242</v>
      </c>
      <c r="X19" s="18">
        <f>[3]Ineq_FR!X23</f>
        <v>-0.26223191618919373</v>
      </c>
      <c r="Z19" t="str">
        <f>[3]Ineq_FR!Z23</f>
        <v>working age pop</v>
      </c>
      <c r="AA19" t="str">
        <f>[3]Ineq_FR!AA23</f>
        <v>diffe_posttax_prop_pre_theil_w</v>
      </c>
      <c r="AB19" s="18">
        <f>[3]Ineq_FR!AB23</f>
        <v>-3.1605064868927002E-2</v>
      </c>
      <c r="AC19" s="18">
        <f>[3]Ineq_FR!AC23</f>
        <v>-4.0658742189407349E-2</v>
      </c>
      <c r="AD19" s="18">
        <f>[3]Ineq_FR!AD23</f>
        <v>-5.9505850076675415E-2</v>
      </c>
      <c r="AE19" s="18">
        <f>[3]Ineq_FR!AE23</f>
        <v>-8.5606247186660767E-2</v>
      </c>
      <c r="AF19" s="18">
        <f>[3]Ineq_FR!AF23</f>
        <v>-0.12435758113861084</v>
      </c>
      <c r="AG19">
        <f>[3]Ineq_FR!AG23</f>
        <v>0</v>
      </c>
      <c r="AH19" t="str">
        <f>[3]Ineq_FR!AH23</f>
        <v>working age pop</v>
      </c>
      <c r="AI19" t="str">
        <f>[3]Ineq_FR!AI23</f>
        <v>diffe_posttax_head_pre_theil_w</v>
      </c>
      <c r="AJ19" s="18">
        <f>[3]Ineq_FR!AJ23</f>
        <v>-0.11572794616222382</v>
      </c>
      <c r="AK19" s="18">
        <f>[3]Ineq_FR!AK23</f>
        <v>-0.12537764012813568</v>
      </c>
      <c r="AL19" s="18">
        <f>[3]Ineq_FR!AL23</f>
        <v>-0.16189154982566833</v>
      </c>
      <c r="AM19" s="18">
        <f>[3]Ineq_FR!AM23</f>
        <v>-0.19341540336608887</v>
      </c>
      <c r="AN19" s="18">
        <f>[3]Ineq_FR!AN23</f>
        <v>-0.2230553925037384</v>
      </c>
    </row>
    <row r="20" spans="2:40" x14ac:dyDescent="0.35">
      <c r="B20" t="str">
        <f>[3]Ineq_FR!B24</f>
        <v>working age pop</v>
      </c>
      <c r="C20" t="str">
        <f>[3]Ineq_FR!C24</f>
        <v>ratio_disp_pre_p75p25_w</v>
      </c>
      <c r="D20" s="18">
        <f>[3]Ineq_FR!D24</f>
        <v>0.92552900314331055</v>
      </c>
      <c r="E20" s="18">
        <f>[3]Ineq_FR!E24</f>
        <v>0.87451261281967163</v>
      </c>
      <c r="F20" s="18">
        <f>[3]Ineq_FR!F24</f>
        <v>0.81442767381668091</v>
      </c>
      <c r="G20" s="18">
        <f>[3]Ineq_FR!G24</f>
        <v>0.77218669652938843</v>
      </c>
      <c r="H20" s="18">
        <f>[3]Ineq_FR!H24</f>
        <v>0.75597721338272095</v>
      </c>
      <c r="J20" t="str">
        <f>[3]Ineq_FR!J24</f>
        <v>working age pop</v>
      </c>
      <c r="K20" t="str">
        <f>[3]Ineq_FR!K24</f>
        <v>ratio_posttax1_pre_p75p25_w</v>
      </c>
      <c r="L20" s="18">
        <f>[3]Ineq_FR!L24</f>
        <v>0.92552900314331055</v>
      </c>
      <c r="M20" s="18">
        <f>[3]Ineq_FR!M24</f>
        <v>0.87451261281967163</v>
      </c>
      <c r="N20" s="18">
        <f>[3]Ineq_FR!N24</f>
        <v>0.81442767381668091</v>
      </c>
      <c r="O20" s="18">
        <f>[3]Ineq_FR!O24</f>
        <v>0.77218669652938843</v>
      </c>
      <c r="P20" s="18">
        <f>[3]Ineq_FR!P24</f>
        <v>0.75597721338272095</v>
      </c>
      <c r="R20" t="str">
        <f>[3]Ineq_FR!R24</f>
        <v>working age pop</v>
      </c>
      <c r="S20" t="str">
        <f>[3]Ineq_FR!S24</f>
        <v>ratio_posttax_lump_pre_p75p25_w</v>
      </c>
      <c r="T20" s="18">
        <f>[3]Ineq_FR!T24</f>
        <v>0.92552900314331055</v>
      </c>
      <c r="U20" s="18">
        <f>[3]Ineq_FR!U24</f>
        <v>0.87451261281967163</v>
      </c>
      <c r="V20" s="18">
        <f>[3]Ineq_FR!V24</f>
        <v>0.81442767381668091</v>
      </c>
      <c r="W20" s="18">
        <f>[3]Ineq_FR!W24</f>
        <v>0.77218669652938843</v>
      </c>
      <c r="X20" s="18">
        <f>[3]Ineq_FR!X24</f>
        <v>0.75597721338272095</v>
      </c>
      <c r="Z20" t="str">
        <f>[3]Ineq_FR!Z24</f>
        <v>working age pop</v>
      </c>
      <c r="AA20" t="str">
        <f>[3]Ineq_FR!AA24</f>
        <v>ratio_posttax_prop_pre_p75p25_w</v>
      </c>
      <c r="AB20" s="18">
        <f>[3]Ineq_FR!AB24</f>
        <v>0.92552900314331055</v>
      </c>
      <c r="AC20" s="18">
        <f>[3]Ineq_FR!AC24</f>
        <v>0.87451261281967163</v>
      </c>
      <c r="AD20" s="18">
        <f>[3]Ineq_FR!AD24</f>
        <v>0.81442767381668091</v>
      </c>
      <c r="AE20" s="18">
        <f>[3]Ineq_FR!AE24</f>
        <v>0.77218669652938843</v>
      </c>
      <c r="AF20" s="18">
        <f>[3]Ineq_FR!AF24</f>
        <v>0.75597721338272095</v>
      </c>
      <c r="AG20">
        <f>[3]Ineq_FR!AG24</f>
        <v>0</v>
      </c>
      <c r="AH20" t="str">
        <f>[3]Ineq_FR!AH24</f>
        <v>working age pop</v>
      </c>
      <c r="AI20" t="str">
        <f>[3]Ineq_FR!AI24</f>
        <v>ratio_posttax_head_pre_p75p25_w</v>
      </c>
      <c r="AJ20" s="18">
        <f>[3]Ineq_FR!AJ24</f>
        <v>0.92552900314331055</v>
      </c>
      <c r="AK20" s="18">
        <f>[3]Ineq_FR!AK24</f>
        <v>0.87451261281967163</v>
      </c>
      <c r="AL20" s="18">
        <f>[3]Ineq_FR!AL24</f>
        <v>0.81442767381668091</v>
      </c>
      <c r="AM20" s="18">
        <f>[3]Ineq_FR!AM24</f>
        <v>0.77218669652938843</v>
      </c>
      <c r="AN20" s="18">
        <f>[3]Ineq_FR!AN24</f>
        <v>0.75597721338272095</v>
      </c>
    </row>
    <row r="21" spans="2:40" x14ac:dyDescent="0.35">
      <c r="B21" t="str">
        <f>[3]Ineq_FR!B25</f>
        <v>working age pop</v>
      </c>
      <c r="C21" t="str">
        <f>[3]Ineq_FR!C25</f>
        <v>ratio_disp_pre_palma_w</v>
      </c>
      <c r="D21" s="18">
        <f>[3]Ineq_FR!D25</f>
        <v>0.91367298364639282</v>
      </c>
      <c r="E21" s="18">
        <f>[3]Ineq_FR!E25</f>
        <v>0.83254754543304443</v>
      </c>
      <c r="F21" s="18">
        <f>[3]Ineq_FR!F25</f>
        <v>0.76146960258483887</v>
      </c>
      <c r="G21" s="18">
        <f>[3]Ineq_FR!G25</f>
        <v>0.69916927814483643</v>
      </c>
      <c r="H21" s="18">
        <f>[3]Ineq_FR!H25</f>
        <v>0.62458175420761108</v>
      </c>
      <c r="J21" t="str">
        <f>[3]Ineq_FR!J25</f>
        <v>working age pop</v>
      </c>
      <c r="K21" t="str">
        <f>[3]Ineq_FR!K25</f>
        <v>ratio_posttax1_pre_palma_w</v>
      </c>
      <c r="L21" s="18">
        <f>[3]Ineq_FR!L25</f>
        <v>0.91367298364639282</v>
      </c>
      <c r="M21" s="18">
        <f>[3]Ineq_FR!M25</f>
        <v>0.83254754543304443</v>
      </c>
      <c r="N21" s="18">
        <f>[3]Ineq_FR!N25</f>
        <v>0.76146960258483887</v>
      </c>
      <c r="O21" s="18">
        <f>[3]Ineq_FR!O25</f>
        <v>0.69916927814483643</v>
      </c>
      <c r="P21" s="18">
        <f>[3]Ineq_FR!P25</f>
        <v>0.62458175420761108</v>
      </c>
      <c r="R21" t="str">
        <f>[3]Ineq_FR!R25</f>
        <v>working age pop</v>
      </c>
      <c r="S21" t="str">
        <f>[3]Ineq_FR!S25</f>
        <v>ratio_posttax_lump_pre_palma_w</v>
      </c>
      <c r="T21" s="18">
        <f>[3]Ineq_FR!T25</f>
        <v>0.91367298364639282</v>
      </c>
      <c r="U21" s="18">
        <f>[3]Ineq_FR!U25</f>
        <v>0.83254754543304443</v>
      </c>
      <c r="V21" s="18">
        <f>[3]Ineq_FR!V25</f>
        <v>0.76146960258483887</v>
      </c>
      <c r="W21" s="18">
        <f>[3]Ineq_FR!W25</f>
        <v>0.69916927814483643</v>
      </c>
      <c r="X21" s="18">
        <f>[3]Ineq_FR!X25</f>
        <v>0.62458175420761108</v>
      </c>
      <c r="Z21" t="str">
        <f>[3]Ineq_FR!Z25</f>
        <v>working age pop</v>
      </c>
      <c r="AA21" t="str">
        <f>[3]Ineq_FR!AA25</f>
        <v>ratio_posttax_prop_pre_palma_w</v>
      </c>
      <c r="AB21" s="18">
        <f>[3]Ineq_FR!AB25</f>
        <v>0.91367298364639282</v>
      </c>
      <c r="AC21" s="18">
        <f>[3]Ineq_FR!AC25</f>
        <v>0.83254754543304443</v>
      </c>
      <c r="AD21" s="18">
        <f>[3]Ineq_FR!AD25</f>
        <v>0.76146960258483887</v>
      </c>
      <c r="AE21" s="18">
        <f>[3]Ineq_FR!AE25</f>
        <v>0.69916927814483643</v>
      </c>
      <c r="AF21" s="18">
        <f>[3]Ineq_FR!AF25</f>
        <v>0.62458175420761108</v>
      </c>
      <c r="AG21">
        <f>[3]Ineq_FR!AG25</f>
        <v>0</v>
      </c>
      <c r="AH21" t="str">
        <f>[3]Ineq_FR!AH25</f>
        <v>working age pop</v>
      </c>
      <c r="AI21" t="str">
        <f>[3]Ineq_FR!AI25</f>
        <v>ratio_posttax_head_pre_palma_w</v>
      </c>
      <c r="AJ21" s="18">
        <f>[3]Ineq_FR!AJ25</f>
        <v>0.91367298364639282</v>
      </c>
      <c r="AK21" s="18">
        <f>[3]Ineq_FR!AK25</f>
        <v>0.83254754543304443</v>
      </c>
      <c r="AL21" s="18">
        <f>[3]Ineq_FR!AL25</f>
        <v>0.76146960258483887</v>
      </c>
      <c r="AM21" s="18">
        <f>[3]Ineq_FR!AM25</f>
        <v>0.69916927814483643</v>
      </c>
      <c r="AN21" s="18">
        <f>[3]Ineq_FR!AN25</f>
        <v>0.62458175420761108</v>
      </c>
    </row>
  </sheetData>
  <mergeCells count="2">
    <mergeCell ref="B2:AN2"/>
    <mergeCell ref="B4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21" baseType="lpstr">
      <vt:lpstr>Index</vt:lpstr>
      <vt:lpstr>AT1</vt:lpstr>
      <vt:lpstr>AT2</vt:lpstr>
      <vt:lpstr>DataFigures</vt:lpstr>
      <vt:lpstr>DataSeriesUS1970_2018</vt:lpstr>
      <vt:lpstr>DataSeriesFR1970_2018</vt:lpstr>
      <vt:lpstr>AF1a</vt:lpstr>
      <vt:lpstr>AF1b</vt:lpstr>
      <vt:lpstr>AF2a</vt:lpstr>
      <vt:lpstr>AF2b</vt:lpstr>
      <vt:lpstr>AF2c</vt:lpstr>
      <vt:lpstr>AF3a</vt:lpstr>
      <vt:lpstr>AF3b</vt:lpstr>
      <vt:lpstr>AF3c</vt:lpstr>
      <vt:lpstr>AF4a</vt:lpstr>
      <vt:lpstr>AF4b</vt:lpstr>
      <vt:lpstr>AF4c</vt:lpstr>
      <vt:lpstr>AF5a</vt:lpstr>
      <vt:lpstr>AF5b</vt:lpstr>
      <vt:lpstr>'AT2'!Print_Area</vt:lpstr>
      <vt:lpstr>'AT1'!Zone_d_impression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2020-11-30T10:35:49Z</dcterms:modified>
</cp:coreProperties>
</file>