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iLucas/Dropbox/WID_India/Data/Input/Retained_Earnings_India/"/>
    </mc:Choice>
  </mc:AlternateContent>
  <bookViews>
    <workbookView xWindow="-15520" yWindow="-25960" windowWidth="25600" windowHeight="13960" tabRatio="500"/>
  </bookViews>
  <sheets>
    <sheet name="Feuil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8" i="1" l="1"/>
  <c r="D19" i="1"/>
  <c r="E18" i="1"/>
  <c r="E19" i="1"/>
  <c r="F18" i="1"/>
  <c r="F19" i="1"/>
  <c r="G18" i="1"/>
  <c r="G19" i="1"/>
  <c r="C18" i="1"/>
  <c r="C19" i="1"/>
  <c r="D17" i="1"/>
  <c r="E17" i="1"/>
  <c r="F17" i="1"/>
  <c r="G17" i="1"/>
  <c r="C17" i="1"/>
  <c r="D15" i="1"/>
  <c r="E15" i="1"/>
  <c r="F15" i="1"/>
  <c r="G15" i="1"/>
  <c r="C15" i="1"/>
  <c r="D12" i="1"/>
  <c r="D13" i="1"/>
  <c r="E12" i="1"/>
  <c r="E13" i="1"/>
  <c r="F12" i="1"/>
  <c r="F13" i="1"/>
  <c r="G12" i="1"/>
  <c r="G13" i="1"/>
  <c r="C12" i="1"/>
  <c r="C13" i="1"/>
  <c r="D11" i="1"/>
  <c r="E11" i="1"/>
  <c r="F11" i="1"/>
  <c r="G11" i="1"/>
  <c r="C11" i="1"/>
  <c r="D9" i="1"/>
  <c r="E9" i="1"/>
  <c r="F9" i="1"/>
  <c r="G9" i="1"/>
  <c r="C9" i="1"/>
</calcChain>
</file>

<file path=xl/sharedStrings.xml><?xml version="1.0" encoding="utf-8"?>
<sst xmlns="http://schemas.openxmlformats.org/spreadsheetml/2006/main" count="28" uniqueCount="16">
  <si>
    <t>National Income</t>
  </si>
  <si>
    <t>2011-12</t>
  </si>
  <si>
    <t>2012-13</t>
  </si>
  <si>
    <t>2013-14</t>
  </si>
  <si>
    <t>2014-15</t>
  </si>
  <si>
    <t>2015-16</t>
  </si>
  <si>
    <t>INR crores</t>
  </si>
  <si>
    <t>%NNI</t>
  </si>
  <si>
    <t>Primary income of private corporations (B5n)</t>
  </si>
  <si>
    <t>Primary income of private non-financial corporations (B5n,S2.2)</t>
  </si>
  <si>
    <t>Primary income of private financial corporations (B5n,S3.2)</t>
  </si>
  <si>
    <t>Net savings of private financial corporations (B8n,S3.2)</t>
  </si>
  <si>
    <t>Net savings of private non-financial corporations (B8n,S2.2)</t>
  </si>
  <si>
    <t>Net savings of private corporations (B8n)</t>
  </si>
  <si>
    <t>Primary income or savings? Ie. Do we take into account current taxes on income, wealth,etc. + other current transfers or not?</t>
  </si>
  <si>
    <t>Total disposable income + taxes on production (labor share)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</si>
</sst>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2"/>
      <color theme="1"/>
      <name val="Calibri"/>
      <scheme val="minor"/>
    </font>
    <font>
      <b/>
      <sz val="14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2" borderId="0" xfId="0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right" vertical="top"/>
    </xf>
    <xf numFmtId="0" fontId="2" fillId="2" borderId="0" xfId="0" applyFont="1" applyFill="1" applyBorder="1" applyAlignment="1">
      <alignment horizontal="left" vertical="center" wrapText="1"/>
    </xf>
    <xf numFmtId="164" fontId="0" fillId="2" borderId="0" xfId="1" applyNumberFormat="1" applyFont="1" applyFill="1" applyBorder="1" applyAlignment="1">
      <alignment horizontal="right" vertical="top"/>
    </xf>
    <xf numFmtId="0" fontId="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right" vertical="top"/>
    </xf>
    <xf numFmtId="164" fontId="0" fillId="3" borderId="0" xfId="1" applyNumberFormat="1" applyFont="1" applyFill="1" applyBorder="1"/>
    <xf numFmtId="0" fontId="4" fillId="2" borderId="1" xfId="0" applyFont="1" applyFill="1" applyBorder="1"/>
    <xf numFmtId="0" fontId="4" fillId="2" borderId="2" xfId="0" applyFont="1" applyFill="1" applyBorder="1"/>
    <xf numFmtId="0" fontId="0" fillId="2" borderId="2" xfId="0" applyFill="1" applyBorder="1" applyAlignment="1">
      <alignment horizontal="right" vertical="top"/>
    </xf>
    <xf numFmtId="9" fontId="0" fillId="2" borderId="0" xfId="1" applyFont="1" applyFill="1" applyBorder="1"/>
    <xf numFmtId="0" fontId="2" fillId="2" borderId="0" xfId="0" applyFont="1" applyFill="1" applyBorder="1" applyAlignment="1">
      <alignment horizontal="left" vertical="center"/>
    </xf>
    <xf numFmtId="9" fontId="0" fillId="2" borderId="0" xfId="1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left" vertical="center"/>
    </xf>
    <xf numFmtId="164" fontId="0" fillId="2" borderId="1" xfId="1" applyNumberFormat="1" applyFont="1" applyFill="1" applyBorder="1"/>
    <xf numFmtId="0" fontId="5" fillId="2" borderId="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24"/>
  <sheetViews>
    <sheetView tabSelected="1" workbookViewId="0">
      <selection activeCell="C11" sqref="C11:G11"/>
    </sheetView>
  </sheetViews>
  <sheetFormatPr baseColWidth="10" defaultRowHeight="16" x14ac:dyDescent="0.2"/>
  <cols>
    <col min="1" max="1" width="54" bestFit="1" customWidth="1"/>
    <col min="2" max="2" width="10.1640625" customWidth="1"/>
  </cols>
  <sheetData>
    <row r="5" spans="1:7" ht="19" x14ac:dyDescent="0.2">
      <c r="A5" s="1"/>
      <c r="B5" s="1"/>
      <c r="C5" s="17" t="s">
        <v>1</v>
      </c>
      <c r="D5" s="17" t="s">
        <v>2</v>
      </c>
      <c r="E5" s="17" t="s">
        <v>3</v>
      </c>
      <c r="F5" s="17" t="s">
        <v>4</v>
      </c>
      <c r="G5" s="17" t="s">
        <v>5</v>
      </c>
    </row>
    <row r="6" spans="1:7" x14ac:dyDescent="0.2">
      <c r="A6" s="18" t="s">
        <v>0</v>
      </c>
      <c r="B6" s="10" t="s">
        <v>6</v>
      </c>
      <c r="C6" s="11">
        <v>7742330</v>
      </c>
      <c r="D6" s="11">
        <v>8766345</v>
      </c>
      <c r="E6" s="11">
        <v>9897663</v>
      </c>
      <c r="F6" s="11">
        <v>10953761</v>
      </c>
      <c r="G6" s="11">
        <v>12076882</v>
      </c>
    </row>
    <row r="7" spans="1:7" x14ac:dyDescent="0.2">
      <c r="A7" s="13"/>
      <c r="B7" s="2" t="s">
        <v>7</v>
      </c>
      <c r="C7" s="14">
        <v>1</v>
      </c>
      <c r="D7" s="14">
        <v>1</v>
      </c>
      <c r="E7" s="14">
        <v>1</v>
      </c>
      <c r="F7" s="14">
        <v>1</v>
      </c>
      <c r="G7" s="14">
        <v>1</v>
      </c>
    </row>
    <row r="8" spans="1:7" x14ac:dyDescent="0.2">
      <c r="A8" s="4" t="s">
        <v>10</v>
      </c>
      <c r="B8" s="2" t="s">
        <v>6</v>
      </c>
      <c r="C8" s="3">
        <v>154079</v>
      </c>
      <c r="D8" s="3">
        <v>167918</v>
      </c>
      <c r="E8" s="3">
        <v>194143</v>
      </c>
      <c r="F8" s="3">
        <v>256453</v>
      </c>
      <c r="G8" s="3">
        <v>318529</v>
      </c>
    </row>
    <row r="9" spans="1:7" x14ac:dyDescent="0.2">
      <c r="A9" s="4"/>
      <c r="B9" s="2" t="s">
        <v>7</v>
      </c>
      <c r="C9" s="5">
        <f>C8/C6</f>
        <v>1.9900856718843035E-2</v>
      </c>
      <c r="D9" s="5">
        <f>D8/D6</f>
        <v>1.9154847316641088E-2</v>
      </c>
      <c r="E9" s="5">
        <f>E8/E6</f>
        <v>1.9615034377307047E-2</v>
      </c>
      <c r="F9" s="5">
        <f>F8/F6</f>
        <v>2.3412323858444602E-2</v>
      </c>
      <c r="G9" s="5">
        <f>G8/G6</f>
        <v>2.6375102447800683E-2</v>
      </c>
    </row>
    <row r="10" spans="1:7" x14ac:dyDescent="0.2">
      <c r="A10" s="6" t="s">
        <v>9</v>
      </c>
      <c r="B10" s="2" t="s">
        <v>6</v>
      </c>
      <c r="C10" s="7">
        <v>637612</v>
      </c>
      <c r="D10" s="3">
        <v>747157</v>
      </c>
      <c r="E10" s="3">
        <v>887006</v>
      </c>
      <c r="F10" s="3">
        <v>1057258</v>
      </c>
      <c r="G10" s="3">
        <v>1251623</v>
      </c>
    </row>
    <row r="11" spans="1:7" x14ac:dyDescent="0.2">
      <c r="A11" s="6"/>
      <c r="B11" s="2" t="s">
        <v>7</v>
      </c>
      <c r="C11" s="8">
        <f>C10/C6</f>
        <v>8.2354020043061971E-2</v>
      </c>
      <c r="D11" s="8">
        <f>D10/D6</f>
        <v>8.5230161486913869E-2</v>
      </c>
      <c r="E11" s="8">
        <f>E10/E6</f>
        <v>8.9617720870068016E-2</v>
      </c>
      <c r="F11" s="8">
        <f>F10/F6</f>
        <v>9.6520090222892388E-2</v>
      </c>
      <c r="G11" s="8">
        <f>G10/G6</f>
        <v>0.10363792574937802</v>
      </c>
    </row>
    <row r="12" spans="1:7" x14ac:dyDescent="0.2">
      <c r="A12" s="4" t="s">
        <v>8</v>
      </c>
      <c r="B12" s="2" t="s">
        <v>6</v>
      </c>
      <c r="C12" s="1">
        <f>C10+C8</f>
        <v>791691</v>
      </c>
      <c r="D12" s="1">
        <f>D10+D8</f>
        <v>915075</v>
      </c>
      <c r="E12" s="1">
        <f>E10+E8</f>
        <v>1081149</v>
      </c>
      <c r="F12" s="1">
        <f>F10+F8</f>
        <v>1313711</v>
      </c>
      <c r="G12" s="1">
        <f>G10+G8</f>
        <v>1570152</v>
      </c>
    </row>
    <row r="13" spans="1:7" x14ac:dyDescent="0.2">
      <c r="A13" s="4"/>
      <c r="B13" s="2" t="s">
        <v>7</v>
      </c>
      <c r="C13" s="12">
        <f>C12/C6</f>
        <v>0.10225487676190501</v>
      </c>
      <c r="D13" s="12">
        <f>D12/D6</f>
        <v>0.10438500880355496</v>
      </c>
      <c r="E13" s="12">
        <f>E12/E6</f>
        <v>0.10923275524737507</v>
      </c>
      <c r="F13" s="12">
        <f>F12/F6</f>
        <v>0.11993241408133699</v>
      </c>
      <c r="G13" s="12">
        <f>G12/G6</f>
        <v>0.13001302819717872</v>
      </c>
    </row>
    <row r="14" spans="1:7" x14ac:dyDescent="0.2">
      <c r="A14" s="13" t="s">
        <v>11</v>
      </c>
      <c r="B14" s="2" t="s">
        <v>6</v>
      </c>
      <c r="C14" s="3">
        <v>99820</v>
      </c>
      <c r="D14" s="3">
        <v>120917</v>
      </c>
      <c r="E14" s="3">
        <v>123779</v>
      </c>
      <c r="F14" s="3">
        <v>162422</v>
      </c>
      <c r="G14" s="3">
        <v>102279</v>
      </c>
    </row>
    <row r="15" spans="1:7" x14ac:dyDescent="0.2">
      <c r="A15" s="13"/>
      <c r="B15" s="2" t="s">
        <v>7</v>
      </c>
      <c r="C15" s="14">
        <f>C14/C6</f>
        <v>1.2892759673121658E-2</v>
      </c>
      <c r="D15" s="14">
        <f>D14/D6</f>
        <v>1.3793319792912553E-2</v>
      </c>
      <c r="E15" s="14">
        <f>E14/E6</f>
        <v>1.2505881438881077E-2</v>
      </c>
      <c r="F15" s="14">
        <f>F14/F6</f>
        <v>1.4827966394373586E-2</v>
      </c>
      <c r="G15" s="14">
        <f>G14/G6</f>
        <v>8.4689905887960146E-3</v>
      </c>
    </row>
    <row r="16" spans="1:7" x14ac:dyDescent="0.2">
      <c r="A16" s="13" t="s">
        <v>12</v>
      </c>
      <c r="B16" s="2" t="s">
        <v>6</v>
      </c>
      <c r="C16" s="3">
        <v>369346</v>
      </c>
      <c r="D16" s="3">
        <v>456010</v>
      </c>
      <c r="E16" s="3">
        <v>602219</v>
      </c>
      <c r="F16" s="3">
        <v>728932</v>
      </c>
      <c r="G16" s="3">
        <v>896017</v>
      </c>
    </row>
    <row r="17" spans="1:7" x14ac:dyDescent="0.2">
      <c r="A17" s="13"/>
      <c r="B17" s="2" t="s">
        <v>7</v>
      </c>
      <c r="C17" s="12">
        <f>C16/C6</f>
        <v>4.770476071156874E-2</v>
      </c>
      <c r="D17" s="12">
        <f>D16/D6</f>
        <v>5.2018258464616669E-2</v>
      </c>
      <c r="E17" s="12">
        <f>E16/E6</f>
        <v>6.0844565025097337E-2</v>
      </c>
      <c r="F17" s="12">
        <f>F16/F6</f>
        <v>6.6546275749489153E-2</v>
      </c>
      <c r="G17" s="12">
        <f>G16/G6</f>
        <v>7.419274279569843E-2</v>
      </c>
    </row>
    <row r="18" spans="1:7" x14ac:dyDescent="0.2">
      <c r="A18" s="13" t="s">
        <v>13</v>
      </c>
      <c r="B18" s="2" t="s">
        <v>6</v>
      </c>
      <c r="C18" s="1">
        <f>C14+C16</f>
        <v>469166</v>
      </c>
      <c r="D18" s="1">
        <f t="shared" ref="D18:G18" si="0">D14+D16</f>
        <v>576927</v>
      </c>
      <c r="E18" s="1">
        <f t="shared" si="0"/>
        <v>725998</v>
      </c>
      <c r="F18" s="1">
        <f t="shared" si="0"/>
        <v>891354</v>
      </c>
      <c r="G18" s="1">
        <f t="shared" si="0"/>
        <v>998296</v>
      </c>
    </row>
    <row r="19" spans="1:7" x14ac:dyDescent="0.2">
      <c r="A19" s="15"/>
      <c r="B19" s="9" t="s">
        <v>7</v>
      </c>
      <c r="C19" s="16">
        <f>C18/C6</f>
        <v>6.05975203846904E-2</v>
      </c>
      <c r="D19" s="16">
        <f>D18/D6</f>
        <v>6.5811578257529216E-2</v>
      </c>
      <c r="E19" s="16">
        <f>E18/E6</f>
        <v>7.3350446463978411E-2</v>
      </c>
      <c r="F19" s="16">
        <f>F18/F6</f>
        <v>8.1374242143862727E-2</v>
      </c>
      <c r="G19" s="16">
        <f>G18/G6</f>
        <v>8.2661733384494437E-2</v>
      </c>
    </row>
    <row r="22" spans="1:7" x14ac:dyDescent="0.2">
      <c r="A22" t="s">
        <v>14</v>
      </c>
    </row>
    <row r="24" spans="1:7" x14ac:dyDescent="0.2">
      <c r="A24" t="s">
        <v>15</v>
      </c>
    </row>
  </sheetData>
  <mergeCells count="7">
    <mergeCell ref="A6:A7"/>
    <mergeCell ref="A8:A9"/>
    <mergeCell ref="A10:A11"/>
    <mergeCell ref="A12:A13"/>
    <mergeCell ref="A16:A17"/>
    <mergeCell ref="A14:A15"/>
    <mergeCell ref="A18:A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Utilisateur de Microsoft Office</cp:lastModifiedBy>
  <dcterms:created xsi:type="dcterms:W3CDTF">2018-02-12T10:42:42Z</dcterms:created>
  <dcterms:modified xsi:type="dcterms:W3CDTF">2018-02-12T18:03:15Z</dcterms:modified>
</cp:coreProperties>
</file>