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9200" yWindow="0" windowWidth="18980" windowHeight="15720" activeTab="1"/>
  </bookViews>
  <sheets>
    <sheet name="قائمة الجداول" sheetId="8" r:id="rId1"/>
    <sheet name="table 1" sheetId="4" r:id="rId2"/>
    <sheet name="table 2" sheetId="5" r:id="rId3"/>
    <sheet name="table 3" sheetId="6" r:id="rId4"/>
    <sheet name="table 4" sheetId="7" r:id="rId5"/>
    <sheet name="table 5" sheetId="9" r:id="rId6"/>
    <sheet name="table 6" sheetId="10" r:id="rId7"/>
    <sheet name="table 7" sheetId="11" r:id="rId8"/>
    <sheet name="table 8" sheetId="12" r:id="rId9"/>
    <sheet name="table 9" sheetId="13" r:id="rId10"/>
    <sheet name="table 10" sheetId="14" r:id="rId11"/>
    <sheet name="table 11" sheetId="15" r:id="rId12"/>
    <sheet name="table 12" sheetId="16" r:id="rId13"/>
    <sheet name="table 13" sheetId="17" r:id="rId14"/>
    <sheet name="table 14" sheetId="18" r:id="rId15"/>
    <sheet name="table 15" sheetId="19" r:id="rId16"/>
    <sheet name="table 16" sheetId="27" r:id="rId17"/>
    <sheet name="table 17" sheetId="20" r:id="rId18"/>
    <sheet name="table 18" sheetId="21" r:id="rId19"/>
    <sheet name="table 19" sheetId="22" r:id="rId20"/>
    <sheet name="table 20" sheetId="23" r:id="rId21"/>
    <sheet name="table 21" sheetId="24" r:id="rId22"/>
    <sheet name="table 22" sheetId="25" r:id="rId2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7" l="1"/>
  <c r="D18" i="7"/>
  <c r="E18" i="7"/>
  <c r="F18" i="7"/>
  <c r="G18" i="7"/>
  <c r="H18" i="7"/>
  <c r="I18" i="7"/>
  <c r="J18" i="7"/>
  <c r="K18" i="7"/>
  <c r="L18" i="7"/>
  <c r="B18" i="7"/>
  <c r="C22" i="17"/>
  <c r="D22" i="17"/>
  <c r="E22" i="17"/>
  <c r="F22" i="17"/>
  <c r="G22" i="17"/>
  <c r="H22" i="17"/>
  <c r="I22" i="17"/>
  <c r="C21" i="17"/>
  <c r="D21" i="17"/>
  <c r="E21" i="17"/>
  <c r="F21" i="17"/>
  <c r="G21" i="17"/>
  <c r="H21" i="17"/>
  <c r="I21" i="17"/>
  <c r="B22" i="17"/>
  <c r="B21" i="17"/>
</calcChain>
</file>

<file path=xl/sharedStrings.xml><?xml version="1.0" encoding="utf-8"?>
<sst xmlns="http://schemas.openxmlformats.org/spreadsheetml/2006/main" count="689" uniqueCount="239">
  <si>
    <t>Total</t>
  </si>
  <si>
    <t>أقل من 3600</t>
  </si>
  <si>
    <t>Less Than 3600</t>
  </si>
  <si>
    <t>3600-5999</t>
  </si>
  <si>
    <t>6000-7799</t>
  </si>
  <si>
    <t>7800-9599</t>
  </si>
  <si>
    <t>9600-11999</t>
  </si>
  <si>
    <t>12000-14399</t>
  </si>
  <si>
    <t>14400-19199</t>
  </si>
  <si>
    <t>19200-28799</t>
  </si>
  <si>
    <t>28800 وأكثر</t>
  </si>
  <si>
    <t xml:space="preserve"> 28800 and more</t>
  </si>
  <si>
    <t>المجموع</t>
  </si>
  <si>
    <t xml:space="preserve">Total </t>
  </si>
  <si>
    <t>No response</t>
  </si>
  <si>
    <t>لا جواب</t>
  </si>
  <si>
    <t>Frequency</t>
  </si>
  <si>
    <t>Percentage (%)</t>
  </si>
  <si>
    <t>العدد</t>
  </si>
  <si>
    <t>النسبة المئوية</t>
  </si>
  <si>
    <t>Mean of household's size</t>
  </si>
  <si>
    <t>متوسط حجم الأسرة</t>
  </si>
  <si>
    <t>متوسط حجم الأسرة بحسب فئة الدخل السنوي  المصرح بها من الأسرة بآلاف الليرات اللبنانية</t>
  </si>
  <si>
    <t xml:space="preserve">Number of adults on household </t>
  </si>
  <si>
    <t>عدد البالغين في الأسرة</t>
  </si>
  <si>
    <t xml:space="preserve">8 and more </t>
  </si>
  <si>
    <t>8 وأكثر</t>
  </si>
  <si>
    <t xml:space="preserve">Distribution of households according to annual income category declared by the household  in thousands LBP and the number of adults on household </t>
  </si>
  <si>
    <t>توزع  الأفراد بحسب فئة الدخل السنوي المصرح بها من الأسرة بآلاف الليرات اللبنانية</t>
  </si>
  <si>
    <t>توزع  الأسر بحسب فئة الدخل السنوي المصرح بها من الأسرة بآلاف الليرات اللبنانية</t>
  </si>
  <si>
    <t xml:space="preserve">توزع  الأسر  حسب فئة الدخل السنوي  المصرح بها من الأسرة بآلاف الليرات اللبنانية و عدد البالغين في الأسرة </t>
  </si>
  <si>
    <t>جدول 1</t>
  </si>
  <si>
    <t>جدول 2</t>
  </si>
  <si>
    <t>جدول 3</t>
  </si>
  <si>
    <t>جدول 4</t>
  </si>
  <si>
    <t>جدول 5</t>
  </si>
  <si>
    <t>Governorates</t>
  </si>
  <si>
    <t>المحافظات</t>
  </si>
  <si>
    <t>Beirut</t>
  </si>
  <si>
    <t>بيروت</t>
  </si>
  <si>
    <t>Mount  Lebanon</t>
  </si>
  <si>
    <t>جبل لبنان</t>
  </si>
  <si>
    <t>Northern Lebanon</t>
  </si>
  <si>
    <t>لبنان الشمالي</t>
  </si>
  <si>
    <t>Bekaa</t>
  </si>
  <si>
    <t>البقاع</t>
  </si>
  <si>
    <t>southern Lebanon</t>
  </si>
  <si>
    <t>لبنان الجنوبي</t>
  </si>
  <si>
    <t>Nabatiyeh</t>
  </si>
  <si>
    <t>النبطية</t>
  </si>
  <si>
    <t xml:space="preserve">Lebanon </t>
  </si>
  <si>
    <t xml:space="preserve"> لبنان</t>
  </si>
  <si>
    <t>Less Than 3500</t>
  </si>
  <si>
    <t>3500-4499</t>
  </si>
  <si>
    <t>4500-5999</t>
  </si>
  <si>
    <t>6000-7999</t>
  </si>
  <si>
    <t>8000-10499</t>
  </si>
  <si>
    <t>10500-13999</t>
  </si>
  <si>
    <t>14000-19999</t>
  </si>
  <si>
    <t>20000 and more</t>
  </si>
  <si>
    <t>أقل من 3500</t>
  </si>
  <si>
    <t>20000 وأكثر</t>
  </si>
  <si>
    <t>فئات الأجر السنوي</t>
  </si>
  <si>
    <t>Size of household</t>
  </si>
  <si>
    <t>حجم الأسرة</t>
  </si>
  <si>
    <t xml:space="preserve">Number of children on household </t>
  </si>
  <si>
    <t>عدد الأطفال في الأسرة</t>
  </si>
  <si>
    <t xml:space="preserve">العمر 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</si>
  <si>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</si>
  <si>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</si>
  <si>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</si>
  <si>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</si>
  <si>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</si>
  <si>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</si>
  <si>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</si>
  <si>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</si>
  <si>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</si>
  <si>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</si>
  <si>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</si>
  <si>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وأكثر</t>
  </si>
  <si>
    <t xml:space="preserve">Age </t>
  </si>
  <si>
    <t>70 and above</t>
  </si>
  <si>
    <t>4499-3500</t>
  </si>
  <si>
    <t>5999-4500</t>
  </si>
  <si>
    <t>7999-6000</t>
  </si>
  <si>
    <t>10499-8000</t>
  </si>
  <si>
    <t>13999-10500</t>
  </si>
  <si>
    <t>19999-14000</t>
  </si>
  <si>
    <t>sex</t>
  </si>
  <si>
    <t>الجنس</t>
  </si>
  <si>
    <t>Females</t>
  </si>
  <si>
    <t>Males</t>
  </si>
  <si>
    <t>Females &amp; Males</t>
  </si>
  <si>
    <t>إناث</t>
  </si>
  <si>
    <t>ذكور</t>
  </si>
  <si>
    <t>إناث وذكور معاً</t>
  </si>
  <si>
    <t>Attained educational level</t>
  </si>
  <si>
    <t>Illiterate</t>
  </si>
  <si>
    <t>Literate</t>
  </si>
  <si>
    <t>Pre-school</t>
  </si>
  <si>
    <t>Elementary</t>
  </si>
  <si>
    <t>Intermediate</t>
  </si>
  <si>
    <t>Secondary</t>
  </si>
  <si>
    <t>University</t>
  </si>
  <si>
    <t>المستوى التعليمي المحصل</t>
  </si>
  <si>
    <t>أمي (ة)</t>
  </si>
  <si>
    <t>ملم بالقراءة و الكتابة</t>
  </si>
  <si>
    <t xml:space="preserve">روضة </t>
  </si>
  <si>
    <t>ابتدائي</t>
  </si>
  <si>
    <t>متوسط</t>
  </si>
  <si>
    <t>ثانوي</t>
  </si>
  <si>
    <t>جامعي</t>
  </si>
  <si>
    <t>Public</t>
  </si>
  <si>
    <t>Private</t>
  </si>
  <si>
    <t>Other</t>
  </si>
  <si>
    <t>Inapplicable</t>
  </si>
  <si>
    <t>عام</t>
  </si>
  <si>
    <t xml:space="preserve">خاص </t>
  </si>
  <si>
    <t>غير ذلك</t>
  </si>
  <si>
    <t>لا ينطبق</t>
  </si>
  <si>
    <t>Economic activity sector</t>
  </si>
  <si>
    <t>Agriculture</t>
  </si>
  <si>
    <t>Industry</t>
  </si>
  <si>
    <t>Construction</t>
  </si>
  <si>
    <t>Trade</t>
  </si>
  <si>
    <t>Transportation, post and telecommunication</t>
  </si>
  <si>
    <t>Services</t>
  </si>
  <si>
    <t>Financial intermediation</t>
  </si>
  <si>
    <t xml:space="preserve"> Insurance</t>
  </si>
  <si>
    <t xml:space="preserve"> قطاع النشاط الاقتصادي</t>
  </si>
  <si>
    <t xml:space="preserve">الزراعة </t>
  </si>
  <si>
    <t>الصناعة</t>
  </si>
  <si>
    <t>الإنشاءات</t>
  </si>
  <si>
    <t>التجارة</t>
  </si>
  <si>
    <t>النقل وأنشطة البريد والاتصالات السلكية واللاسلكية</t>
  </si>
  <si>
    <t>الخدمات</t>
  </si>
  <si>
    <t>الوساطة المالية</t>
  </si>
  <si>
    <t xml:space="preserve"> التأمين </t>
  </si>
  <si>
    <t>Occupations</t>
  </si>
  <si>
    <t>General and corporate managers</t>
  </si>
  <si>
    <t>Specialists</t>
  </si>
  <si>
    <t>Intermediate professions</t>
  </si>
  <si>
    <t xml:space="preserve">Office employees </t>
  </si>
  <si>
    <t>Service sector workers and salespersons</t>
  </si>
  <si>
    <t>Agricultural and fishery workers</t>
  </si>
  <si>
    <t>Skilled workers</t>
  </si>
  <si>
    <t>Machine and car drivers</t>
  </si>
  <si>
    <t>Unskilled workers</t>
  </si>
  <si>
    <t>Armed forces</t>
  </si>
  <si>
    <t>فئات المهن</t>
  </si>
  <si>
    <t>كوادر عليا ومديرون</t>
  </si>
  <si>
    <t xml:space="preserve">اختصاصيون </t>
  </si>
  <si>
    <t>مهن وسطى</t>
  </si>
  <si>
    <t>موظفون اداريون</t>
  </si>
  <si>
    <t xml:space="preserve">عاملون في قطاع الخدمات وبائعون </t>
  </si>
  <si>
    <t>عمال زراعة وصيادو سمك</t>
  </si>
  <si>
    <t>عمال مهرة</t>
  </si>
  <si>
    <t>سائقو الآلات والسيارات</t>
  </si>
  <si>
    <t>عمال غير مهرة</t>
  </si>
  <si>
    <t>قوى عسكرية</t>
  </si>
  <si>
    <t>متوسط الأجر السنوي</t>
  </si>
  <si>
    <t xml:space="preserve">فئة الدخل السنوي  المصرح بها من الأسرة </t>
  </si>
  <si>
    <t xml:space="preserve">Annual income category declared by the household  </t>
  </si>
  <si>
    <t xml:space="preserve">Annual income category declared by the household </t>
  </si>
  <si>
    <t>توزع  الأفراد بحسب فئة الدخل السنوي المصرح بها من الأسرة (بآلاف الليرات اللبنانية)</t>
  </si>
  <si>
    <t>Distribution of individuals according to the annual income category declared by the household  (in thousands LBP)</t>
  </si>
  <si>
    <t>Distribution of households according to the annual income category declared by the household  (in thousands LBP)</t>
  </si>
  <si>
    <t xml:space="preserve">   توزع  الأسر بحسب فئة الدخل السنوي المصرح بها من الأسرة (بآلاف الليرات اللبنانية)</t>
  </si>
  <si>
    <t>Mean of household's size according to annual income category declared by the household  (in thousands LBP)</t>
  </si>
  <si>
    <t>متوسط حجم الأسرة بحسب فئة الدخل السنوي  المصرح بها من الأسرة (بآلاف الليرات اللبنانية)</t>
  </si>
  <si>
    <t>توزيع  الأفراد العاملين بأجر بحسب فئات الأجر السنوي بآلاف الليرات اللبنانية والمحافظات</t>
  </si>
  <si>
    <t>توزيع  الأفراد العاملين بأجر بحسب فئات الأجر السنوي بآلاف الليرات اللبنانية و حجم الأسرة</t>
  </si>
  <si>
    <t>توزيع  الأفراد العاملين بأجر بحسب فئات الأجر السنوي بآلاف الليرات اللبنانية و العمر</t>
  </si>
  <si>
    <t>توزيع  الأفراد العاملين بأجر بحسب فئات الأجر السنوي بآلاف الليرات اللبنانية و عدد الأطفال في الأسرة</t>
  </si>
  <si>
    <t>توزيع  الأفراد العاملين بأجر بحسب فئات الأجر السنوي بآلاف الليرات اللبنانية والجنس</t>
  </si>
  <si>
    <t>توزيع  الأفراد العاملين بأجر يحسب فئات الأجر السنوي بآلاف الليرات اللبنانية و المستوى التعليمي المحصل</t>
  </si>
  <si>
    <t>توزيع  الأفراد العاملين بأجر بحسب فئات الأجر السنوي بآلاف الليرات اللبنانية و نوع القطاع الاقتصادي</t>
  </si>
  <si>
    <t>Type of economic  sector</t>
  </si>
  <si>
    <t>توزيع  الأفراد العاملين بأجر بحسب فئات الأجر السنوي بآلاف الليرات اللبنانية و قطاع النشاط الاقتصادي</t>
  </si>
  <si>
    <t>توزيع  الأفراد العاملين بأجر بحسب فئات الأجر السنوي بآلاف الليرات اللبنانية و فئات المهن</t>
  </si>
  <si>
    <t>نوع القطاع  الاقتصادي</t>
  </si>
  <si>
    <t>Type of economic sector</t>
  </si>
  <si>
    <t>جدول 6</t>
  </si>
  <si>
    <t>جدول 7</t>
  </si>
  <si>
    <t>جدول 8</t>
  </si>
  <si>
    <t>جدول 9</t>
  </si>
  <si>
    <t>جدول 10</t>
  </si>
  <si>
    <t>جدول 11</t>
  </si>
  <si>
    <t>جدول 12</t>
  </si>
  <si>
    <t>جدول 13</t>
  </si>
  <si>
    <t>جدول 14</t>
  </si>
  <si>
    <t>جدول 15</t>
  </si>
  <si>
    <t>جدول 16</t>
  </si>
  <si>
    <t>جدول 17</t>
  </si>
  <si>
    <t>جدول 18</t>
  </si>
  <si>
    <t>جدول 19</t>
  </si>
  <si>
    <t>جدول 20</t>
  </si>
  <si>
    <t>جدول 21</t>
  </si>
  <si>
    <t>جدول 22</t>
  </si>
  <si>
    <t>Distribution of employees  according to annual salary  categories in thousands LBP and the governorates</t>
  </si>
  <si>
    <t xml:space="preserve">Annual salary  categories </t>
  </si>
  <si>
    <t>Distribution of employees  according to  annual salary  categories in thousands LBP  and the size of household</t>
  </si>
  <si>
    <t>Annual salary  categories</t>
  </si>
  <si>
    <t>Distribution of employees  according to  annual salary  categories in thousands LBP and the number of children on household</t>
  </si>
  <si>
    <t xml:space="preserve">Distribution of employees  according to  annual salary  categories in thousands LBP  and the age </t>
  </si>
  <si>
    <t>Distribution of employees  according to annual salary  categories in thousands LBP  and the sex</t>
  </si>
  <si>
    <t xml:space="preserve">Distribution of employees  according to annual salary  categories in thousands LBP  and the attained educational level </t>
  </si>
  <si>
    <t xml:space="preserve">Distribution of employees  according to annual salary  categories in thousands LBP  and the type of economic  sector </t>
  </si>
  <si>
    <t xml:space="preserve">Distribution of employees  according to annual salary  categories in thousands LBP  and the economic activity sector </t>
  </si>
  <si>
    <t xml:space="preserve">Distribution of employees  according to annual salary  categories in thousands LBP  and the occupations </t>
  </si>
  <si>
    <t>Mean of  annual salary</t>
  </si>
  <si>
    <t>5999-3600</t>
  </si>
  <si>
    <t>7799-6000</t>
  </si>
  <si>
    <t>9599-7800</t>
  </si>
  <si>
    <t>11999-9600</t>
  </si>
  <si>
    <t>14399-12000</t>
  </si>
  <si>
    <t>19199-14400</t>
  </si>
  <si>
    <t>28799-19200</t>
  </si>
  <si>
    <t>متوسط الأجرالسنوي للأفراد العاملين بأجر حسب المحافظات (بآلاف الليرات اللبنانية)</t>
  </si>
  <si>
    <t>Mean of employee's annual salary   by the governorates (in thousands LBP)</t>
  </si>
  <si>
    <t>Mean of employee's annual salary by the size of household (in thousands LBP)</t>
  </si>
  <si>
    <t>Mean of employee's annual salary by the number of children on household (in thousands LBP)</t>
  </si>
  <si>
    <t>Mean of employee's annual salary by the age (in thousands LBP)</t>
  </si>
  <si>
    <t>Mean of employee's annual salary by the sex (in thousands LBP)</t>
  </si>
  <si>
    <t>Mean of employee's annual salary by the attained educational level (in thousands LBP)</t>
  </si>
  <si>
    <t>Mean of employee's annual salary by the type of economic  sector (in thousands LBP)</t>
  </si>
  <si>
    <t>Mean of employee's annual salary by the economic activity sector (in thousands LBP)</t>
  </si>
  <si>
    <t>Mean of employee's annual salary by the occupations (in thousands LBP)</t>
  </si>
  <si>
    <t>متوسط الأجرالسنوي للأفراد العاملين بأجر حسب حجم الأسرة (بآلاف الليرات اللبنانية)</t>
  </si>
  <si>
    <t>متوسط الأجرالسنوي للأفراد العاملين بأجر حسب عدد الأطفال في الأسرة (بآلاف الليرات اللبنانية)</t>
  </si>
  <si>
    <t>متوسط الأجرالسنوي للأفراد العاملين بأجر حسب العمر (بآلاف الليرات اللبنانية)</t>
  </si>
  <si>
    <t>متوسط الأجرالسنوي للأفراد العاملين بأجر حسب الجنس (بآلاف الليرات اللبنانية)</t>
  </si>
  <si>
    <t>متوسط الأجرالسنوي للأفراد العاملين بأجر حسب المستوى التعليمي المحصل (بآلاف الليرات اللبنانية)</t>
  </si>
  <si>
    <t>متوسط الأجرالسنوي للأفراد العاملين بأجر حسب نوع القطاع  الاقتصادي (بآلاف الليرات اللبنانية)</t>
  </si>
  <si>
    <t>متوسط الأجرالسنوي للأفراد العاملين بأجر حسب قطاع النشاط الاقتصادي (بآلاف الليرات اللبنانية)</t>
  </si>
  <si>
    <t>متوسط الأجرالسنوي للأفراد العاملين بأجر حسب فئات المهن (بآلاف الليرات اللبنانية)</t>
  </si>
  <si>
    <t>Business income</t>
  </si>
  <si>
    <t xml:space="preserve"> Labor income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</si>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</sst>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17" x14ac:knownFonts="1">
    <font>
      <sz val="11"/>
      <color theme="1"/>
      <name val="Calibri"/>
      <family val="2"/>
      <scheme val="minor"/>
    </font>
    <font>
      <sz val="13"/>
      <color indexed="8"/>
      <name val="Arabic Transparent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indexed="8"/>
      <name val="Calibri"/>
      <family val="2"/>
    </font>
    <font>
      <sz val="10"/>
      <name val="Times New Roman"/>
      <family val="1"/>
    </font>
    <font>
      <sz val="12"/>
      <name val="Arabic Transparent"/>
    </font>
    <font>
      <b/>
      <sz val="12"/>
      <name val="Arabic Transparent"/>
    </font>
    <font>
      <sz val="12"/>
      <color indexed="8"/>
      <name val="Arabic Transparent"/>
    </font>
    <font>
      <b/>
      <sz val="12"/>
      <color indexed="8"/>
      <name val="Arabic Transparent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/>
  </cellStyleXfs>
  <cellXfs count="15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right" wrapText="1" readingOrder="2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/>
    </xf>
    <xf numFmtId="0" fontId="0" fillId="0" borderId="0" xfId="0" applyAlignment="1">
      <alignment wrapText="1"/>
    </xf>
    <xf numFmtId="0" fontId="0" fillId="0" borderId="0" xfId="0" applyFont="1"/>
    <xf numFmtId="178" fontId="0" fillId="0" borderId="1" xfId="0" applyNumberFormat="1" applyBorder="1" applyAlignment="1">
      <alignment horizontal="center"/>
    </xf>
    <xf numFmtId="0" fontId="14" fillId="0" borderId="0" xfId="0" applyFont="1" applyAlignment="1">
      <alignment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right" vertical="top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right" wrapText="1" readingOrder="2"/>
    </xf>
    <xf numFmtId="0" fontId="2" fillId="0" borderId="5" xfId="0" applyFont="1" applyBorder="1" applyAlignment="1">
      <alignment horizontal="left" wrapText="1"/>
    </xf>
    <xf numFmtId="0" fontId="0" fillId="0" borderId="0" xfId="0" applyBorder="1" applyAlignment="1">
      <alignment horizontal="right" vertical="top" wrapText="1"/>
    </xf>
    <xf numFmtId="0" fontId="6" fillId="0" borderId="0" xfId="0" applyFont="1" applyBorder="1" applyAlignment="1">
      <alignment wrapText="1"/>
    </xf>
    <xf numFmtId="1" fontId="0" fillId="0" borderId="1" xfId="0" applyNumberFormat="1" applyBorder="1" applyAlignment="1">
      <alignment horizontal="center" wrapText="1"/>
    </xf>
    <xf numFmtId="178" fontId="0" fillId="0" borderId="1" xfId="0" applyNumberFormat="1" applyBorder="1" applyAlignment="1">
      <alignment horizontal="center" wrapText="1"/>
    </xf>
    <xf numFmtId="49" fontId="1" fillId="0" borderId="6" xfId="0" applyNumberFormat="1" applyFont="1" applyBorder="1" applyAlignment="1">
      <alignment horizontal="right" wrapText="1" readingOrder="2"/>
    </xf>
    <xf numFmtId="1" fontId="12" fillId="0" borderId="7" xfId="0" applyNumberFormat="1" applyFont="1" applyBorder="1" applyAlignment="1">
      <alignment horizontal="center" wrapText="1"/>
    </xf>
    <xf numFmtId="0" fontId="12" fillId="0" borderId="0" xfId="0" applyFont="1" applyAlignment="1">
      <alignment wrapText="1"/>
    </xf>
    <xf numFmtId="0" fontId="13" fillId="0" borderId="0" xfId="0" applyFont="1" applyBorder="1" applyAlignment="1">
      <alignment horizontal="right" vertical="top" wrapText="1"/>
    </xf>
    <xf numFmtId="0" fontId="13" fillId="0" borderId="0" xfId="0" applyFont="1" applyBorder="1" applyAlignment="1">
      <alignment vertical="top"/>
    </xf>
    <xf numFmtId="178" fontId="12" fillId="0" borderId="7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right" wrapText="1"/>
    </xf>
    <xf numFmtId="1" fontId="15" fillId="0" borderId="5" xfId="0" applyNumberFormat="1" applyFont="1" applyBorder="1" applyAlignment="1">
      <alignment horizontal="left" wrapText="1"/>
    </xf>
    <xf numFmtId="1" fontId="15" fillId="0" borderId="8" xfId="0" applyNumberFormat="1" applyFont="1" applyBorder="1" applyAlignment="1">
      <alignment horizontal="right" wrapText="1"/>
    </xf>
    <xf numFmtId="1" fontId="12" fillId="0" borderId="0" xfId="0" applyNumberFormat="1" applyFont="1" applyAlignment="1">
      <alignment wrapText="1"/>
    </xf>
    <xf numFmtId="0" fontId="12" fillId="0" borderId="7" xfId="0" applyFont="1" applyBorder="1" applyAlignment="1">
      <alignment horizontal="center" wrapText="1"/>
    </xf>
    <xf numFmtId="178" fontId="12" fillId="0" borderId="1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left" vertical="top" wrapText="1"/>
    </xf>
    <xf numFmtId="1" fontId="12" fillId="0" borderId="1" xfId="0" applyNumberFormat="1" applyFont="1" applyBorder="1" applyAlignment="1">
      <alignment horizontal="center"/>
    </xf>
    <xf numFmtId="1" fontId="4" fillId="0" borderId="5" xfId="0" applyNumberFormat="1" applyFont="1" applyFill="1" applyBorder="1" applyAlignment="1">
      <alignment wrapText="1"/>
    </xf>
    <xf numFmtId="1" fontId="12" fillId="0" borderId="7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wrapText="1"/>
    </xf>
    <xf numFmtId="1" fontId="12" fillId="0" borderId="0" xfId="0" applyNumberFormat="1" applyFont="1"/>
    <xf numFmtId="178" fontId="12" fillId="0" borderId="1" xfId="0" applyNumberFormat="1" applyFont="1" applyBorder="1" applyAlignment="1">
      <alignment horizontal="center"/>
    </xf>
    <xf numFmtId="0" fontId="5" fillId="0" borderId="3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left" vertical="center" wrapText="1"/>
    </xf>
    <xf numFmtId="178" fontId="5" fillId="0" borderId="3" xfId="0" applyNumberFormat="1" applyFont="1" applyFill="1" applyBorder="1" applyAlignment="1">
      <alignment wrapText="1"/>
    </xf>
    <xf numFmtId="178" fontId="5" fillId="0" borderId="4" xfId="0" applyNumberFormat="1" applyFont="1" applyFill="1" applyBorder="1" applyAlignment="1">
      <alignment wrapText="1"/>
    </xf>
    <xf numFmtId="178" fontId="0" fillId="0" borderId="0" xfId="0" applyNumberFormat="1"/>
    <xf numFmtId="178" fontId="5" fillId="0" borderId="3" xfId="0" applyNumberFormat="1" applyFont="1" applyBorder="1" applyAlignment="1">
      <alignment wrapText="1"/>
    </xf>
    <xf numFmtId="178" fontId="5" fillId="0" borderId="4" xfId="0" applyNumberFormat="1" applyFont="1" applyFill="1" applyBorder="1" applyAlignment="1">
      <alignment vertical="center" wrapText="1"/>
    </xf>
    <xf numFmtId="178" fontId="5" fillId="0" borderId="3" xfId="1" applyNumberFormat="1" applyFont="1" applyFill="1" applyBorder="1" applyAlignment="1">
      <alignment wrapText="1"/>
    </xf>
    <xf numFmtId="178" fontId="5" fillId="0" borderId="4" xfId="1" applyNumberFormat="1" applyFont="1" applyFill="1" applyBorder="1" applyAlignment="1">
      <alignment wrapText="1"/>
    </xf>
    <xf numFmtId="178" fontId="5" fillId="0" borderId="3" xfId="1" applyNumberFormat="1" applyFont="1" applyFill="1" applyBorder="1" applyAlignment="1">
      <alignment vertical="center" wrapText="1"/>
    </xf>
    <xf numFmtId="178" fontId="5" fillId="0" borderId="4" xfId="1" applyNumberFormat="1" applyFont="1" applyFill="1" applyBorder="1" applyAlignment="1">
      <alignment vertical="center" wrapText="1"/>
    </xf>
    <xf numFmtId="0" fontId="12" fillId="0" borderId="7" xfId="0" applyFont="1" applyBorder="1" applyAlignment="1">
      <alignment horizontal="center"/>
    </xf>
    <xf numFmtId="1" fontId="4" fillId="0" borderId="5" xfId="1" applyNumberFormat="1" applyFont="1" applyFill="1" applyBorder="1" applyAlignment="1">
      <alignment vertical="center" wrapText="1"/>
    </xf>
    <xf numFmtId="1" fontId="2" fillId="0" borderId="8" xfId="0" applyNumberFormat="1" applyFont="1" applyBorder="1" applyAlignment="1">
      <alignment horizontal="right" wrapText="1" readingOrder="2"/>
    </xf>
    <xf numFmtId="49" fontId="5" fillId="0" borderId="4" xfId="1" applyNumberFormat="1" applyFont="1" applyFill="1" applyBorder="1" applyAlignment="1">
      <alignment horizontal="right" readingOrder="2"/>
    </xf>
    <xf numFmtId="0" fontId="12" fillId="0" borderId="0" xfId="0" applyFont="1"/>
    <xf numFmtId="49" fontId="4" fillId="0" borderId="8" xfId="1" applyNumberFormat="1" applyFont="1" applyFill="1" applyBorder="1" applyAlignment="1">
      <alignment horizontal="right" readingOrder="2"/>
    </xf>
    <xf numFmtId="1" fontId="4" fillId="0" borderId="3" xfId="1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right" wrapText="1"/>
    </xf>
    <xf numFmtId="1" fontId="4" fillId="0" borderId="5" xfId="1" applyNumberFormat="1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top" wrapText="1"/>
    </xf>
    <xf numFmtId="0" fontId="9" fillId="0" borderId="8" xfId="0" applyFont="1" applyBorder="1"/>
    <xf numFmtId="0" fontId="12" fillId="0" borderId="0" xfId="0" applyFont="1" applyBorder="1"/>
    <xf numFmtId="0" fontId="5" fillId="0" borderId="3" xfId="0" applyFont="1" applyFill="1" applyBorder="1" applyAlignment="1">
      <alignment wrapText="1"/>
    </xf>
    <xf numFmtId="0" fontId="0" fillId="0" borderId="2" xfId="0" applyBorder="1" applyAlignment="1">
      <alignment horizontal="center" wrapText="1"/>
    </xf>
    <xf numFmtId="0" fontId="4" fillId="0" borderId="2" xfId="0" applyFont="1" applyBorder="1" applyAlignment="1"/>
    <xf numFmtId="0" fontId="14" fillId="0" borderId="0" xfId="0" applyFont="1"/>
    <xf numFmtId="0" fontId="15" fillId="0" borderId="0" xfId="0" applyFont="1"/>
    <xf numFmtId="178" fontId="14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178" fontId="15" fillId="0" borderId="7" xfId="0" applyNumberFormat="1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1" fontId="4" fillId="0" borderId="5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right"/>
    </xf>
    <xf numFmtId="1" fontId="9" fillId="0" borderId="8" xfId="0" applyNumberFormat="1" applyFont="1" applyBorder="1"/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 applyAlignment="1">
      <alignment horizontal="right" wrapText="1" readingOrder="2"/>
    </xf>
    <xf numFmtId="1" fontId="9" fillId="0" borderId="8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wrapText="1" shrinkToFi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5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right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/>
    </xf>
    <xf numFmtId="0" fontId="16" fillId="0" borderId="0" xfId="0" applyFont="1"/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horizontal="right" wrapText="1" readingOrder="2"/>
    </xf>
    <xf numFmtId="0" fontId="13" fillId="0" borderId="0" xfId="0" applyFont="1" applyBorder="1" applyAlignment="1">
      <alignment horizontal="left" vertical="top" wrapText="1"/>
    </xf>
    <xf numFmtId="49" fontId="10" fillId="0" borderId="9" xfId="0" applyNumberFormat="1" applyFont="1" applyBorder="1" applyAlignment="1">
      <alignment horizontal="right" readingOrder="2"/>
    </xf>
    <xf numFmtId="0" fontId="10" fillId="0" borderId="4" xfId="0" applyFont="1" applyBorder="1" applyAlignment="1">
      <alignment horizontal="right" wrapText="1"/>
    </xf>
    <xf numFmtId="0" fontId="11" fillId="0" borderId="8" xfId="0" applyFont="1" applyBorder="1" applyAlignment="1">
      <alignment horizontal="right"/>
    </xf>
    <xf numFmtId="178" fontId="12" fillId="0" borderId="1" xfId="0" applyNumberFormat="1" applyFont="1" applyBorder="1"/>
    <xf numFmtId="178" fontId="12" fillId="0" borderId="7" xfId="0" applyNumberFormat="1" applyFont="1" applyBorder="1"/>
    <xf numFmtId="0" fontId="13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righ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left" wrapText="1"/>
    </xf>
    <xf numFmtId="0" fontId="13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2" fillId="0" borderId="2" xfId="0" applyFont="1" applyBorder="1" applyAlignment="1">
      <alignment horizontal="right" wrapText="1"/>
    </xf>
    <xf numFmtId="0" fontId="13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18" xfId="0" applyFont="1" applyBorder="1" applyAlignment="1">
      <alignment horizontal="right" wrapText="1"/>
    </xf>
    <xf numFmtId="0" fontId="13" fillId="0" borderId="1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wrapText="1"/>
    </xf>
    <xf numFmtId="0" fontId="2" fillId="0" borderId="17" xfId="0" applyFont="1" applyBorder="1" applyAlignment="1">
      <alignment horizontal="left" wrapText="1"/>
    </xf>
    <xf numFmtId="0" fontId="2" fillId="0" borderId="18" xfId="0" applyFont="1" applyBorder="1" applyAlignment="1">
      <alignment horizontal="left" wrapText="1"/>
    </xf>
    <xf numFmtId="0" fontId="13" fillId="0" borderId="1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right" vertical="center" wrapText="1"/>
    </xf>
    <xf numFmtId="0" fontId="13" fillId="0" borderId="14" xfId="0" applyFont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theme" Target="theme/theme1.xml"/><Relationship Id="rId25" Type="http://schemas.openxmlformats.org/officeDocument/2006/relationships/styles" Target="styles.xml"/><Relationship Id="rId26" Type="http://schemas.openxmlformats.org/officeDocument/2006/relationships/sharedStrings" Target="sharedStrings.xml"/><Relationship Id="rId27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workbookViewId="0">
      <selection activeCell="B1" sqref="B1:B22"/>
    </sheetView>
  </sheetViews>
  <sheetFormatPr baseColWidth="10" defaultColWidth="8.83203125" defaultRowHeight="14" x14ac:dyDescent="0"/>
  <cols>
    <col min="1" max="1" width="79.5" bestFit="1" customWidth="1"/>
  </cols>
  <sheetData>
    <row r="1" spans="1:2">
      <c r="A1" t="s">
        <v>29</v>
      </c>
      <c r="B1" t="s">
        <v>31</v>
      </c>
    </row>
    <row r="2" spans="1:2">
      <c r="A2" t="s">
        <v>28</v>
      </c>
      <c r="B2" t="s">
        <v>32</v>
      </c>
    </row>
    <row r="3" spans="1:2">
      <c r="A3" t="s">
        <v>22</v>
      </c>
      <c r="B3" t="s">
        <v>33</v>
      </c>
    </row>
    <row r="4" spans="1:2">
      <c r="A4" t="s">
        <v>30</v>
      </c>
      <c r="B4" t="s">
        <v>34</v>
      </c>
    </row>
    <row r="5" spans="1:2">
      <c r="A5" t="s">
        <v>170</v>
      </c>
      <c r="B5" t="s">
        <v>35</v>
      </c>
    </row>
    <row r="6" spans="1:2">
      <c r="A6" t="s">
        <v>171</v>
      </c>
      <c r="B6" t="s">
        <v>182</v>
      </c>
    </row>
    <row r="7" spans="1:2">
      <c r="A7" t="s">
        <v>173</v>
      </c>
      <c r="B7" t="s">
        <v>183</v>
      </c>
    </row>
    <row r="8" spans="1:2">
      <c r="A8" t="s">
        <v>172</v>
      </c>
      <c r="B8" t="s">
        <v>184</v>
      </c>
    </row>
    <row r="9" spans="1:2">
      <c r="A9" t="s">
        <v>174</v>
      </c>
      <c r="B9" t="s">
        <v>185</v>
      </c>
    </row>
    <row r="10" spans="1:2">
      <c r="A10" t="s">
        <v>175</v>
      </c>
      <c r="B10" t="s">
        <v>186</v>
      </c>
    </row>
    <row r="11" spans="1:2">
      <c r="A11" t="s">
        <v>176</v>
      </c>
      <c r="B11" t="s">
        <v>187</v>
      </c>
    </row>
    <row r="12" spans="1:2">
      <c r="A12" t="s">
        <v>178</v>
      </c>
      <c r="B12" t="s">
        <v>188</v>
      </c>
    </row>
    <row r="13" spans="1:2">
      <c r="A13" t="s">
        <v>179</v>
      </c>
      <c r="B13" t="s">
        <v>189</v>
      </c>
    </row>
    <row r="14" spans="1:2" ht="15" customHeight="1">
      <c r="A14" t="s">
        <v>218</v>
      </c>
      <c r="B14" t="s">
        <v>190</v>
      </c>
    </row>
    <row r="15" spans="1:2" ht="15" customHeight="1">
      <c r="A15" t="s">
        <v>228</v>
      </c>
      <c r="B15" t="s">
        <v>191</v>
      </c>
    </row>
    <row r="16" spans="1:2">
      <c r="A16" t="s">
        <v>229</v>
      </c>
      <c r="B16" t="s">
        <v>192</v>
      </c>
    </row>
    <row r="17" spans="1:2">
      <c r="A17" t="s">
        <v>230</v>
      </c>
      <c r="B17" t="s">
        <v>193</v>
      </c>
    </row>
    <row r="18" spans="1:2">
      <c r="A18" t="s">
        <v>231</v>
      </c>
      <c r="B18" t="s">
        <v>194</v>
      </c>
    </row>
    <row r="19" spans="1:2">
      <c r="A19" t="s">
        <v>232</v>
      </c>
      <c r="B19" t="s">
        <v>195</v>
      </c>
    </row>
    <row r="20" spans="1:2">
      <c r="A20" t="s">
        <v>233</v>
      </c>
      <c r="B20" t="s">
        <v>196</v>
      </c>
    </row>
    <row r="21" spans="1:2">
      <c r="A21" t="s">
        <v>234</v>
      </c>
      <c r="B21" t="s">
        <v>197</v>
      </c>
    </row>
    <row r="22" spans="1:2">
      <c r="A22" t="s">
        <v>235</v>
      </c>
      <c r="B22" t="s">
        <v>198</v>
      </c>
    </row>
    <row r="31" spans="1:2">
      <c r="A31" s="107"/>
    </row>
    <row r="32" spans="1:2">
      <c r="A32" s="107"/>
    </row>
  </sheetData>
  <mergeCells count="1">
    <mergeCell ref="A31:A3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28" sqref="E28"/>
    </sheetView>
  </sheetViews>
  <sheetFormatPr baseColWidth="10" defaultColWidth="9.1640625" defaultRowHeight="13" x14ac:dyDescent="0"/>
  <cols>
    <col min="1" max="4" width="23.5" style="74" customWidth="1"/>
    <col min="5" max="5" width="21.1640625" style="74" customWidth="1"/>
    <col min="6" max="16384" width="9.1640625" style="74"/>
  </cols>
  <sheetData>
    <row r="1" spans="1:5" ht="15.75" customHeight="1">
      <c r="A1" s="108" t="s">
        <v>205</v>
      </c>
      <c r="B1" s="108"/>
      <c r="C1" s="108"/>
      <c r="D1" s="109" t="s">
        <v>174</v>
      </c>
      <c r="E1" s="109"/>
    </row>
    <row r="2" spans="1:5" ht="33.75" customHeight="1">
      <c r="A2" s="108"/>
      <c r="B2" s="108"/>
      <c r="C2" s="108"/>
      <c r="D2" s="109"/>
      <c r="E2" s="109"/>
    </row>
    <row r="3" spans="1:5" ht="14" thickBot="1"/>
    <row r="4" spans="1:5" s="75" customFormat="1" ht="15">
      <c r="A4" s="141" t="s">
        <v>202</v>
      </c>
      <c r="B4" s="73" t="s">
        <v>88</v>
      </c>
      <c r="C4" s="73"/>
      <c r="D4" s="73" t="s">
        <v>89</v>
      </c>
      <c r="E4" s="139" t="s">
        <v>62</v>
      </c>
    </row>
    <row r="5" spans="1:5" s="75" customFormat="1" ht="15">
      <c r="A5" s="142"/>
      <c r="B5" s="80" t="s">
        <v>90</v>
      </c>
      <c r="C5" s="81" t="s">
        <v>91</v>
      </c>
      <c r="D5" s="81" t="s">
        <v>92</v>
      </c>
      <c r="E5" s="140"/>
    </row>
    <row r="6" spans="1:5" s="75" customFormat="1" ht="15">
      <c r="A6" s="143"/>
      <c r="B6" s="80" t="s">
        <v>93</v>
      </c>
      <c r="C6" s="82" t="s">
        <v>94</v>
      </c>
      <c r="D6" s="82" t="s">
        <v>95</v>
      </c>
      <c r="E6" s="140"/>
    </row>
    <row r="7" spans="1:5" ht="15">
      <c r="A7" s="16" t="s">
        <v>52</v>
      </c>
      <c r="B7" s="76">
        <v>27.494506037186103</v>
      </c>
      <c r="C7" s="76">
        <v>72.505493962813901</v>
      </c>
      <c r="D7" s="77">
        <v>100</v>
      </c>
      <c r="E7" s="61" t="s">
        <v>60</v>
      </c>
    </row>
    <row r="8" spans="1:5" ht="15">
      <c r="A8" s="16" t="s">
        <v>53</v>
      </c>
      <c r="B8" s="76">
        <v>30.180222146310157</v>
      </c>
      <c r="C8" s="76">
        <v>69.819777853689843</v>
      </c>
      <c r="D8" s="77">
        <v>100</v>
      </c>
      <c r="E8" s="61" t="s">
        <v>82</v>
      </c>
    </row>
    <row r="9" spans="1:5" ht="15">
      <c r="A9" s="16" t="s">
        <v>54</v>
      </c>
      <c r="B9" s="76">
        <v>27.443942571382482</v>
      </c>
      <c r="C9" s="76">
        <v>72.556057428617521</v>
      </c>
      <c r="D9" s="77">
        <v>100</v>
      </c>
      <c r="E9" s="61" t="s">
        <v>83</v>
      </c>
    </row>
    <row r="10" spans="1:5" ht="15">
      <c r="A10" s="16" t="s">
        <v>55</v>
      </c>
      <c r="B10" s="76">
        <v>27.151719896938513</v>
      </c>
      <c r="C10" s="76">
        <v>72.848280103061484</v>
      </c>
      <c r="D10" s="77">
        <v>100</v>
      </c>
      <c r="E10" s="61" t="s">
        <v>84</v>
      </c>
    </row>
    <row r="11" spans="1:5" ht="15">
      <c r="A11" s="16" t="s">
        <v>56</v>
      </c>
      <c r="B11" s="76">
        <v>28.698933019595117</v>
      </c>
      <c r="C11" s="76">
        <v>71.301066980404883</v>
      </c>
      <c r="D11" s="77">
        <v>100</v>
      </c>
      <c r="E11" s="61" t="s">
        <v>85</v>
      </c>
    </row>
    <row r="12" spans="1:5" ht="15">
      <c r="A12" s="16" t="s">
        <v>57</v>
      </c>
      <c r="B12" s="76">
        <v>23.662523391124385</v>
      </c>
      <c r="C12" s="76">
        <v>76.337476608875619</v>
      </c>
      <c r="D12" s="77">
        <v>100</v>
      </c>
      <c r="E12" s="61" t="s">
        <v>86</v>
      </c>
    </row>
    <row r="13" spans="1:5" ht="15">
      <c r="A13" s="16" t="s">
        <v>58</v>
      </c>
      <c r="B13" s="76">
        <v>22.03735086187713</v>
      </c>
      <c r="C13" s="76">
        <v>77.96264913812287</v>
      </c>
      <c r="D13" s="77">
        <v>100</v>
      </c>
      <c r="E13" s="61" t="s">
        <v>87</v>
      </c>
    </row>
    <row r="14" spans="1:5" ht="15">
      <c r="A14" s="16" t="s">
        <v>59</v>
      </c>
      <c r="B14" s="76">
        <v>23.295493168377405</v>
      </c>
      <c r="C14" s="76">
        <v>76.704506831622595</v>
      </c>
      <c r="D14" s="77">
        <v>100</v>
      </c>
      <c r="E14" s="61" t="s">
        <v>61</v>
      </c>
    </row>
    <row r="15" spans="1:5" s="75" customFormat="1" ht="16" thickBot="1">
      <c r="A15" s="18" t="s">
        <v>13</v>
      </c>
      <c r="B15" s="78">
        <v>26.866275420817335</v>
      </c>
      <c r="C15" s="78">
        <v>73.133724579182669</v>
      </c>
      <c r="D15" s="79">
        <v>100</v>
      </c>
      <c r="E15" s="63" t="s">
        <v>12</v>
      </c>
    </row>
  </sheetData>
  <mergeCells count="4">
    <mergeCell ref="E4:E6"/>
    <mergeCell ref="A4:A6"/>
    <mergeCell ref="A1:C2"/>
    <mergeCell ref="D1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C26" sqref="C26"/>
    </sheetView>
  </sheetViews>
  <sheetFormatPr baseColWidth="10" defaultColWidth="8.83203125" defaultRowHeight="14" x14ac:dyDescent="0"/>
  <cols>
    <col min="1" max="1" width="17.5" customWidth="1"/>
    <col min="2" max="2" width="16.1640625" customWidth="1"/>
    <col min="3" max="3" width="25.6640625" customWidth="1"/>
    <col min="4" max="4" width="21" customWidth="1"/>
    <col min="5" max="5" width="15" customWidth="1"/>
    <col min="6" max="6" width="20.5" customWidth="1"/>
    <col min="7" max="7" width="19.33203125" customWidth="1"/>
    <col min="8" max="8" width="16.83203125" customWidth="1"/>
    <col min="9" max="9" width="18" customWidth="1"/>
    <col min="10" max="10" width="20" customWidth="1"/>
    <col min="11" max="11" width="17.33203125" customWidth="1"/>
  </cols>
  <sheetData>
    <row r="1" spans="1:11" ht="15.75" customHeight="1">
      <c r="A1" s="122" t="s">
        <v>206</v>
      </c>
      <c r="B1" s="122"/>
      <c r="C1" s="122"/>
      <c r="D1" s="40"/>
      <c r="E1" s="40"/>
      <c r="F1" s="40"/>
      <c r="G1" s="107" t="s">
        <v>175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16" t="s">
        <v>96</v>
      </c>
      <c r="B4" s="118" t="s">
        <v>200</v>
      </c>
      <c r="C4" s="118"/>
      <c r="D4" s="118"/>
      <c r="E4" s="118"/>
      <c r="F4" s="124" t="s">
        <v>62</v>
      </c>
      <c r="G4" s="125"/>
      <c r="H4" s="125"/>
      <c r="I4" s="125"/>
      <c r="J4" s="126"/>
      <c r="K4" s="130" t="s">
        <v>104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31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32"/>
    </row>
    <row r="7" spans="1:11" ht="15">
      <c r="A7" s="31" t="s">
        <v>97</v>
      </c>
      <c r="B7" s="9">
        <v>8.2077113967183966</v>
      </c>
      <c r="C7" s="9">
        <v>5.5805720319244747</v>
      </c>
      <c r="D7" s="9">
        <v>3.7143087594773352</v>
      </c>
      <c r="E7" s="9">
        <v>2.1904457954182788</v>
      </c>
      <c r="F7" s="9">
        <v>1.6450971641851597</v>
      </c>
      <c r="G7" s="9">
        <v>0.91828388727786447</v>
      </c>
      <c r="H7" s="9">
        <v>0.53407281877471369</v>
      </c>
      <c r="I7" s="9"/>
      <c r="J7" s="46">
        <v>3.1547542914593194</v>
      </c>
      <c r="K7" s="32" t="s">
        <v>105</v>
      </c>
    </row>
    <row r="8" spans="1:11" ht="30">
      <c r="A8" s="31" t="s">
        <v>98</v>
      </c>
      <c r="B8" s="9">
        <v>5.7730533229625784</v>
      </c>
      <c r="C8" s="9">
        <v>4.7855656656625571</v>
      </c>
      <c r="D8" s="9">
        <v>3.2969027262461688</v>
      </c>
      <c r="E8" s="9">
        <v>2.7088668685343316</v>
      </c>
      <c r="F8" s="9">
        <v>2.3327518357742707</v>
      </c>
      <c r="G8" s="9">
        <v>1.1562197932931817</v>
      </c>
      <c r="H8" s="9">
        <v>0.58371420257108131</v>
      </c>
      <c r="I8" s="9"/>
      <c r="J8" s="46">
        <v>2.9184302970632765</v>
      </c>
      <c r="K8" s="32" t="s">
        <v>106</v>
      </c>
    </row>
    <row r="9" spans="1:11" ht="15">
      <c r="A9" s="33" t="s">
        <v>99</v>
      </c>
      <c r="B9" s="9">
        <v>1.0123831746854821</v>
      </c>
      <c r="C9" s="9">
        <v>1.1428216515015062</v>
      </c>
      <c r="D9" s="9">
        <v>0.93261009840296827</v>
      </c>
      <c r="E9" s="9">
        <v>0.89672834268722712</v>
      </c>
      <c r="F9" s="9">
        <v>0.68156923201752606</v>
      </c>
      <c r="G9" s="9">
        <v>0.25652464867276376</v>
      </c>
      <c r="H9" s="9"/>
      <c r="I9" s="9"/>
      <c r="J9" s="46">
        <v>0.72577790601176118</v>
      </c>
      <c r="K9" s="32" t="s">
        <v>107</v>
      </c>
    </row>
    <row r="10" spans="1:11" ht="15">
      <c r="A10" s="47" t="s">
        <v>100</v>
      </c>
      <c r="B10" s="9">
        <v>43.62877637443362</v>
      </c>
      <c r="C10" s="9">
        <v>41.769924329472168</v>
      </c>
      <c r="D10" s="9">
        <v>34.162768188417488</v>
      </c>
      <c r="E10" s="9">
        <v>25.859559264246851</v>
      </c>
      <c r="F10" s="9">
        <v>16.692360744857805</v>
      </c>
      <c r="G10" s="9">
        <v>15.623218578828661</v>
      </c>
      <c r="H10" s="9">
        <v>7.9734333008096678</v>
      </c>
      <c r="I10" s="9">
        <v>2.9059887159268576</v>
      </c>
      <c r="J10" s="46">
        <v>26.379647283835677</v>
      </c>
      <c r="K10" s="34" t="s">
        <v>108</v>
      </c>
    </row>
    <row r="11" spans="1:11" ht="15">
      <c r="A11" s="33" t="s">
        <v>101</v>
      </c>
      <c r="B11" s="9">
        <v>21.823030482610466</v>
      </c>
      <c r="C11" s="9">
        <v>23.162841733693572</v>
      </c>
      <c r="D11" s="9">
        <v>26.737175350863044</v>
      </c>
      <c r="E11" s="9">
        <v>26.887060490242629</v>
      </c>
      <c r="F11" s="9">
        <v>18.250233275183579</v>
      </c>
      <c r="G11" s="9">
        <v>19.561553523186358</v>
      </c>
      <c r="H11" s="9">
        <v>15.334052277512454</v>
      </c>
      <c r="I11" s="9">
        <v>4.7889334511589965</v>
      </c>
      <c r="J11" s="46">
        <v>21.603493252347622</v>
      </c>
      <c r="K11" s="32" t="s">
        <v>109</v>
      </c>
    </row>
    <row r="12" spans="1:11" ht="15">
      <c r="A12" s="48" t="s">
        <v>102</v>
      </c>
      <c r="B12" s="9">
        <v>9.3694828203513705</v>
      </c>
      <c r="C12" s="9">
        <v>13.300829166796062</v>
      </c>
      <c r="D12" s="9">
        <v>17.767986772060009</v>
      </c>
      <c r="E12" s="9">
        <v>20.286143523239431</v>
      </c>
      <c r="F12" s="9">
        <v>25.572031319728996</v>
      </c>
      <c r="G12" s="9">
        <v>25.133219322378366</v>
      </c>
      <c r="H12" s="9">
        <v>24.723120902446123</v>
      </c>
      <c r="I12" s="9">
        <v>11.090340561484604</v>
      </c>
      <c r="J12" s="46">
        <v>18.935961997792923</v>
      </c>
      <c r="K12" s="32" t="s">
        <v>110</v>
      </c>
    </row>
    <row r="13" spans="1:11" ht="15">
      <c r="A13" s="33" t="s">
        <v>103</v>
      </c>
      <c r="B13" s="9">
        <v>9.7855476128745504</v>
      </c>
      <c r="C13" s="9">
        <v>9.9417202364315802</v>
      </c>
      <c r="D13" s="9">
        <v>13.251129214389417</v>
      </c>
      <c r="E13" s="9">
        <v>20.949348860018524</v>
      </c>
      <c r="F13" s="9">
        <v>34.4872002921011</v>
      </c>
      <c r="G13" s="9">
        <v>37.350980246362802</v>
      </c>
      <c r="H13" s="9">
        <v>50.623940841164689</v>
      </c>
      <c r="I13" s="9">
        <v>80.895248453538173</v>
      </c>
      <c r="J13" s="46">
        <v>26.042339027517095</v>
      </c>
      <c r="K13" s="34" t="s">
        <v>111</v>
      </c>
    </row>
    <row r="14" spans="1:11" ht="15">
      <c r="A14" s="48" t="s">
        <v>14</v>
      </c>
      <c r="B14" s="9">
        <v>0.40001481536353201</v>
      </c>
      <c r="C14" s="9">
        <v>0.31572518451807913</v>
      </c>
      <c r="D14" s="9">
        <v>0.13711889014357154</v>
      </c>
      <c r="E14" s="9">
        <v>0.22184685561272544</v>
      </c>
      <c r="F14" s="9">
        <v>0.33875613615156802</v>
      </c>
      <c r="G14" s="9"/>
      <c r="H14" s="9">
        <v>0.2276656567212722</v>
      </c>
      <c r="I14" s="9">
        <v>0.31948881789137379</v>
      </c>
      <c r="J14" s="46">
        <v>0.23959594397232525</v>
      </c>
      <c r="K14" s="32" t="s">
        <v>15</v>
      </c>
    </row>
    <row r="15" spans="1:11" s="45" customFormat="1" ht="15">
      <c r="A15" s="64" t="s">
        <v>0</v>
      </c>
      <c r="B15" s="41">
        <v>100</v>
      </c>
      <c r="C15" s="41">
        <v>100</v>
      </c>
      <c r="D15" s="41">
        <v>100</v>
      </c>
      <c r="E15" s="41">
        <v>100</v>
      </c>
      <c r="F15" s="41">
        <v>100</v>
      </c>
      <c r="G15" s="41">
        <v>100</v>
      </c>
      <c r="H15" s="41">
        <v>100</v>
      </c>
      <c r="I15" s="41">
        <v>100</v>
      </c>
      <c r="J15" s="41">
        <v>100</v>
      </c>
      <c r="K15" s="65" t="s">
        <v>12</v>
      </c>
    </row>
  </sheetData>
  <mergeCells count="6">
    <mergeCell ref="A4:A6"/>
    <mergeCell ref="K4:K6"/>
    <mergeCell ref="A1:C2"/>
    <mergeCell ref="B4:E4"/>
    <mergeCell ref="F4:J4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G1" sqref="G1:K2"/>
    </sheetView>
  </sheetViews>
  <sheetFormatPr baseColWidth="10" defaultColWidth="8.83203125" defaultRowHeight="14" x14ac:dyDescent="0"/>
  <cols>
    <col min="1" max="1" width="24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11" ht="15.75" customHeight="1">
      <c r="A1" s="122" t="s">
        <v>207</v>
      </c>
      <c r="B1" s="122"/>
      <c r="C1" s="122"/>
      <c r="D1" s="40"/>
      <c r="E1" s="40"/>
      <c r="F1" s="40"/>
      <c r="G1" s="107" t="s">
        <v>176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33" t="s">
        <v>177</v>
      </c>
      <c r="B4" s="118" t="s">
        <v>200</v>
      </c>
      <c r="C4" s="118"/>
      <c r="D4" s="118"/>
      <c r="E4" s="118"/>
      <c r="F4" s="121" t="s">
        <v>62</v>
      </c>
      <c r="G4" s="121"/>
      <c r="H4" s="121"/>
      <c r="I4" s="121"/>
      <c r="J4" s="121"/>
      <c r="K4" s="144" t="s">
        <v>180</v>
      </c>
    </row>
    <row r="5" spans="1:11" ht="15">
      <c r="A5" s="134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45"/>
    </row>
    <row r="6" spans="1:11" ht="15">
      <c r="A6" s="135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46"/>
    </row>
    <row r="7" spans="1:11" ht="16">
      <c r="A7" s="83" t="s">
        <v>112</v>
      </c>
      <c r="B7" s="9">
        <v>5.9273800264207317</v>
      </c>
      <c r="C7" s="9">
        <v>6.3351414020123391</v>
      </c>
      <c r="D7" s="9">
        <v>8.0043152121309884</v>
      </c>
      <c r="E7" s="9">
        <v>16.282780791954355</v>
      </c>
      <c r="F7" s="9">
        <v>32.129418327501398</v>
      </c>
      <c r="G7" s="9">
        <v>43.866258535436778</v>
      </c>
      <c r="H7" s="9">
        <v>42.369776956127289</v>
      </c>
      <c r="I7" s="9">
        <v>32.866562436272176</v>
      </c>
      <c r="J7" s="46">
        <v>21.011152902892853</v>
      </c>
      <c r="K7" s="85" t="s">
        <v>116</v>
      </c>
    </row>
    <row r="8" spans="1:11" ht="16">
      <c r="A8" s="83" t="s">
        <v>113</v>
      </c>
      <c r="B8" s="9">
        <v>92.936775436127263</v>
      </c>
      <c r="C8" s="9">
        <v>92.371951471988737</v>
      </c>
      <c r="D8" s="9">
        <v>90.746491369575736</v>
      </c>
      <c r="E8" s="9">
        <v>82.728638483034558</v>
      </c>
      <c r="F8" s="9">
        <v>65.033723819666307</v>
      </c>
      <c r="G8" s="9">
        <v>53.091346213426199</v>
      </c>
      <c r="H8" s="9">
        <v>54.525068898817167</v>
      </c>
      <c r="I8" s="9">
        <v>61.542383250628781</v>
      </c>
      <c r="J8" s="46">
        <v>76.997565368444384</v>
      </c>
      <c r="K8" s="85" t="s">
        <v>117</v>
      </c>
    </row>
    <row r="9" spans="1:11" ht="16">
      <c r="A9" s="83" t="s">
        <v>114</v>
      </c>
      <c r="B9" s="9">
        <v>1.1358445374520043</v>
      </c>
      <c r="C9" s="9">
        <v>1.2018135894993995</v>
      </c>
      <c r="D9" s="9">
        <v>1.2491934182932731</v>
      </c>
      <c r="E9" s="9">
        <v>0.98858072501109229</v>
      </c>
      <c r="F9" s="9">
        <v>2.7476038338658144</v>
      </c>
      <c r="G9" s="9">
        <v>2.9494503860310064</v>
      </c>
      <c r="H9" s="9">
        <v>3.1051541450555473</v>
      </c>
      <c r="I9" s="9">
        <v>5.5910543130990416</v>
      </c>
      <c r="J9" s="46">
        <v>1.9539517029779248</v>
      </c>
      <c r="K9" s="85" t="s">
        <v>118</v>
      </c>
    </row>
    <row r="10" spans="1:11" ht="15">
      <c r="A10" s="48" t="s">
        <v>14</v>
      </c>
      <c r="B10" s="9"/>
      <c r="C10" s="9">
        <v>9.1093536499523828E-2</v>
      </c>
      <c r="D10" s="9"/>
      <c r="E10" s="9"/>
      <c r="F10" s="9">
        <v>8.9254018966479026E-2</v>
      </c>
      <c r="G10" s="9">
        <v>9.2944865106019112E-2</v>
      </c>
      <c r="H10" s="9"/>
      <c r="I10" s="9"/>
      <c r="J10" s="46">
        <v>3.7330025684842373E-2</v>
      </c>
      <c r="K10" s="32" t="s">
        <v>15</v>
      </c>
    </row>
    <row r="11" spans="1:11" s="45" customFormat="1" ht="17" thickBot="1">
      <c r="A11" s="84" t="s">
        <v>0</v>
      </c>
      <c r="B11" s="43">
        <v>100</v>
      </c>
      <c r="C11" s="43">
        <v>100</v>
      </c>
      <c r="D11" s="43">
        <v>100</v>
      </c>
      <c r="E11" s="43">
        <v>100</v>
      </c>
      <c r="F11" s="43">
        <v>100</v>
      </c>
      <c r="G11" s="43">
        <v>100</v>
      </c>
      <c r="H11" s="43">
        <v>100</v>
      </c>
      <c r="I11" s="43">
        <v>100</v>
      </c>
      <c r="J11" s="43">
        <v>100</v>
      </c>
      <c r="K11" s="86" t="s">
        <v>12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F4" sqref="F4:J4"/>
    </sheetView>
  </sheetViews>
  <sheetFormatPr baseColWidth="10" defaultColWidth="8.83203125" defaultRowHeight="14" x14ac:dyDescent="0"/>
  <cols>
    <col min="1" max="1" width="24.5" bestFit="1" customWidth="1"/>
    <col min="2" max="2" width="25.83203125" customWidth="1"/>
    <col min="3" max="3" width="20.33203125" customWidth="1"/>
    <col min="4" max="4" width="17.1640625" customWidth="1"/>
    <col min="5" max="5" width="15.6640625" customWidth="1"/>
    <col min="6" max="6" width="18.5" customWidth="1"/>
    <col min="7" max="7" width="19.33203125" customWidth="1"/>
    <col min="8" max="8" width="16.83203125" customWidth="1"/>
    <col min="9" max="9" width="18.83203125" customWidth="1"/>
    <col min="10" max="10" width="20" customWidth="1"/>
    <col min="11" max="11" width="19" bestFit="1" customWidth="1"/>
  </cols>
  <sheetData>
    <row r="1" spans="1:11" ht="15.75" customHeight="1">
      <c r="A1" s="122" t="s">
        <v>208</v>
      </c>
      <c r="B1" s="122"/>
      <c r="C1" s="122"/>
      <c r="D1" s="40"/>
      <c r="E1" s="40"/>
      <c r="F1" s="40"/>
      <c r="G1" s="107" t="s">
        <v>178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16" t="s">
        <v>120</v>
      </c>
      <c r="B4" s="118" t="s">
        <v>200</v>
      </c>
      <c r="C4" s="118"/>
      <c r="D4" s="118"/>
      <c r="E4" s="118"/>
      <c r="F4" s="121" t="s">
        <v>62</v>
      </c>
      <c r="G4" s="121"/>
      <c r="H4" s="121"/>
      <c r="I4" s="121"/>
      <c r="J4" s="121"/>
      <c r="K4" s="119" t="s">
        <v>129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47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47"/>
    </row>
    <row r="7" spans="1:11" ht="15">
      <c r="A7" s="31" t="s">
        <v>121</v>
      </c>
      <c r="B7" s="9">
        <v>15.794022148421586</v>
      </c>
      <c r="C7" s="9">
        <v>8.2481056685023386</v>
      </c>
      <c r="D7" s="9">
        <v>3.3190502596158695</v>
      </c>
      <c r="E7" s="9">
        <v>1.9242145904038359</v>
      </c>
      <c r="F7" s="9">
        <v>0.29007556164105686</v>
      </c>
      <c r="G7" s="9">
        <v>0.1958062757150647</v>
      </c>
      <c r="H7" s="9">
        <v>0.25676577825707392</v>
      </c>
      <c r="I7" s="9">
        <v>0.25489396411092985</v>
      </c>
      <c r="J7" s="46">
        <v>4.0444030660959625</v>
      </c>
      <c r="K7" s="32" t="s">
        <v>130</v>
      </c>
    </row>
    <row r="8" spans="1:11" ht="15">
      <c r="A8" s="31" t="s">
        <v>122</v>
      </c>
      <c r="B8" s="9">
        <v>14.998950604328449</v>
      </c>
      <c r="C8" s="9">
        <v>21.851062067823278</v>
      </c>
      <c r="D8" s="9">
        <v>21.521399405151989</v>
      </c>
      <c r="E8" s="9">
        <v>19.235140268393685</v>
      </c>
      <c r="F8" s="9">
        <v>14.802981895633653</v>
      </c>
      <c r="G8" s="9">
        <v>13.402815644673574</v>
      </c>
      <c r="H8" s="9">
        <v>13.281637823310909</v>
      </c>
      <c r="I8" s="9">
        <v>8.8295269168026103</v>
      </c>
      <c r="J8" s="46">
        <v>17.115466413637403</v>
      </c>
      <c r="K8" s="32" t="s">
        <v>131</v>
      </c>
    </row>
    <row r="9" spans="1:11" ht="15">
      <c r="A9" s="33" t="s">
        <v>123</v>
      </c>
      <c r="B9" s="9">
        <v>16.410079136779466</v>
      </c>
      <c r="C9" s="9">
        <v>14.090513850358164</v>
      </c>
      <c r="D9" s="9">
        <v>11.756818067248071</v>
      </c>
      <c r="E9" s="9">
        <v>7.2547249120403521</v>
      </c>
      <c r="F9" s="9">
        <v>2.6613925655459201</v>
      </c>
      <c r="G9" s="9">
        <v>1.7721707232439399</v>
      </c>
      <c r="H9" s="9">
        <v>3.1719132474023861</v>
      </c>
      <c r="I9" s="9">
        <v>2.1309135399673735</v>
      </c>
      <c r="J9" s="46">
        <v>8.0934165791673234</v>
      </c>
      <c r="K9" s="32" t="s">
        <v>132</v>
      </c>
    </row>
    <row r="10" spans="1:11" ht="15">
      <c r="A10" s="47" t="s">
        <v>124</v>
      </c>
      <c r="B10" s="9">
        <v>19.924937344905494</v>
      </c>
      <c r="C10" s="9">
        <v>21.724773301312574</v>
      </c>
      <c r="D10" s="9">
        <v>20.478903059938499</v>
      </c>
      <c r="E10" s="9">
        <v>18.626428371267554</v>
      </c>
      <c r="F10" s="9">
        <v>13.777574927734673</v>
      </c>
      <c r="G10" s="9">
        <v>10.065433995935161</v>
      </c>
      <c r="H10" s="9">
        <v>11.402112326469128</v>
      </c>
      <c r="I10" s="9">
        <v>8.8907014681892331</v>
      </c>
      <c r="J10" s="46">
        <v>16.709152183418453</v>
      </c>
      <c r="K10" s="34" t="s">
        <v>133</v>
      </c>
    </row>
    <row r="11" spans="1:11" ht="34.5" customHeight="1">
      <c r="A11" s="33" t="s">
        <v>125</v>
      </c>
      <c r="B11" s="9">
        <v>2.1963234114001406</v>
      </c>
      <c r="C11" s="9">
        <v>2.0868701088981823</v>
      </c>
      <c r="D11" s="9">
        <v>2.8219992942481222</v>
      </c>
      <c r="E11" s="9">
        <v>3.91070149764922</v>
      </c>
      <c r="F11" s="9">
        <v>5.2852578731172981</v>
      </c>
      <c r="G11" s="9">
        <v>5.064938283844743</v>
      </c>
      <c r="H11" s="9">
        <v>4.0928465054177581</v>
      </c>
      <c r="I11" s="9">
        <v>8.7343665035345293</v>
      </c>
      <c r="J11" s="46">
        <v>3.8485334316895354</v>
      </c>
      <c r="K11" s="32" t="s">
        <v>134</v>
      </c>
    </row>
    <row r="12" spans="1:11" ht="15">
      <c r="A12" s="48" t="s">
        <v>126</v>
      </c>
      <c r="B12" s="9">
        <v>30.488030716428597</v>
      </c>
      <c r="C12" s="9">
        <v>31.461430168523041</v>
      </c>
      <c r="D12" s="9">
        <v>38.827443665876899</v>
      </c>
      <c r="E12" s="9">
        <v>46.196718248902449</v>
      </c>
      <c r="F12" s="9">
        <v>59.92393123383539</v>
      </c>
      <c r="G12" s="9">
        <v>64.508253606305459</v>
      </c>
      <c r="H12" s="9">
        <v>62.423184238004758</v>
      </c>
      <c r="I12" s="9">
        <v>58.034257748776511</v>
      </c>
      <c r="J12" s="46">
        <v>47.238490985832541</v>
      </c>
      <c r="K12" s="32" t="s">
        <v>135</v>
      </c>
    </row>
    <row r="13" spans="1:11" ht="15">
      <c r="A13" s="33" t="s">
        <v>127</v>
      </c>
      <c r="B13" s="9">
        <v>0.18765663773626834</v>
      </c>
      <c r="C13" s="9">
        <v>0.38714753012297626</v>
      </c>
      <c r="D13" s="9">
        <v>0.70474366083581186</v>
      </c>
      <c r="E13" s="9">
        <v>2.0767817666656287</v>
      </c>
      <c r="F13" s="9">
        <v>2.130939702824687</v>
      </c>
      <c r="G13" s="9">
        <v>4.2271848510385173</v>
      </c>
      <c r="H13" s="9">
        <v>3.575891405193516</v>
      </c>
      <c r="I13" s="9">
        <v>10.654567699836868</v>
      </c>
      <c r="J13" s="46">
        <v>2.1756848000999427</v>
      </c>
      <c r="K13" s="34" t="s">
        <v>136</v>
      </c>
    </row>
    <row r="14" spans="1:11" ht="15">
      <c r="A14" s="48" t="s">
        <v>128</v>
      </c>
      <c r="B14" s="9"/>
      <c r="C14" s="9">
        <v>0.15009730445944267</v>
      </c>
      <c r="D14" s="9">
        <v>0.56964258708474058</v>
      </c>
      <c r="E14" s="9">
        <v>0.70212037238845471</v>
      </c>
      <c r="F14" s="9">
        <v>1.0385922207008469</v>
      </c>
      <c r="G14" s="9">
        <v>0.67045060229018982</v>
      </c>
      <c r="H14" s="9">
        <v>1.6672657868159331</v>
      </c>
      <c r="I14" s="9">
        <v>2.4707721587819469</v>
      </c>
      <c r="J14" s="46">
        <v>0.72547614019328188</v>
      </c>
      <c r="K14" s="32" t="s">
        <v>137</v>
      </c>
    </row>
    <row r="15" spans="1:11" ht="15">
      <c r="A15" s="48" t="s">
        <v>115</v>
      </c>
      <c r="B15" s="9"/>
      <c r="C15" s="9"/>
      <c r="D15" s="9"/>
      <c r="E15" s="9">
        <v>7.316997228881901E-2</v>
      </c>
      <c r="F15" s="9">
        <v>8.9254018966479026E-2</v>
      </c>
      <c r="G15" s="9">
        <v>9.2946016953353486E-2</v>
      </c>
      <c r="H15" s="9">
        <v>0.12838288912853696</v>
      </c>
      <c r="I15" s="9"/>
      <c r="J15" s="46">
        <v>4.9376399865553415E-2</v>
      </c>
      <c r="K15" s="32" t="s">
        <v>119</v>
      </c>
    </row>
    <row r="16" spans="1:11" s="45" customFormat="1" ht="16" thickBot="1">
      <c r="A16" s="66" t="s">
        <v>0</v>
      </c>
      <c r="B16" s="43">
        <v>100</v>
      </c>
      <c r="C16" s="43">
        <v>100</v>
      </c>
      <c r="D16" s="43">
        <v>100</v>
      </c>
      <c r="E16" s="43">
        <v>100</v>
      </c>
      <c r="F16" s="43">
        <v>100</v>
      </c>
      <c r="G16" s="43">
        <v>100</v>
      </c>
      <c r="H16" s="43">
        <v>100</v>
      </c>
      <c r="I16" s="43">
        <v>100</v>
      </c>
      <c r="J16" s="43">
        <v>100</v>
      </c>
      <c r="K16" s="67" t="s">
        <v>12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I28" sqref="I28"/>
    </sheetView>
  </sheetViews>
  <sheetFormatPr baseColWidth="10" defaultColWidth="8.83203125" defaultRowHeight="14" x14ac:dyDescent="0"/>
  <cols>
    <col min="1" max="1" width="24.5" bestFit="1" customWidth="1"/>
    <col min="2" max="2" width="22.83203125" customWidth="1"/>
    <col min="3" max="3" width="18" customWidth="1"/>
    <col min="4" max="4" width="17.33203125" customWidth="1"/>
    <col min="5" max="5" width="17" customWidth="1"/>
    <col min="6" max="6" width="17.83203125" customWidth="1"/>
    <col min="7" max="7" width="19.33203125" customWidth="1"/>
    <col min="8" max="8" width="16.83203125" customWidth="1"/>
    <col min="9" max="9" width="20.33203125" customWidth="1"/>
    <col min="10" max="10" width="20" style="62" customWidth="1"/>
    <col min="11" max="11" width="19" bestFit="1" customWidth="1"/>
  </cols>
  <sheetData>
    <row r="1" spans="1:11" ht="15.75" customHeight="1">
      <c r="A1" s="122" t="s">
        <v>209</v>
      </c>
      <c r="B1" s="122"/>
      <c r="C1" s="122"/>
      <c r="D1" s="40"/>
      <c r="E1" s="40"/>
      <c r="F1" s="40"/>
      <c r="G1" s="107" t="s">
        <v>179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16" t="s">
        <v>138</v>
      </c>
      <c r="B4" s="118" t="s">
        <v>200</v>
      </c>
      <c r="C4" s="118"/>
      <c r="D4" s="118"/>
      <c r="E4" s="118"/>
      <c r="F4" s="121" t="s">
        <v>62</v>
      </c>
      <c r="G4" s="121"/>
      <c r="H4" s="121"/>
      <c r="I4" s="121"/>
      <c r="J4" s="121"/>
      <c r="K4" s="148" t="s">
        <v>149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49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49"/>
    </row>
    <row r="7" spans="1:11" ht="30">
      <c r="A7" s="71" t="s">
        <v>139</v>
      </c>
      <c r="B7" s="9">
        <v>0.34692642937392743</v>
      </c>
      <c r="C7" s="9">
        <v>0.13767688374067058</v>
      </c>
      <c r="D7" s="9">
        <v>0.15728343281174384</v>
      </c>
      <c r="E7" s="9">
        <v>0.40165644362798519</v>
      </c>
      <c r="F7" s="9">
        <v>1.8124467524037486</v>
      </c>
      <c r="G7" s="9">
        <v>2.7945422775209745</v>
      </c>
      <c r="H7" s="9">
        <v>7.7526147315085847</v>
      </c>
      <c r="I7" s="46">
        <v>25.647474678811772</v>
      </c>
      <c r="J7" s="105">
        <v>2.5585158436721982</v>
      </c>
      <c r="K7" s="87" t="s">
        <v>150</v>
      </c>
    </row>
    <row r="8" spans="1:11" ht="16">
      <c r="A8" s="71" t="s">
        <v>140</v>
      </c>
      <c r="B8" s="9">
        <v>6.9743323826808403</v>
      </c>
      <c r="C8" s="9">
        <v>2.8860387358570643</v>
      </c>
      <c r="D8" s="9">
        <v>4.4321664784642687</v>
      </c>
      <c r="E8" s="9">
        <v>9.4895226826914101</v>
      </c>
      <c r="F8" s="9">
        <v>14.553328735445657</v>
      </c>
      <c r="G8" s="9">
        <v>17.402996542451017</v>
      </c>
      <c r="H8" s="9">
        <v>28.120988034714735</v>
      </c>
      <c r="I8" s="46">
        <v>42.590578478689416</v>
      </c>
      <c r="J8" s="105">
        <v>12.251220288466973</v>
      </c>
      <c r="K8" s="87" t="s">
        <v>151</v>
      </c>
    </row>
    <row r="9" spans="1:11" ht="16">
      <c r="A9" s="71" t="s">
        <v>141</v>
      </c>
      <c r="B9" s="9">
        <v>4.5470819906910132</v>
      </c>
      <c r="C9" s="9">
        <v>7.089841930374833</v>
      </c>
      <c r="D9" s="9">
        <v>8.6062268107759312</v>
      </c>
      <c r="E9" s="9">
        <v>11.188778528505154</v>
      </c>
      <c r="F9" s="9">
        <v>16.654833867499697</v>
      </c>
      <c r="G9" s="9">
        <v>12.141077912582256</v>
      </c>
      <c r="H9" s="9">
        <v>17.050959448124754</v>
      </c>
      <c r="I9" s="46">
        <v>6.5699136700428253</v>
      </c>
      <c r="J9" s="105">
        <v>10.641867271878189</v>
      </c>
      <c r="K9" s="87" t="s">
        <v>152</v>
      </c>
    </row>
    <row r="10" spans="1:11" ht="16">
      <c r="A10" s="90" t="s">
        <v>142</v>
      </c>
      <c r="B10" s="9">
        <v>3.8149561094855367</v>
      </c>
      <c r="C10" s="9">
        <v>8.6850304855956857</v>
      </c>
      <c r="D10" s="9">
        <v>11.856751088885304</v>
      </c>
      <c r="E10" s="9">
        <v>16.123859638197839</v>
      </c>
      <c r="F10" s="9">
        <v>19.80506308572356</v>
      </c>
      <c r="G10" s="9">
        <v>20.771318453893151</v>
      </c>
      <c r="H10" s="9">
        <v>18.035228264776869</v>
      </c>
      <c r="I10" s="46">
        <v>16.358507239480662</v>
      </c>
      <c r="J10" s="105">
        <v>14.216769633928333</v>
      </c>
      <c r="K10" s="87" t="s">
        <v>153</v>
      </c>
    </row>
    <row r="11" spans="1:11" ht="32">
      <c r="A11" s="71" t="s">
        <v>143</v>
      </c>
      <c r="B11" s="9">
        <v>14.241268195118337</v>
      </c>
      <c r="C11" s="9">
        <v>18.911420970363238</v>
      </c>
      <c r="D11" s="9">
        <v>19.510203258590096</v>
      </c>
      <c r="E11" s="9">
        <v>17.971012236510258</v>
      </c>
      <c r="F11" s="9">
        <v>10.202239441762343</v>
      </c>
      <c r="G11" s="9">
        <v>9.2858116565253486</v>
      </c>
      <c r="H11" s="9">
        <v>4.9692736952019034</v>
      </c>
      <c r="I11" s="46">
        <v>2.5864998980354836</v>
      </c>
      <c r="J11" s="105">
        <v>13.899539250009667</v>
      </c>
      <c r="K11" s="87" t="s">
        <v>154</v>
      </c>
    </row>
    <row r="12" spans="1:11" ht="32">
      <c r="A12" s="71" t="s">
        <v>144</v>
      </c>
      <c r="B12" s="9">
        <v>0.18766127140511377</v>
      </c>
      <c r="C12" s="9">
        <v>0.54346138318685755</v>
      </c>
      <c r="D12" s="9">
        <v>0.41538957896434908</v>
      </c>
      <c r="E12" s="9">
        <v>0.77139832487467697</v>
      </c>
      <c r="F12" s="9">
        <v>0.43206620958253883</v>
      </c>
      <c r="G12" s="9">
        <v>9.9141189446420377E-2</v>
      </c>
      <c r="H12" s="9">
        <v>0.38686043924065799</v>
      </c>
      <c r="I12" s="46"/>
      <c r="J12" s="105">
        <v>0.41821464584120338</v>
      </c>
      <c r="K12" s="88" t="s">
        <v>155</v>
      </c>
    </row>
    <row r="13" spans="1:11" ht="16">
      <c r="A13" s="71" t="s">
        <v>145</v>
      </c>
      <c r="B13" s="9">
        <v>24.866353074805239</v>
      </c>
      <c r="C13" s="9">
        <v>23.287061478421997</v>
      </c>
      <c r="D13" s="9">
        <v>22.972455234715277</v>
      </c>
      <c r="E13" s="9">
        <v>16.559765856088674</v>
      </c>
      <c r="F13" s="9">
        <v>8.7468051442249184</v>
      </c>
      <c r="G13" s="9">
        <v>8.635197600783215</v>
      </c>
      <c r="H13" s="9">
        <v>7.2596244372550025</v>
      </c>
      <c r="I13" s="46">
        <v>2.297600435048603</v>
      </c>
      <c r="J13" s="105">
        <v>15.944061560244029</v>
      </c>
      <c r="K13" s="87" t="s">
        <v>156</v>
      </c>
    </row>
    <row r="14" spans="1:11" ht="32">
      <c r="A14" s="71" t="s">
        <v>146</v>
      </c>
      <c r="B14" s="9">
        <v>3.2890107041001517</v>
      </c>
      <c r="C14" s="9">
        <v>5.1665062161630591</v>
      </c>
      <c r="D14" s="9">
        <v>9.1385707372156801</v>
      </c>
      <c r="E14" s="9">
        <v>10.274153874894916</v>
      </c>
      <c r="F14" s="9">
        <v>7.7711063329141146</v>
      </c>
      <c r="G14" s="9">
        <v>4.4526786710123556</v>
      </c>
      <c r="H14" s="9">
        <v>2.5317105736147485</v>
      </c>
      <c r="I14" s="46">
        <v>0.51322139895316432</v>
      </c>
      <c r="J14" s="105">
        <v>6.3658753506191417</v>
      </c>
      <c r="K14" s="87" t="s">
        <v>157</v>
      </c>
    </row>
    <row r="15" spans="1:11" ht="16">
      <c r="A15" s="71" t="s">
        <v>147</v>
      </c>
      <c r="B15" s="9">
        <v>41.65709841105226</v>
      </c>
      <c r="C15" s="9">
        <v>32.923408175729534</v>
      </c>
      <c r="D15" s="9">
        <v>22.176964026455881</v>
      </c>
      <c r="E15" s="9">
        <v>11.052557835414266</v>
      </c>
      <c r="F15" s="9">
        <v>4.819668140695363</v>
      </c>
      <c r="G15" s="9">
        <v>3.5145551658756027</v>
      </c>
      <c r="H15" s="9">
        <v>1.1571577740118797</v>
      </c>
      <c r="I15" s="46">
        <v>0.39086397933519135</v>
      </c>
      <c r="J15" s="105">
        <v>16.377594879101462</v>
      </c>
      <c r="K15" s="87" t="s">
        <v>158</v>
      </c>
    </row>
    <row r="16" spans="1:11" s="45" customFormat="1" ht="16">
      <c r="A16" s="71" t="s">
        <v>148</v>
      </c>
      <c r="B16" s="9">
        <v>7.5311431287578556E-2</v>
      </c>
      <c r="C16" s="9">
        <v>0.36955374056706314</v>
      </c>
      <c r="D16" s="9">
        <v>0.73398935312147118</v>
      </c>
      <c r="E16" s="9">
        <v>6.094124606906</v>
      </c>
      <c r="F16" s="9">
        <v>15.202442289748063</v>
      </c>
      <c r="G16" s="9">
        <v>20.80973566480364</v>
      </c>
      <c r="H16" s="9">
        <v>12.735582601550865</v>
      </c>
      <c r="I16" s="46">
        <v>3.0453402216028822</v>
      </c>
      <c r="J16" s="105">
        <v>7.3012067544937249</v>
      </c>
      <c r="K16" s="87" t="s">
        <v>159</v>
      </c>
    </row>
    <row r="17" spans="1:11" ht="16">
      <c r="A17" s="71" t="s">
        <v>14</v>
      </c>
      <c r="B17" s="9"/>
      <c r="C17" s="9"/>
      <c r="D17" s="9"/>
      <c r="E17" s="9">
        <v>7.316997228881901E-2</v>
      </c>
      <c r="F17" s="9"/>
      <c r="G17" s="9">
        <v>9.2944865106019112E-2</v>
      </c>
      <c r="H17" s="9"/>
      <c r="I17" s="46"/>
      <c r="J17" s="105">
        <v>2.5134521745079436E-2</v>
      </c>
      <c r="K17" s="87" t="s">
        <v>15</v>
      </c>
    </row>
    <row r="18" spans="1:11" s="45" customFormat="1" ht="17" thickBot="1">
      <c r="A18" s="42" t="s">
        <v>0</v>
      </c>
      <c r="B18" s="28">
        <v>100</v>
      </c>
      <c r="C18" s="28">
        <v>100</v>
      </c>
      <c r="D18" s="28">
        <v>100</v>
      </c>
      <c r="E18" s="28">
        <v>100</v>
      </c>
      <c r="F18" s="28">
        <v>100</v>
      </c>
      <c r="G18" s="28">
        <v>100</v>
      </c>
      <c r="H18" s="28">
        <v>100</v>
      </c>
      <c r="I18" s="28">
        <v>100</v>
      </c>
      <c r="J18" s="106">
        <v>100</v>
      </c>
      <c r="K18" s="89" t="s">
        <v>12</v>
      </c>
    </row>
    <row r="21" spans="1:11">
      <c r="A21" t="s">
        <v>237</v>
      </c>
      <c r="B21" s="51">
        <f>B16+B15+B14+B13+B12+B11+B10+B9</f>
        <v>92.678741187945235</v>
      </c>
      <c r="C21" s="51">
        <f t="shared" ref="C21:I21" si="0">C16+C15+C14+C13+C12+C11+C10+C9</f>
        <v>96.976284380402262</v>
      </c>
      <c r="D21" s="51">
        <f t="shared" si="0"/>
        <v>95.410550088723994</v>
      </c>
      <c r="E21" s="51">
        <f t="shared" si="0"/>
        <v>90.03565090139179</v>
      </c>
      <c r="F21" s="51">
        <f t="shared" si="0"/>
        <v>83.634224512150581</v>
      </c>
      <c r="G21" s="51">
        <f t="shared" si="0"/>
        <v>79.709516314921984</v>
      </c>
      <c r="H21" s="51">
        <f t="shared" si="0"/>
        <v>64.126397233776686</v>
      </c>
      <c r="I21" s="51">
        <f t="shared" si="0"/>
        <v>31.761946842498812</v>
      </c>
    </row>
    <row r="22" spans="1:11">
      <c r="A22" t="s">
        <v>236</v>
      </c>
      <c r="B22" s="51">
        <f>B7+B8</f>
        <v>7.3212588120547677</v>
      </c>
      <c r="C22" s="51">
        <f t="shared" ref="C22:I22" si="1">C7+C8</f>
        <v>3.023715619597735</v>
      </c>
      <c r="D22" s="51">
        <f t="shared" si="1"/>
        <v>4.589449911276013</v>
      </c>
      <c r="E22" s="51">
        <f t="shared" si="1"/>
        <v>9.8911791263193951</v>
      </c>
      <c r="F22" s="51">
        <f t="shared" si="1"/>
        <v>16.365775487849405</v>
      </c>
      <c r="G22" s="51">
        <f t="shared" si="1"/>
        <v>20.197538819971992</v>
      </c>
      <c r="H22" s="51">
        <f t="shared" si="1"/>
        <v>35.873602766223321</v>
      </c>
      <c r="I22" s="51">
        <f t="shared" si="1"/>
        <v>68.238053157501184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7" sqref="D27"/>
    </sheetView>
  </sheetViews>
  <sheetFormatPr baseColWidth="10" defaultColWidth="8.83203125" defaultRowHeight="14" x14ac:dyDescent="0"/>
  <cols>
    <col min="1" max="1" width="30.66406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3" customWidth="1"/>
  </cols>
  <sheetData>
    <row r="1" spans="1:4" ht="15.75" customHeight="1">
      <c r="A1" s="108" t="s">
        <v>219</v>
      </c>
      <c r="B1" s="68"/>
      <c r="C1" s="107" t="s">
        <v>218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40"/>
      <c r="B3" s="40"/>
      <c r="C3" s="6"/>
      <c r="D3" s="6"/>
    </row>
    <row r="4" spans="1:4" ht="15">
      <c r="A4" s="150" t="s">
        <v>36</v>
      </c>
      <c r="B4" s="92" t="s">
        <v>210</v>
      </c>
      <c r="C4" s="152" t="s">
        <v>37</v>
      </c>
    </row>
    <row r="5" spans="1:4" ht="15">
      <c r="A5" s="151"/>
      <c r="B5" s="91" t="s">
        <v>160</v>
      </c>
      <c r="C5" s="153"/>
    </row>
    <row r="6" spans="1:4" s="51" customFormat="1" ht="15">
      <c r="A6" s="49" t="s">
        <v>38</v>
      </c>
      <c r="B6" s="9">
        <v>10663.425076452591</v>
      </c>
      <c r="C6" s="50" t="s">
        <v>39</v>
      </c>
    </row>
    <row r="7" spans="1:4" s="51" customFormat="1" ht="15">
      <c r="A7" s="49" t="s">
        <v>40</v>
      </c>
      <c r="B7" s="9">
        <v>9075.1100020403246</v>
      </c>
      <c r="C7" s="50" t="s">
        <v>41</v>
      </c>
    </row>
    <row r="8" spans="1:4" s="51" customFormat="1" ht="15">
      <c r="A8" s="52" t="s">
        <v>42</v>
      </c>
      <c r="B8" s="9">
        <v>6630.8747903684925</v>
      </c>
      <c r="C8" s="53" t="s">
        <v>43</v>
      </c>
    </row>
    <row r="9" spans="1:4" s="51" customFormat="1" ht="15">
      <c r="A9" s="54" t="s">
        <v>44</v>
      </c>
      <c r="B9" s="9">
        <v>7412.4448101226326</v>
      </c>
      <c r="C9" s="55" t="s">
        <v>45</v>
      </c>
    </row>
    <row r="10" spans="1:4" s="51" customFormat="1" ht="15">
      <c r="A10" s="52" t="s">
        <v>46</v>
      </c>
      <c r="B10" s="9">
        <v>6467.1385562705991</v>
      </c>
      <c r="C10" s="53" t="s">
        <v>47</v>
      </c>
    </row>
    <row r="11" spans="1:4" s="51" customFormat="1" ht="15">
      <c r="A11" s="56" t="s">
        <v>48</v>
      </c>
      <c r="B11" s="9">
        <v>7188.7823946160934</v>
      </c>
      <c r="C11" s="57" t="s">
        <v>49</v>
      </c>
    </row>
    <row r="12" spans="1:4" s="45" customFormat="1" ht="16" thickBot="1">
      <c r="A12" s="42" t="s">
        <v>50</v>
      </c>
      <c r="B12" s="28">
        <v>8393.939053377635</v>
      </c>
      <c r="C12" s="44" t="s">
        <v>51</v>
      </c>
    </row>
  </sheetData>
  <mergeCells count="4">
    <mergeCell ref="A4:A5"/>
    <mergeCell ref="C4:C5"/>
    <mergeCell ref="C1:C2"/>
    <mergeCell ref="A1:A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1" sqref="C1:C2"/>
    </sheetView>
  </sheetViews>
  <sheetFormatPr baseColWidth="10" defaultColWidth="9.1640625" defaultRowHeight="14" x14ac:dyDescent="0"/>
  <cols>
    <col min="1" max="1" width="25.16406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220</v>
      </c>
      <c r="B1" s="68"/>
      <c r="C1" s="107" t="s">
        <v>228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63</v>
      </c>
      <c r="B4" s="92" t="s">
        <v>210</v>
      </c>
      <c r="C4" s="152" t="s">
        <v>64</v>
      </c>
    </row>
    <row r="5" spans="1:4" ht="15">
      <c r="A5" s="151"/>
      <c r="B5" s="91" t="s">
        <v>160</v>
      </c>
      <c r="C5" s="153"/>
    </row>
    <row r="6" spans="1:4" ht="15">
      <c r="A6" s="31">
        <v>1</v>
      </c>
      <c r="B6" s="9">
        <v>7938.3708497788721</v>
      </c>
      <c r="C6" s="32">
        <v>1</v>
      </c>
    </row>
    <row r="7" spans="1:4" ht="15">
      <c r="A7" s="31">
        <v>2</v>
      </c>
      <c r="B7" s="9">
        <v>8615.1941577177149</v>
      </c>
      <c r="C7" s="32">
        <v>2</v>
      </c>
    </row>
    <row r="8" spans="1:4" ht="15">
      <c r="A8" s="33">
        <v>3</v>
      </c>
      <c r="B8" s="9">
        <v>8544.0285669336063</v>
      </c>
      <c r="C8" s="32">
        <v>3</v>
      </c>
    </row>
    <row r="9" spans="1:4" ht="15">
      <c r="A9" s="47">
        <v>4</v>
      </c>
      <c r="B9" s="9">
        <v>9557.232877281338</v>
      </c>
      <c r="C9" s="34">
        <v>4</v>
      </c>
    </row>
    <row r="10" spans="1:4" ht="15">
      <c r="A10" s="33">
        <v>5</v>
      </c>
      <c r="B10" s="9">
        <v>9011.7864773540059</v>
      </c>
      <c r="C10" s="32">
        <v>5</v>
      </c>
    </row>
    <row r="11" spans="1:4" ht="15">
      <c r="A11" s="48">
        <v>6</v>
      </c>
      <c r="B11" s="9">
        <v>8200.4760535641126</v>
      </c>
      <c r="C11" s="32">
        <v>6</v>
      </c>
    </row>
    <row r="12" spans="1:4" ht="15">
      <c r="A12" s="33">
        <v>7</v>
      </c>
      <c r="B12" s="9">
        <v>6777.3123120132286</v>
      </c>
      <c r="C12" s="34">
        <v>7</v>
      </c>
    </row>
    <row r="13" spans="1:4" ht="15">
      <c r="A13" s="48" t="s">
        <v>25</v>
      </c>
      <c r="B13" s="9">
        <v>5767.0238464964523</v>
      </c>
      <c r="C13" s="61" t="s">
        <v>26</v>
      </c>
    </row>
    <row r="14" spans="1:4" s="45" customFormat="1" ht="16" thickBot="1">
      <c r="A14" s="59" t="s">
        <v>13</v>
      </c>
      <c r="B14" s="28">
        <v>8393.939053377635</v>
      </c>
      <c r="C14" s="60" t="s">
        <v>12</v>
      </c>
    </row>
  </sheetData>
  <mergeCells count="4">
    <mergeCell ref="A4:A5"/>
    <mergeCell ref="C4:C5"/>
    <mergeCell ref="A1:A2"/>
    <mergeCell ref="C1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B1" sqref="A1:XFD5"/>
    </sheetView>
  </sheetViews>
  <sheetFormatPr baseColWidth="10" defaultColWidth="8.83203125" defaultRowHeight="14" x14ac:dyDescent="0"/>
  <cols>
    <col min="1" max="1" width="28.5" customWidth="1"/>
    <col min="2" max="2" width="25.83203125" customWidth="1"/>
    <col min="3" max="3" width="27.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221</v>
      </c>
      <c r="B1" s="68"/>
      <c r="C1" s="107" t="s">
        <v>229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65</v>
      </c>
      <c r="B4" s="92" t="s">
        <v>210</v>
      </c>
      <c r="C4" s="152" t="s">
        <v>66</v>
      </c>
    </row>
    <row r="5" spans="1:4" ht="15">
      <c r="A5" s="151"/>
      <c r="B5" s="91" t="s">
        <v>160</v>
      </c>
      <c r="C5" s="153"/>
    </row>
    <row r="6" spans="1:4" ht="15">
      <c r="A6" s="31">
        <v>0</v>
      </c>
      <c r="B6" s="9">
        <v>8332.8607288324456</v>
      </c>
      <c r="C6" s="32">
        <v>0</v>
      </c>
    </row>
    <row r="7" spans="1:4" ht="15">
      <c r="A7" s="31">
        <v>1</v>
      </c>
      <c r="B7" s="9">
        <v>8237.1029438012483</v>
      </c>
      <c r="C7" s="32">
        <v>1</v>
      </c>
    </row>
    <row r="8" spans="1:4" ht="15">
      <c r="A8" s="33">
        <v>2</v>
      </c>
      <c r="B8" s="9">
        <v>9314.1592187007736</v>
      </c>
      <c r="C8" s="32">
        <v>2</v>
      </c>
    </row>
    <row r="9" spans="1:4" ht="15">
      <c r="A9" s="47">
        <v>3</v>
      </c>
      <c r="B9" s="9">
        <v>8417.9910019245108</v>
      </c>
      <c r="C9" s="34">
        <v>3</v>
      </c>
    </row>
    <row r="10" spans="1:4" ht="15">
      <c r="A10" s="33">
        <v>4</v>
      </c>
      <c r="B10" s="9">
        <v>7316.6386224062026</v>
      </c>
      <c r="C10" s="32">
        <v>4</v>
      </c>
    </row>
    <row r="11" spans="1:4" ht="15">
      <c r="A11" s="48">
        <v>5</v>
      </c>
      <c r="B11" s="9">
        <v>6260.233988001798</v>
      </c>
      <c r="C11" s="32">
        <v>5</v>
      </c>
    </row>
    <row r="12" spans="1:4" ht="15">
      <c r="A12" s="33">
        <v>6</v>
      </c>
      <c r="B12" s="9">
        <v>5913.7133331258628</v>
      </c>
      <c r="C12" s="34">
        <v>6</v>
      </c>
    </row>
    <row r="13" spans="1:4" s="45" customFormat="1" ht="15">
      <c r="A13" s="48">
        <v>7</v>
      </c>
      <c r="B13" s="9">
        <v>4516.4948257099286</v>
      </c>
      <c r="C13" s="32">
        <v>7</v>
      </c>
    </row>
    <row r="14" spans="1:4" ht="15">
      <c r="A14" s="48" t="s">
        <v>25</v>
      </c>
      <c r="B14" s="9">
        <v>6573.8849396636142</v>
      </c>
      <c r="C14" s="61" t="s">
        <v>26</v>
      </c>
    </row>
    <row r="15" spans="1:4" s="62" customFormat="1" ht="16" thickBot="1">
      <c r="A15" s="59" t="s">
        <v>13</v>
      </c>
      <c r="B15" s="28">
        <v>8393.939053377635</v>
      </c>
      <c r="C15" s="60" t="s">
        <v>12</v>
      </c>
    </row>
  </sheetData>
  <mergeCells count="4">
    <mergeCell ref="A1:A2"/>
    <mergeCell ref="C1:C2"/>
    <mergeCell ref="A4:A5"/>
    <mergeCell ref="C4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1" sqref="A1:XFD5"/>
    </sheetView>
  </sheetViews>
  <sheetFormatPr baseColWidth="10" defaultColWidth="8.83203125" defaultRowHeight="14" x14ac:dyDescent="0"/>
  <cols>
    <col min="1" max="1" width="26.3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222</v>
      </c>
      <c r="B1" s="68"/>
      <c r="C1" s="107" t="s">
        <v>230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80</v>
      </c>
      <c r="B4" s="92" t="s">
        <v>210</v>
      </c>
      <c r="C4" s="152" t="s">
        <v>67</v>
      </c>
    </row>
    <row r="5" spans="1:4" ht="15">
      <c r="A5" s="151"/>
      <c r="B5" s="91" t="s">
        <v>160</v>
      </c>
      <c r="C5" s="153"/>
    </row>
    <row r="6" spans="1:4" ht="15">
      <c r="A6" s="31" t="s">
        <v>68</v>
      </c>
      <c r="B6" s="9">
        <v>3438.565646581033</v>
      </c>
      <c r="C6" s="61" t="s">
        <v>68</v>
      </c>
    </row>
    <row r="7" spans="1:4" ht="15">
      <c r="A7" s="31" t="s">
        <v>69</v>
      </c>
      <c r="B7" s="9">
        <v>5450.3420451376205</v>
      </c>
      <c r="C7" s="61" t="s">
        <v>69</v>
      </c>
    </row>
    <row r="8" spans="1:4" ht="15">
      <c r="A8" s="33" t="s">
        <v>70</v>
      </c>
      <c r="B8" s="9">
        <v>7082.0709447847821</v>
      </c>
      <c r="C8" s="61" t="s">
        <v>70</v>
      </c>
    </row>
    <row r="9" spans="1:4" ht="15">
      <c r="A9" s="47" t="s">
        <v>71</v>
      </c>
      <c r="B9" s="9">
        <v>8079.5073266714298</v>
      </c>
      <c r="C9" s="61" t="s">
        <v>71</v>
      </c>
    </row>
    <row r="10" spans="1:4" ht="15">
      <c r="A10" s="33" t="s">
        <v>72</v>
      </c>
      <c r="B10" s="9">
        <v>8874.5265337669443</v>
      </c>
      <c r="C10" s="61" t="s">
        <v>72</v>
      </c>
    </row>
    <row r="11" spans="1:4" ht="15">
      <c r="A11" s="48" t="s">
        <v>73</v>
      </c>
      <c r="B11" s="9">
        <v>9958.8346440747009</v>
      </c>
      <c r="C11" s="61" t="s">
        <v>73</v>
      </c>
    </row>
    <row r="12" spans="1:4" s="45" customFormat="1" ht="15">
      <c r="A12" s="33" t="s">
        <v>74</v>
      </c>
      <c r="B12" s="9">
        <v>10544.894713253039</v>
      </c>
      <c r="C12" s="61" t="s">
        <v>74</v>
      </c>
    </row>
    <row r="13" spans="1:4" ht="15">
      <c r="A13" s="48" t="s">
        <v>75</v>
      </c>
      <c r="B13" s="9">
        <v>12434.225626787924</v>
      </c>
      <c r="C13" s="61" t="s">
        <v>75</v>
      </c>
    </row>
    <row r="14" spans="1:4" ht="15">
      <c r="A14" s="48" t="s">
        <v>76</v>
      </c>
      <c r="B14" s="9">
        <v>12724.37654349229</v>
      </c>
      <c r="C14" s="61" t="s">
        <v>76</v>
      </c>
    </row>
    <row r="15" spans="1:4" ht="15">
      <c r="A15" s="33" t="s">
        <v>77</v>
      </c>
      <c r="B15" s="9">
        <v>12054.192728166598</v>
      </c>
      <c r="C15" s="61" t="s">
        <v>77</v>
      </c>
    </row>
    <row r="16" spans="1:4" ht="15">
      <c r="A16" s="48" t="s">
        <v>78</v>
      </c>
      <c r="B16" s="9">
        <v>7546.7035805858068</v>
      </c>
      <c r="C16" s="61" t="s">
        <v>78</v>
      </c>
    </row>
    <row r="17" spans="1:3" ht="15">
      <c r="A17" s="48" t="s">
        <v>81</v>
      </c>
      <c r="B17" s="9">
        <v>6115.2195878947814</v>
      </c>
      <c r="C17" s="61" t="s">
        <v>79</v>
      </c>
    </row>
    <row r="18" spans="1:3" s="70" customFormat="1" ht="17" thickBot="1">
      <c r="A18" s="59" t="s">
        <v>0</v>
      </c>
      <c r="B18" s="28">
        <v>8393.939053377635</v>
      </c>
      <c r="C18" s="69" t="s">
        <v>12</v>
      </c>
    </row>
  </sheetData>
  <mergeCells count="4">
    <mergeCell ref="C4:C5"/>
    <mergeCell ref="A1:A2"/>
    <mergeCell ref="C1:C2"/>
    <mergeCell ref="A4:A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1" sqref="A1:XFD5"/>
    </sheetView>
  </sheetViews>
  <sheetFormatPr baseColWidth="10" defaultColWidth="8.83203125" defaultRowHeight="14" x14ac:dyDescent="0"/>
  <cols>
    <col min="1" max="1" width="26.3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223</v>
      </c>
      <c r="B1" s="68"/>
      <c r="C1" s="107" t="s">
        <v>231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88</v>
      </c>
      <c r="B4" s="92" t="s">
        <v>210</v>
      </c>
      <c r="C4" s="152" t="s">
        <v>89</v>
      </c>
    </row>
    <row r="5" spans="1:4" ht="15">
      <c r="A5" s="151"/>
      <c r="B5" s="91" t="s">
        <v>160</v>
      </c>
      <c r="C5" s="153"/>
    </row>
    <row r="6" spans="1:4" ht="15">
      <c r="A6" s="95" t="s">
        <v>90</v>
      </c>
      <c r="B6" s="9">
        <v>7856.9983211607241</v>
      </c>
      <c r="C6" s="93" t="s">
        <v>93</v>
      </c>
    </row>
    <row r="7" spans="1:4" ht="16">
      <c r="A7" s="96" t="s">
        <v>91</v>
      </c>
      <c r="B7" s="9">
        <v>8591.188232299759</v>
      </c>
      <c r="C7" s="94" t="s">
        <v>94</v>
      </c>
    </row>
    <row r="8" spans="1:4" s="62" customFormat="1" ht="17" thickBot="1">
      <c r="A8" s="59" t="s">
        <v>0</v>
      </c>
      <c r="B8" s="28">
        <v>8393.939053377635</v>
      </c>
      <c r="C8" s="69" t="s">
        <v>12</v>
      </c>
    </row>
  </sheetData>
  <mergeCells count="4">
    <mergeCell ref="A1:A2"/>
    <mergeCell ref="C1:C2"/>
    <mergeCell ref="A4:A5"/>
    <mergeCell ref="C4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sqref="A1:D16"/>
    </sheetView>
  </sheetViews>
  <sheetFormatPr baseColWidth="10" defaultColWidth="24.6640625" defaultRowHeight="14" x14ac:dyDescent="0"/>
  <cols>
    <col min="1" max="1" width="27" style="7" customWidth="1"/>
    <col min="2" max="3" width="24.6640625" style="7"/>
    <col min="4" max="4" width="28.6640625" style="7" customWidth="1"/>
    <col min="5" max="16384" width="24.6640625" style="7"/>
  </cols>
  <sheetData>
    <row r="1" spans="1:6" ht="15" customHeight="1">
      <c r="A1" s="108" t="s">
        <v>166</v>
      </c>
      <c r="B1" s="108"/>
      <c r="C1" s="109" t="s">
        <v>167</v>
      </c>
      <c r="D1" s="109"/>
    </row>
    <row r="2" spans="1:6" ht="36" customHeight="1">
      <c r="A2" s="108"/>
      <c r="B2" s="108"/>
      <c r="C2" s="109"/>
      <c r="D2" s="109"/>
    </row>
    <row r="3" spans="1:6" ht="15" thickBot="1">
      <c r="A3" s="11"/>
      <c r="B3" s="11"/>
      <c r="C3" s="19"/>
      <c r="D3" s="19"/>
    </row>
    <row r="4" spans="1:6" ht="28.5" customHeight="1">
      <c r="A4" s="110" t="s">
        <v>163</v>
      </c>
      <c r="B4" s="13" t="s">
        <v>16</v>
      </c>
      <c r="C4" s="13" t="s">
        <v>17</v>
      </c>
      <c r="D4" s="112" t="s">
        <v>161</v>
      </c>
      <c r="E4" s="20"/>
      <c r="F4" s="20"/>
    </row>
    <row r="5" spans="1:6" ht="27" customHeight="1">
      <c r="A5" s="111"/>
      <c r="B5" s="15" t="s">
        <v>18</v>
      </c>
      <c r="C5" s="15" t="s">
        <v>19</v>
      </c>
      <c r="D5" s="113"/>
    </row>
    <row r="6" spans="1:6" ht="16">
      <c r="A6" s="16" t="s">
        <v>2</v>
      </c>
      <c r="B6" s="21">
        <v>76891.485907786846</v>
      </c>
      <c r="C6" s="22">
        <v>8.7143513288350416</v>
      </c>
      <c r="D6" s="103" t="s">
        <v>1</v>
      </c>
    </row>
    <row r="7" spans="1:6" ht="16">
      <c r="A7" s="16" t="s">
        <v>3</v>
      </c>
      <c r="B7" s="21">
        <v>147845.94470806312</v>
      </c>
      <c r="C7" s="22">
        <v>16.755840903825046</v>
      </c>
      <c r="D7" s="103" t="s">
        <v>211</v>
      </c>
    </row>
    <row r="8" spans="1:6" ht="16">
      <c r="A8" s="16" t="s">
        <v>4</v>
      </c>
      <c r="B8" s="21">
        <v>123530.67013390546</v>
      </c>
      <c r="C8" s="22">
        <v>14.000115184719892</v>
      </c>
      <c r="D8" s="103" t="s">
        <v>212</v>
      </c>
    </row>
    <row r="9" spans="1:6" ht="16">
      <c r="A9" s="16" t="s">
        <v>5</v>
      </c>
      <c r="B9" s="21">
        <v>87882.653372253262</v>
      </c>
      <c r="C9" s="22">
        <v>9.9600145341772812</v>
      </c>
      <c r="D9" s="103" t="s">
        <v>213</v>
      </c>
    </row>
    <row r="10" spans="1:6" ht="16">
      <c r="A10" s="16" t="s">
        <v>6</v>
      </c>
      <c r="B10" s="21">
        <v>103760.06372716397</v>
      </c>
      <c r="C10" s="22">
        <v>11.759450848761018</v>
      </c>
      <c r="D10" s="103" t="s">
        <v>214</v>
      </c>
    </row>
    <row r="11" spans="1:6" ht="16">
      <c r="A11" s="16" t="s">
        <v>7</v>
      </c>
      <c r="B11" s="21">
        <v>79460.944574972018</v>
      </c>
      <c r="C11" s="22">
        <v>9.0055560738912721</v>
      </c>
      <c r="D11" s="103" t="s">
        <v>215</v>
      </c>
    </row>
    <row r="12" spans="1:6" ht="16">
      <c r="A12" s="16" t="s">
        <v>8</v>
      </c>
      <c r="B12" s="21">
        <v>103491.89672100452</v>
      </c>
      <c r="C12" s="22">
        <v>11.729058647610453</v>
      </c>
      <c r="D12" s="103" t="s">
        <v>216</v>
      </c>
    </row>
    <row r="13" spans="1:6" ht="16">
      <c r="A13" s="16" t="s">
        <v>9</v>
      </c>
      <c r="B13" s="21">
        <v>70271.929009891843</v>
      </c>
      <c r="C13" s="22">
        <v>7.9641363503047762</v>
      </c>
      <c r="D13" s="103" t="s">
        <v>217</v>
      </c>
    </row>
    <row r="14" spans="1:6" ht="16">
      <c r="A14" s="16" t="s">
        <v>11</v>
      </c>
      <c r="B14" s="21">
        <v>63691.854629401481</v>
      </c>
      <c r="C14" s="22">
        <v>7.2183960483131271</v>
      </c>
      <c r="D14" s="102" t="s">
        <v>10</v>
      </c>
    </row>
    <row r="15" spans="1:6" ht="16">
      <c r="A15" s="16" t="s">
        <v>14</v>
      </c>
      <c r="B15" s="21">
        <v>25527.227188067915</v>
      </c>
      <c r="C15" s="22">
        <v>2.8930800795629525</v>
      </c>
      <c r="D15" s="87" t="s">
        <v>15</v>
      </c>
    </row>
    <row r="16" spans="1:6" s="25" customFormat="1" ht="17" thickBot="1">
      <c r="A16" s="18" t="s">
        <v>0</v>
      </c>
      <c r="B16" s="24">
        <v>882354.66997251043</v>
      </c>
      <c r="C16" s="24">
        <v>100.00000000000085</v>
      </c>
      <c r="D16" s="104" t="s">
        <v>12</v>
      </c>
    </row>
  </sheetData>
  <mergeCells count="4">
    <mergeCell ref="A1:B2"/>
    <mergeCell ref="C1:D2"/>
    <mergeCell ref="A4:A5"/>
    <mergeCell ref="D4:D5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B1" sqref="A1:XFD5"/>
    </sheetView>
  </sheetViews>
  <sheetFormatPr baseColWidth="10" defaultColWidth="8.83203125" defaultRowHeight="14" x14ac:dyDescent="0"/>
  <cols>
    <col min="1" max="1" width="26.3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224</v>
      </c>
      <c r="B1" s="68"/>
      <c r="C1" s="107" t="s">
        <v>232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96</v>
      </c>
      <c r="B4" s="92" t="s">
        <v>210</v>
      </c>
      <c r="C4" s="152" t="s">
        <v>104</v>
      </c>
    </row>
    <row r="5" spans="1:4" ht="15">
      <c r="A5" s="151"/>
      <c r="B5" s="91" t="s">
        <v>160</v>
      </c>
      <c r="C5" s="153"/>
    </row>
    <row r="6" spans="1:4" ht="15">
      <c r="A6" s="31" t="s">
        <v>97</v>
      </c>
      <c r="B6" s="9">
        <v>4744.997169837824</v>
      </c>
      <c r="C6" s="32" t="s">
        <v>105</v>
      </c>
    </row>
    <row r="7" spans="1:4" ht="15">
      <c r="A7" s="31" t="s">
        <v>98</v>
      </c>
      <c r="B7" s="9">
        <v>5312.1450060490524</v>
      </c>
      <c r="C7" s="32" t="s">
        <v>106</v>
      </c>
    </row>
    <row r="8" spans="1:4" ht="15">
      <c r="A8" s="33" t="s">
        <v>99</v>
      </c>
      <c r="B8" s="9">
        <v>5370.9308050303816</v>
      </c>
      <c r="C8" s="32" t="s">
        <v>107</v>
      </c>
    </row>
    <row r="9" spans="1:4" ht="15">
      <c r="A9" s="47" t="s">
        <v>100</v>
      </c>
      <c r="B9" s="9">
        <v>5772.9379850564101</v>
      </c>
      <c r="C9" s="34" t="s">
        <v>108</v>
      </c>
    </row>
    <row r="10" spans="1:4" ht="15">
      <c r="A10" s="33" t="s">
        <v>101</v>
      </c>
      <c r="B10" s="9">
        <v>7027.0238601630126</v>
      </c>
      <c r="C10" s="32" t="s">
        <v>109</v>
      </c>
    </row>
    <row r="11" spans="1:4" s="45" customFormat="1" ht="15">
      <c r="A11" s="48" t="s">
        <v>102</v>
      </c>
      <c r="B11" s="9">
        <v>8892.80548898282</v>
      </c>
      <c r="C11" s="32" t="s">
        <v>110</v>
      </c>
    </row>
    <row r="12" spans="1:4" ht="15">
      <c r="A12" s="33" t="s">
        <v>103</v>
      </c>
      <c r="B12" s="9">
        <v>12698.691860688821</v>
      </c>
      <c r="C12" s="34" t="s">
        <v>111</v>
      </c>
    </row>
    <row r="13" spans="1:4" ht="15">
      <c r="A13" s="48" t="s">
        <v>14</v>
      </c>
      <c r="B13" s="9">
        <v>7643.0222797486995</v>
      </c>
      <c r="C13" s="32" t="s">
        <v>15</v>
      </c>
    </row>
    <row r="14" spans="1:4" s="62" customFormat="1" ht="16" thickBot="1">
      <c r="A14" s="66" t="s">
        <v>0</v>
      </c>
      <c r="B14" s="28">
        <v>8393.939053377635</v>
      </c>
      <c r="C14" s="67" t="s">
        <v>12</v>
      </c>
    </row>
  </sheetData>
  <mergeCells count="4">
    <mergeCell ref="A1:A2"/>
    <mergeCell ref="C1:C2"/>
    <mergeCell ref="A4:A5"/>
    <mergeCell ref="C4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A1:XFD5"/>
    </sheetView>
  </sheetViews>
  <sheetFormatPr baseColWidth="10" defaultColWidth="8.83203125" defaultRowHeight="14" x14ac:dyDescent="0"/>
  <cols>
    <col min="1" max="1" width="27.8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4" ht="15.75" customHeight="1">
      <c r="A1" s="108" t="s">
        <v>225</v>
      </c>
      <c r="B1" s="68"/>
      <c r="C1" s="107" t="s">
        <v>233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181</v>
      </c>
      <c r="B4" s="92" t="s">
        <v>210</v>
      </c>
      <c r="C4" s="152" t="s">
        <v>180</v>
      </c>
    </row>
    <row r="5" spans="1:4" ht="15">
      <c r="A5" s="151"/>
      <c r="B5" s="91" t="s">
        <v>160</v>
      </c>
      <c r="C5" s="153"/>
    </row>
    <row r="6" spans="1:4" ht="16">
      <c r="A6" s="83" t="s">
        <v>112</v>
      </c>
      <c r="B6" s="9">
        <v>11567.409692654383</v>
      </c>
      <c r="C6" s="85" t="s">
        <v>116</v>
      </c>
    </row>
    <row r="7" spans="1:4" ht="16">
      <c r="A7" s="83" t="s">
        <v>113</v>
      </c>
      <c r="B7" s="9">
        <v>7426.7892981116293</v>
      </c>
      <c r="C7" s="85" t="s">
        <v>117</v>
      </c>
    </row>
    <row r="8" spans="1:4" ht="16">
      <c r="A8" s="83" t="s">
        <v>114</v>
      </c>
      <c r="B8" s="9">
        <v>12383.536552834954</v>
      </c>
      <c r="C8" s="85" t="s">
        <v>118</v>
      </c>
    </row>
    <row r="9" spans="1:4" ht="15">
      <c r="A9" s="48" t="s">
        <v>14</v>
      </c>
      <c r="B9" s="9">
        <v>8211.47238687565</v>
      </c>
      <c r="C9" s="32" t="s">
        <v>15</v>
      </c>
    </row>
    <row r="10" spans="1:4" s="45" customFormat="1" ht="17" thickBot="1">
      <c r="A10" s="84" t="s">
        <v>0</v>
      </c>
      <c r="B10" s="28">
        <v>8393.939053377635</v>
      </c>
      <c r="C10" s="86" t="s">
        <v>12</v>
      </c>
    </row>
  </sheetData>
  <mergeCells count="4">
    <mergeCell ref="A1:A2"/>
    <mergeCell ref="C1:C2"/>
    <mergeCell ref="A4:A5"/>
    <mergeCell ref="C4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35" sqref="C35"/>
    </sheetView>
  </sheetViews>
  <sheetFormatPr baseColWidth="10" defaultColWidth="8.83203125" defaultRowHeight="14" x14ac:dyDescent="0"/>
  <cols>
    <col min="1" max="1" width="24.8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3" customWidth="1"/>
  </cols>
  <sheetData>
    <row r="1" spans="1:4" ht="15.75" customHeight="1">
      <c r="A1" s="108" t="s">
        <v>226</v>
      </c>
      <c r="B1" s="68"/>
      <c r="C1" s="107" t="s">
        <v>234</v>
      </c>
      <c r="D1" s="68"/>
    </row>
    <row r="2" spans="1:4" ht="45.75" customHeight="1">
      <c r="A2" s="108"/>
      <c r="B2" s="68"/>
      <c r="C2" s="107"/>
      <c r="D2" s="68"/>
    </row>
    <row r="3" spans="1:4" ht="16" thickBot="1">
      <c r="A3" s="101"/>
      <c r="B3" s="101"/>
      <c r="C3" s="6"/>
      <c r="D3" s="6"/>
    </row>
    <row r="4" spans="1:4" ht="15">
      <c r="A4" s="150" t="s">
        <v>120</v>
      </c>
      <c r="B4" s="92" t="s">
        <v>210</v>
      </c>
      <c r="C4" s="152" t="s">
        <v>129</v>
      </c>
    </row>
    <row r="5" spans="1:4" ht="15">
      <c r="A5" s="151"/>
      <c r="B5" s="91" t="s">
        <v>160</v>
      </c>
      <c r="C5" s="153"/>
    </row>
    <row r="6" spans="1:4" s="51" customFormat="1" ht="15">
      <c r="A6" s="49" t="s">
        <v>121</v>
      </c>
      <c r="B6" s="9">
        <v>3659.9519206731966</v>
      </c>
      <c r="C6" s="50" t="s">
        <v>130</v>
      </c>
    </row>
    <row r="7" spans="1:4" s="51" customFormat="1" ht="15">
      <c r="A7" s="49" t="s">
        <v>122</v>
      </c>
      <c r="B7" s="9">
        <v>7301.8268352527111</v>
      </c>
      <c r="C7" s="50" t="s">
        <v>131</v>
      </c>
    </row>
    <row r="8" spans="1:4" s="51" customFormat="1" ht="15">
      <c r="A8" s="52" t="s">
        <v>123</v>
      </c>
      <c r="B8" s="9">
        <v>5342.8295999240781</v>
      </c>
      <c r="C8" s="53" t="s">
        <v>132</v>
      </c>
    </row>
    <row r="9" spans="1:4" s="51" customFormat="1" ht="15">
      <c r="A9" s="54" t="s">
        <v>124</v>
      </c>
      <c r="B9" s="9">
        <v>6918.0873035051591</v>
      </c>
      <c r="C9" s="55" t="s">
        <v>133</v>
      </c>
    </row>
    <row r="10" spans="1:4" s="51" customFormat="1" ht="45">
      <c r="A10" s="52" t="s">
        <v>125</v>
      </c>
      <c r="B10" s="9">
        <v>10928.873443330081</v>
      </c>
      <c r="C10" s="53" t="s">
        <v>134</v>
      </c>
    </row>
    <row r="11" spans="1:4" s="51" customFormat="1" ht="15">
      <c r="A11" s="56" t="s">
        <v>126</v>
      </c>
      <c r="B11" s="9">
        <v>9667.0926337388009</v>
      </c>
      <c r="C11" s="57" t="s">
        <v>135</v>
      </c>
    </row>
    <row r="12" spans="1:4" s="51" customFormat="1" ht="15">
      <c r="A12" s="54" t="s">
        <v>127</v>
      </c>
      <c r="B12" s="9">
        <v>14903.499700868779</v>
      </c>
      <c r="C12" s="55" t="s">
        <v>136</v>
      </c>
    </row>
    <row r="13" spans="1:4" s="51" customFormat="1" ht="15">
      <c r="A13" s="52" t="s">
        <v>128</v>
      </c>
      <c r="B13" s="9">
        <v>12553.874637669556</v>
      </c>
      <c r="C13" s="53" t="s">
        <v>137</v>
      </c>
    </row>
    <row r="14" spans="1:4" s="51" customFormat="1" ht="15">
      <c r="A14" s="56" t="s">
        <v>115</v>
      </c>
      <c r="B14" s="9">
        <v>10685.108647815407</v>
      </c>
      <c r="C14" s="57" t="s">
        <v>119</v>
      </c>
    </row>
    <row r="15" spans="1:4" s="45" customFormat="1" ht="16" thickBot="1">
      <c r="A15" s="42" t="s">
        <v>0</v>
      </c>
      <c r="B15" s="28">
        <v>8393.939053377635</v>
      </c>
      <c r="C15" s="44" t="s">
        <v>12</v>
      </c>
    </row>
  </sheetData>
  <mergeCells count="4">
    <mergeCell ref="A4:A5"/>
    <mergeCell ref="C4:C5"/>
    <mergeCell ref="A1:A2"/>
    <mergeCell ref="C1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D30" sqref="D30"/>
    </sheetView>
  </sheetViews>
  <sheetFormatPr baseColWidth="10" defaultColWidth="8.83203125" defaultRowHeight="14" x14ac:dyDescent="0"/>
  <cols>
    <col min="1" max="1" width="27.832031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5" ht="15.75" customHeight="1">
      <c r="A1" s="108" t="s">
        <v>227</v>
      </c>
      <c r="B1" s="68"/>
      <c r="C1" s="107" t="s">
        <v>235</v>
      </c>
      <c r="D1" s="68"/>
    </row>
    <row r="2" spans="1:5" ht="45.75" customHeight="1">
      <c r="A2" s="108"/>
      <c r="B2" s="68"/>
      <c r="C2" s="107"/>
      <c r="D2" s="68"/>
    </row>
    <row r="3" spans="1:5" ht="16" thickBot="1">
      <c r="A3" s="101"/>
      <c r="B3" s="101"/>
      <c r="C3" s="6"/>
      <c r="D3" s="6"/>
    </row>
    <row r="4" spans="1:5" ht="15">
      <c r="A4" s="154" t="s">
        <v>138</v>
      </c>
      <c r="B4" s="92" t="s">
        <v>210</v>
      </c>
      <c r="C4" s="156" t="s">
        <v>149</v>
      </c>
    </row>
    <row r="5" spans="1:5" ht="15">
      <c r="A5" s="155"/>
      <c r="B5" s="91" t="s">
        <v>160</v>
      </c>
      <c r="C5" s="157"/>
    </row>
    <row r="6" spans="1:5" ht="16">
      <c r="A6" s="71" t="s">
        <v>139</v>
      </c>
      <c r="B6" s="9">
        <v>21520.298551474527</v>
      </c>
      <c r="C6" s="87" t="s">
        <v>150</v>
      </c>
    </row>
    <row r="7" spans="1:5" ht="16">
      <c r="A7" s="71" t="s">
        <v>140</v>
      </c>
      <c r="B7" s="9">
        <v>13535.502679309673</v>
      </c>
      <c r="C7" s="87" t="s">
        <v>151</v>
      </c>
    </row>
    <row r="8" spans="1:5" ht="16">
      <c r="A8" s="71" t="s">
        <v>141</v>
      </c>
      <c r="B8" s="9">
        <v>9182.1375895092515</v>
      </c>
      <c r="C8" s="87" t="s">
        <v>152</v>
      </c>
    </row>
    <row r="9" spans="1:5" s="45" customFormat="1" ht="16">
      <c r="A9" s="90" t="s">
        <v>142</v>
      </c>
      <c r="B9" s="9">
        <v>9710.6720145237341</v>
      </c>
      <c r="C9" s="87" t="s">
        <v>153</v>
      </c>
    </row>
    <row r="10" spans="1:5" ht="32">
      <c r="A10" s="71" t="s">
        <v>143</v>
      </c>
      <c r="B10" s="9">
        <v>6366.6796049092382</v>
      </c>
      <c r="C10" s="87" t="s">
        <v>154</v>
      </c>
    </row>
    <row r="11" spans="1:5" ht="16">
      <c r="A11" s="71" t="s">
        <v>144</v>
      </c>
      <c r="B11" s="9">
        <v>6940.779495108939</v>
      </c>
      <c r="C11" s="88" t="s">
        <v>155</v>
      </c>
    </row>
    <row r="12" spans="1:5" ht="16">
      <c r="A12" s="71" t="s">
        <v>145</v>
      </c>
      <c r="B12" s="9">
        <v>5889.652831348697</v>
      </c>
      <c r="C12" s="87" t="s">
        <v>156</v>
      </c>
      <c r="E12" t="s">
        <v>238</v>
      </c>
    </row>
    <row r="13" spans="1:5" ht="16">
      <c r="A13" s="71" t="s">
        <v>146</v>
      </c>
      <c r="B13" s="9">
        <v>7019.9028694939434</v>
      </c>
      <c r="C13" s="87" t="s">
        <v>157</v>
      </c>
    </row>
    <row r="14" spans="1:5" ht="16">
      <c r="A14" s="71" t="s">
        <v>147</v>
      </c>
      <c r="B14" s="9">
        <v>4431.8812463042605</v>
      </c>
      <c r="C14" s="87" t="s">
        <v>158</v>
      </c>
    </row>
    <row r="15" spans="1:5" ht="16">
      <c r="A15" s="71" t="s">
        <v>148</v>
      </c>
      <c r="B15" s="9">
        <v>10947.820707557143</v>
      </c>
      <c r="C15" s="87" t="s">
        <v>159</v>
      </c>
    </row>
    <row r="16" spans="1:5" ht="16">
      <c r="A16" s="71" t="s">
        <v>14</v>
      </c>
      <c r="B16" s="9">
        <v>9333.9139296431804</v>
      </c>
      <c r="C16" s="87" t="s">
        <v>15</v>
      </c>
    </row>
    <row r="17" spans="1:3" s="62" customFormat="1" ht="17" thickBot="1">
      <c r="A17" s="42" t="s">
        <v>0</v>
      </c>
      <c r="B17" s="28">
        <v>8393.939053377635</v>
      </c>
      <c r="C17" s="89" t="s">
        <v>12</v>
      </c>
    </row>
    <row r="18" spans="1:3" ht="15">
      <c r="C18" s="97"/>
    </row>
  </sheetData>
  <mergeCells count="4">
    <mergeCell ref="A1:A2"/>
    <mergeCell ref="C1:C2"/>
    <mergeCell ref="A4:A5"/>
    <mergeCell ref="C4:C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6" sqref="B6:B16"/>
    </sheetView>
  </sheetViews>
  <sheetFormatPr baseColWidth="10" defaultColWidth="24.6640625" defaultRowHeight="14" x14ac:dyDescent="0"/>
  <cols>
    <col min="1" max="1" width="27.1640625" style="7" customWidth="1"/>
    <col min="2" max="3" width="24.6640625" style="7"/>
    <col min="4" max="4" width="28.6640625" style="7" customWidth="1"/>
    <col min="5" max="16384" width="24.6640625" style="7"/>
  </cols>
  <sheetData>
    <row r="1" spans="1:6" ht="15" customHeight="1">
      <c r="A1" s="108" t="s">
        <v>165</v>
      </c>
      <c r="B1" s="108"/>
      <c r="C1" s="109" t="s">
        <v>164</v>
      </c>
      <c r="D1" s="109"/>
    </row>
    <row r="2" spans="1:6" ht="36" customHeight="1">
      <c r="A2" s="108"/>
      <c r="B2" s="108"/>
      <c r="C2" s="109"/>
      <c r="D2" s="109"/>
    </row>
    <row r="3" spans="1:6" ht="15" thickBot="1">
      <c r="A3" s="11"/>
      <c r="B3" s="11"/>
      <c r="C3" s="19"/>
      <c r="D3" s="19"/>
    </row>
    <row r="4" spans="1:6" ht="18.75" customHeight="1">
      <c r="A4" s="110" t="s">
        <v>162</v>
      </c>
      <c r="B4" s="13" t="s">
        <v>16</v>
      </c>
      <c r="C4" s="13" t="s">
        <v>17</v>
      </c>
      <c r="D4" s="112" t="s">
        <v>161</v>
      </c>
      <c r="E4" s="20"/>
      <c r="F4" s="20"/>
    </row>
    <row r="5" spans="1:6" ht="30.75" customHeight="1">
      <c r="A5" s="111"/>
      <c r="B5" s="15" t="s">
        <v>18</v>
      </c>
      <c r="C5" s="15" t="s">
        <v>19</v>
      </c>
      <c r="D5" s="113"/>
    </row>
    <row r="6" spans="1:6" ht="16">
      <c r="A6" s="16" t="s">
        <v>2</v>
      </c>
      <c r="B6" s="21">
        <v>226160.22289321973</v>
      </c>
      <c r="C6" s="22">
        <v>6.0488027783158032</v>
      </c>
      <c r="D6" s="103" t="s">
        <v>1</v>
      </c>
    </row>
    <row r="7" spans="1:6" ht="16">
      <c r="A7" s="16" t="s">
        <v>3</v>
      </c>
      <c r="B7" s="21">
        <v>576417.97392703756</v>
      </c>
      <c r="C7" s="22">
        <v>15.416674946448154</v>
      </c>
      <c r="D7" s="103" t="s">
        <v>211</v>
      </c>
    </row>
    <row r="8" spans="1:6" ht="16">
      <c r="A8" s="16" t="s">
        <v>4</v>
      </c>
      <c r="B8" s="21">
        <v>534735.27360767219</v>
      </c>
      <c r="C8" s="22">
        <v>14.301843919691851</v>
      </c>
      <c r="D8" s="103" t="s">
        <v>212</v>
      </c>
    </row>
    <row r="9" spans="1:6" ht="16">
      <c r="A9" s="16" t="s">
        <v>5</v>
      </c>
      <c r="B9" s="21">
        <v>378774.17013152497</v>
      </c>
      <c r="C9" s="22">
        <v>10.13056240985213</v>
      </c>
      <c r="D9" s="103" t="s">
        <v>213</v>
      </c>
    </row>
    <row r="10" spans="1:6" ht="16">
      <c r="A10" s="16" t="s">
        <v>6</v>
      </c>
      <c r="B10" s="21">
        <v>455025.31701942004</v>
      </c>
      <c r="C10" s="22">
        <v>12.169949103254144</v>
      </c>
      <c r="D10" s="103" t="s">
        <v>214</v>
      </c>
    </row>
    <row r="11" spans="1:6" ht="16">
      <c r="A11" s="16" t="s">
        <v>7</v>
      </c>
      <c r="B11" s="21">
        <v>363494.65606591082</v>
      </c>
      <c r="C11" s="22">
        <v>9.7219018330758189</v>
      </c>
      <c r="D11" s="103" t="s">
        <v>215</v>
      </c>
    </row>
    <row r="12" spans="1:6" ht="16">
      <c r="A12" s="16" t="s">
        <v>8</v>
      </c>
      <c r="B12" s="21">
        <v>490311.33992959344</v>
      </c>
      <c r="C12" s="22">
        <v>13.113696817526364</v>
      </c>
      <c r="D12" s="103" t="s">
        <v>216</v>
      </c>
    </row>
    <row r="13" spans="1:6" ht="16">
      <c r="A13" s="16" t="s">
        <v>9</v>
      </c>
      <c r="B13" s="21">
        <v>330791.91949911567</v>
      </c>
      <c r="C13" s="22">
        <v>8.8472457981940504</v>
      </c>
      <c r="D13" s="103" t="s">
        <v>217</v>
      </c>
    </row>
    <row r="14" spans="1:6" ht="16">
      <c r="A14" s="16" t="s">
        <v>11</v>
      </c>
      <c r="B14" s="21">
        <v>285035.64019867842</v>
      </c>
      <c r="C14" s="22">
        <v>7.6234642427232888</v>
      </c>
      <c r="D14" s="102" t="s">
        <v>10</v>
      </c>
    </row>
    <row r="15" spans="1:6" ht="16">
      <c r="A15" s="16" t="s">
        <v>14</v>
      </c>
      <c r="B15" s="21">
        <v>98178.877120419944</v>
      </c>
      <c r="C15" s="22">
        <v>2.6258581509194561</v>
      </c>
      <c r="D15" s="87" t="s">
        <v>15</v>
      </c>
    </row>
    <row r="16" spans="1:6" s="25" customFormat="1" ht="17" thickBot="1">
      <c r="A16" s="18" t="s">
        <v>0</v>
      </c>
      <c r="B16" s="24">
        <v>3738925.3903925531</v>
      </c>
      <c r="C16" s="24">
        <v>100</v>
      </c>
      <c r="D16" s="104" t="s">
        <v>12</v>
      </c>
    </row>
  </sheetData>
  <mergeCells count="4">
    <mergeCell ref="A1:B2"/>
    <mergeCell ref="C1:D2"/>
    <mergeCell ref="A4:A5"/>
    <mergeCell ref="D4:D5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4" sqref="B4"/>
    </sheetView>
  </sheetViews>
  <sheetFormatPr baseColWidth="10" defaultColWidth="8.83203125" defaultRowHeight="14" x14ac:dyDescent="0"/>
  <cols>
    <col min="1" max="1" width="35.6640625" customWidth="1"/>
    <col min="2" max="2" width="26.5" customWidth="1"/>
    <col min="3" max="3" width="40.1640625" customWidth="1"/>
  </cols>
  <sheetData>
    <row r="1" spans="1:5" ht="15.75" customHeight="1">
      <c r="A1" s="108" t="s">
        <v>168</v>
      </c>
      <c r="B1" s="108"/>
      <c r="C1" s="109" t="s">
        <v>169</v>
      </c>
      <c r="D1" s="27"/>
    </row>
    <row r="2" spans="1:5" ht="28.5" customHeight="1">
      <c r="A2" s="108"/>
      <c r="B2" s="108"/>
      <c r="C2" s="109"/>
      <c r="D2" s="27"/>
    </row>
    <row r="3" spans="1:5" ht="15" thickBot="1">
      <c r="A3" s="11"/>
      <c r="B3" s="11"/>
      <c r="C3" s="12"/>
      <c r="D3" s="12"/>
    </row>
    <row r="4" spans="1:5" ht="27.75" customHeight="1">
      <c r="A4" s="110" t="s">
        <v>162</v>
      </c>
      <c r="B4" s="72" t="s">
        <v>20</v>
      </c>
      <c r="C4" s="114" t="s">
        <v>161</v>
      </c>
      <c r="D4" s="14"/>
      <c r="E4" s="14"/>
    </row>
    <row r="5" spans="1:5" ht="18" customHeight="1">
      <c r="A5" s="111"/>
      <c r="B5" s="15" t="s">
        <v>21</v>
      </c>
      <c r="C5" s="115"/>
    </row>
    <row r="6" spans="1:5" ht="16">
      <c r="A6" s="16" t="s">
        <v>2</v>
      </c>
      <c r="B6" s="9">
        <v>2.9412908363410302</v>
      </c>
      <c r="C6" s="103" t="s">
        <v>1</v>
      </c>
    </row>
    <row r="7" spans="1:5" ht="16">
      <c r="A7" s="16" t="s">
        <v>3</v>
      </c>
      <c r="B7" s="9">
        <v>3.8987743293549926</v>
      </c>
      <c r="C7" s="103" t="s">
        <v>211</v>
      </c>
    </row>
    <row r="8" spans="1:5" ht="16">
      <c r="A8" s="16" t="s">
        <v>4</v>
      </c>
      <c r="B8" s="9">
        <v>4.3287652615178436</v>
      </c>
      <c r="C8" s="103" t="s">
        <v>212</v>
      </c>
    </row>
    <row r="9" spans="1:5" ht="16">
      <c r="A9" s="16" t="s">
        <v>5</v>
      </c>
      <c r="B9" s="9">
        <v>4.3099992501035667</v>
      </c>
      <c r="C9" s="103" t="s">
        <v>213</v>
      </c>
    </row>
    <row r="10" spans="1:5" ht="16">
      <c r="A10" s="16" t="s">
        <v>6</v>
      </c>
      <c r="B10" s="9">
        <v>4.385360809105717</v>
      </c>
      <c r="C10" s="103" t="s">
        <v>214</v>
      </c>
    </row>
    <row r="11" spans="1:5" ht="16">
      <c r="A11" s="16" t="s">
        <v>7</v>
      </c>
      <c r="B11" s="9">
        <v>4.5745071117667324</v>
      </c>
      <c r="C11" s="103" t="s">
        <v>215</v>
      </c>
    </row>
    <row r="12" spans="1:5" ht="16">
      <c r="A12" s="16" t="s">
        <v>8</v>
      </c>
      <c r="B12" s="9">
        <v>4.7376785571084499</v>
      </c>
      <c r="C12" s="103" t="s">
        <v>216</v>
      </c>
    </row>
    <row r="13" spans="1:5" ht="16">
      <c r="A13" s="16" t="s">
        <v>9</v>
      </c>
      <c r="B13" s="9">
        <v>4.7073123530243235</v>
      </c>
      <c r="C13" s="103" t="s">
        <v>217</v>
      </c>
    </row>
    <row r="14" spans="1:5" ht="16">
      <c r="A14" s="16" t="s">
        <v>11</v>
      </c>
      <c r="B14" s="9">
        <v>4.475229083172267</v>
      </c>
      <c r="C14" s="102" t="s">
        <v>10</v>
      </c>
    </row>
    <row r="15" spans="1:5" ht="16">
      <c r="A15" s="16" t="s">
        <v>14</v>
      </c>
      <c r="B15" s="9">
        <v>3.846045494761428</v>
      </c>
      <c r="C15" s="87" t="s">
        <v>15</v>
      </c>
    </row>
    <row r="16" spans="1:5" s="8" customFormat="1" ht="17" thickBot="1">
      <c r="A16" s="18" t="s">
        <v>0</v>
      </c>
      <c r="B16" s="28">
        <v>4.2374404733518931</v>
      </c>
      <c r="C16" s="104" t="s">
        <v>12</v>
      </c>
    </row>
  </sheetData>
  <mergeCells count="4">
    <mergeCell ref="A1:B2"/>
    <mergeCell ref="C1:C2"/>
    <mergeCell ref="A4:A5"/>
    <mergeCell ref="C4:C5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6" workbookViewId="0">
      <selection sqref="A1:M15"/>
    </sheetView>
  </sheetViews>
  <sheetFormatPr baseColWidth="10" defaultColWidth="9.1640625" defaultRowHeight="14" x14ac:dyDescent="0"/>
  <cols>
    <col min="1" max="1" width="18.5" style="7" customWidth="1"/>
    <col min="2" max="2" width="15.5" style="7" customWidth="1"/>
    <col min="3" max="3" width="16" style="7" customWidth="1"/>
    <col min="4" max="5" width="15.5" style="7" customWidth="1"/>
    <col min="6" max="6" width="20.6640625" style="7" customWidth="1"/>
    <col min="7" max="7" width="19.5" style="7" customWidth="1"/>
    <col min="8" max="8" width="19.33203125" style="7" customWidth="1"/>
    <col min="9" max="9" width="16.1640625" style="7" customWidth="1"/>
    <col min="10" max="10" width="15.6640625" style="7" customWidth="1"/>
    <col min="11" max="11" width="12.5" style="7" customWidth="1"/>
    <col min="12" max="12" width="9.1640625" style="7"/>
    <col min="13" max="13" width="16.83203125" style="7" customWidth="1"/>
    <col min="14" max="16384" width="9.1640625" style="7"/>
  </cols>
  <sheetData>
    <row r="1" spans="1:14" ht="15.75" customHeight="1">
      <c r="A1" s="108" t="s">
        <v>27</v>
      </c>
      <c r="B1" s="108"/>
      <c r="C1" s="108"/>
      <c r="D1" s="108"/>
      <c r="E1" s="5"/>
      <c r="F1" s="5"/>
      <c r="G1" s="5"/>
      <c r="H1" s="109" t="s">
        <v>30</v>
      </c>
      <c r="I1" s="109"/>
      <c r="J1" s="109"/>
      <c r="K1" s="109"/>
      <c r="L1" s="109"/>
      <c r="M1" s="109"/>
    </row>
    <row r="2" spans="1:14" ht="34.5" customHeight="1">
      <c r="A2" s="108"/>
      <c r="B2" s="108"/>
      <c r="C2" s="108"/>
      <c r="D2" s="108"/>
      <c r="E2" s="5"/>
      <c r="F2" s="5"/>
      <c r="G2" s="5"/>
      <c r="H2" s="109"/>
      <c r="I2" s="109"/>
      <c r="J2" s="109"/>
      <c r="K2" s="109"/>
      <c r="L2" s="109"/>
      <c r="M2" s="109"/>
    </row>
    <row r="3" spans="1:14" ht="16" thickBot="1">
      <c r="A3" s="5"/>
      <c r="B3" s="5"/>
      <c r="C3" s="26"/>
      <c r="D3" s="26"/>
      <c r="E3" s="10"/>
      <c r="F3" s="10"/>
      <c r="G3" s="10"/>
      <c r="H3" s="10"/>
      <c r="I3" s="10"/>
      <c r="J3" s="10"/>
      <c r="K3" s="10"/>
      <c r="L3" s="10"/>
      <c r="M3" s="10"/>
    </row>
    <row r="4" spans="1:14" ht="15.75" customHeight="1">
      <c r="A4" s="116" t="s">
        <v>23</v>
      </c>
      <c r="B4" s="118" t="s">
        <v>163</v>
      </c>
      <c r="C4" s="118"/>
      <c r="D4" s="118"/>
      <c r="E4" s="118"/>
      <c r="F4" s="121" t="s">
        <v>161</v>
      </c>
      <c r="G4" s="121"/>
      <c r="H4" s="121"/>
      <c r="I4" s="121"/>
      <c r="J4" s="121"/>
      <c r="K4" s="121"/>
      <c r="L4" s="121"/>
      <c r="M4" s="119" t="s">
        <v>24</v>
      </c>
      <c r="N4" s="10"/>
    </row>
    <row r="5" spans="1:14" ht="24" customHeight="1">
      <c r="A5" s="117"/>
      <c r="B5" s="1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1" t="s">
        <v>11</v>
      </c>
      <c r="K5" s="1" t="s">
        <v>14</v>
      </c>
      <c r="L5" s="29" t="s">
        <v>0</v>
      </c>
      <c r="M5" s="120"/>
      <c r="N5" s="10"/>
    </row>
    <row r="6" spans="1:14" ht="17">
      <c r="A6" s="117"/>
      <c r="B6" s="98" t="s">
        <v>1</v>
      </c>
      <c r="C6" s="99" t="s">
        <v>211</v>
      </c>
      <c r="D6" s="99" t="s">
        <v>212</v>
      </c>
      <c r="E6" s="99" t="s">
        <v>213</v>
      </c>
      <c r="F6" s="99" t="s">
        <v>214</v>
      </c>
      <c r="G6" s="99" t="s">
        <v>215</v>
      </c>
      <c r="H6" s="99" t="s">
        <v>216</v>
      </c>
      <c r="I6" s="100" t="s">
        <v>217</v>
      </c>
      <c r="J6" s="23" t="s">
        <v>10</v>
      </c>
      <c r="K6" s="99" t="s">
        <v>15</v>
      </c>
      <c r="L6" s="30" t="s">
        <v>12</v>
      </c>
      <c r="M6" s="120"/>
      <c r="N6" s="10"/>
    </row>
    <row r="7" spans="1:14" ht="15">
      <c r="A7" s="31">
        <v>0</v>
      </c>
      <c r="B7" s="22"/>
      <c r="C7" s="22">
        <v>0.12715934147694222</v>
      </c>
      <c r="D7" s="22"/>
      <c r="E7" s="22"/>
      <c r="F7" s="22"/>
      <c r="G7" s="22"/>
      <c r="H7" s="22"/>
      <c r="I7" s="22">
        <v>0.14941939890710382</v>
      </c>
      <c r="J7" s="22"/>
      <c r="K7" s="22"/>
      <c r="L7" s="39">
        <v>3.3206513916702651E-2</v>
      </c>
      <c r="M7" s="32">
        <v>0</v>
      </c>
    </row>
    <row r="8" spans="1:14" ht="15">
      <c r="A8" s="31">
        <v>1</v>
      </c>
      <c r="B8" s="22">
        <v>32.922800811527857</v>
      </c>
      <c r="C8" s="22">
        <v>12.888410914059223</v>
      </c>
      <c r="D8" s="22">
        <v>6.8210151380231521</v>
      </c>
      <c r="E8" s="22">
        <v>6.2423194210550275</v>
      </c>
      <c r="F8" s="22">
        <v>4.8091750192752505</v>
      </c>
      <c r="G8" s="22">
        <v>3.7678387153608015</v>
      </c>
      <c r="H8" s="22">
        <v>2.5470321664267148</v>
      </c>
      <c r="I8" s="22">
        <v>2.86742941712204</v>
      </c>
      <c r="J8" s="22">
        <v>4.0460340388117819</v>
      </c>
      <c r="K8" s="22">
        <v>13.558724437828097</v>
      </c>
      <c r="L8" s="39">
        <v>8.7215265476445474</v>
      </c>
      <c r="M8" s="32">
        <v>1</v>
      </c>
    </row>
    <row r="9" spans="1:14" ht="15">
      <c r="A9" s="31">
        <v>2</v>
      </c>
      <c r="B9" s="22">
        <v>47.032201009207718</v>
      </c>
      <c r="C9" s="22">
        <v>57.189913829254763</v>
      </c>
      <c r="D9" s="22">
        <v>57.640249332146034</v>
      </c>
      <c r="E9" s="22">
        <v>51.838787492603885</v>
      </c>
      <c r="F9" s="22">
        <v>53.394371626831152</v>
      </c>
      <c r="G9" s="22">
        <v>48.599330497596334</v>
      </c>
      <c r="H9" s="22">
        <v>39.49832355811504</v>
      </c>
      <c r="I9" s="22">
        <v>29.316086065573771</v>
      </c>
      <c r="J9" s="22">
        <v>25.045531620925704</v>
      </c>
      <c r="K9" s="22">
        <v>47.394813131708844</v>
      </c>
      <c r="L9" s="39">
        <v>47.716173838933678</v>
      </c>
      <c r="M9" s="32">
        <v>2</v>
      </c>
    </row>
    <row r="10" spans="1:14" ht="15">
      <c r="A10" s="33">
        <v>3</v>
      </c>
      <c r="B10" s="22">
        <v>13.451334339072986</v>
      </c>
      <c r="C10" s="22">
        <v>16.286541401187723</v>
      </c>
      <c r="D10" s="22">
        <v>16.661539706953775</v>
      </c>
      <c r="E10" s="22">
        <v>17.518547175822675</v>
      </c>
      <c r="F10" s="22">
        <v>18.227640709329222</v>
      </c>
      <c r="G10" s="22">
        <v>20.127859857541971</v>
      </c>
      <c r="H10" s="22">
        <v>21.162783956402848</v>
      </c>
      <c r="I10" s="22">
        <v>19.340562386156648</v>
      </c>
      <c r="J10" s="22">
        <v>29.297242981850154</v>
      </c>
      <c r="K10" s="22">
        <v>19.638799655253468</v>
      </c>
      <c r="L10" s="39">
        <v>18.640187588470425</v>
      </c>
      <c r="M10" s="34">
        <v>3</v>
      </c>
    </row>
    <row r="11" spans="1:14" ht="15">
      <c r="A11" s="31">
        <v>4</v>
      </c>
      <c r="B11" s="22">
        <v>2.9847058211517452</v>
      </c>
      <c r="C11" s="22">
        <v>8.8145773304654842</v>
      </c>
      <c r="D11" s="22">
        <v>10.344045980733425</v>
      </c>
      <c r="E11" s="22">
        <v>13.811387738382413</v>
      </c>
      <c r="F11" s="22">
        <v>13.319198149575945</v>
      </c>
      <c r="G11" s="22">
        <v>14.527698774256878</v>
      </c>
      <c r="H11" s="22">
        <v>17.975128752669264</v>
      </c>
      <c r="I11" s="22">
        <v>23.33219489981785</v>
      </c>
      <c r="J11" s="22">
        <v>17.683539534007412</v>
      </c>
      <c r="K11" s="22">
        <v>10.08383608869388</v>
      </c>
      <c r="L11" s="39">
        <v>12.970147003990448</v>
      </c>
      <c r="M11" s="32">
        <v>4</v>
      </c>
    </row>
    <row r="12" spans="1:14" ht="15">
      <c r="A12" s="31">
        <v>5</v>
      </c>
      <c r="B12" s="22">
        <v>2.3864641315091295</v>
      </c>
      <c r="C12" s="22">
        <v>3.202656818581497</v>
      </c>
      <c r="D12" s="22">
        <v>5.8536387921962278</v>
      </c>
      <c r="E12" s="22">
        <v>7.7693323016703832</v>
      </c>
      <c r="F12" s="22">
        <v>6.2201233616037008</v>
      </c>
      <c r="G12" s="22">
        <v>7.7244469054390779</v>
      </c>
      <c r="H12" s="22">
        <v>11.727363203308437</v>
      </c>
      <c r="I12" s="22">
        <v>14.394068761384336</v>
      </c>
      <c r="J12" s="22">
        <v>12.799095647805062</v>
      </c>
      <c r="K12" s="22">
        <v>5.8998668024759073</v>
      </c>
      <c r="L12" s="39">
        <v>7.3814793785281925</v>
      </c>
      <c r="M12" s="32">
        <v>5</v>
      </c>
    </row>
    <row r="13" spans="1:14" ht="15">
      <c r="A13" s="33">
        <v>6</v>
      </c>
      <c r="B13" s="22">
        <v>0.81412890807886384</v>
      </c>
      <c r="C13" s="22">
        <v>1.2485965125874221</v>
      </c>
      <c r="D13" s="22">
        <v>1.9760382093418603</v>
      </c>
      <c r="E13" s="22">
        <v>1.859269036457148</v>
      </c>
      <c r="F13" s="22">
        <v>2.1029298380878951</v>
      </c>
      <c r="G13" s="22">
        <v>3.8508972842364906</v>
      </c>
      <c r="H13" s="22">
        <v>4.6621510633569416</v>
      </c>
      <c r="I13" s="22">
        <v>7.0839025500910751</v>
      </c>
      <c r="J13" s="22">
        <v>7.5786598002888903</v>
      </c>
      <c r="K13" s="22">
        <v>2.4053905821515316</v>
      </c>
      <c r="L13" s="39">
        <v>3.0637259068608285</v>
      </c>
      <c r="M13" s="34">
        <v>6</v>
      </c>
    </row>
    <row r="14" spans="1:14" ht="15">
      <c r="A14" s="31">
        <v>7</v>
      </c>
      <c r="B14" s="22">
        <v>0.40836497945169847</v>
      </c>
      <c r="C14" s="22">
        <v>0.15489089999053068</v>
      </c>
      <c r="D14" s="22">
        <v>0.41123613697077632</v>
      </c>
      <c r="E14" s="22">
        <v>0.77943652997132584</v>
      </c>
      <c r="F14" s="22">
        <v>1.1941017733230532</v>
      </c>
      <c r="G14" s="22">
        <v>1.1338753114696334</v>
      </c>
      <c r="H14" s="22">
        <v>1.1817224353337907</v>
      </c>
      <c r="I14" s="22">
        <v>2.2512522768670311</v>
      </c>
      <c r="J14" s="22">
        <v>1.7568925453746154</v>
      </c>
      <c r="K14" s="22">
        <v>0.38783984956514928</v>
      </c>
      <c r="L14" s="39">
        <v>0.8952158820069428</v>
      </c>
      <c r="M14" s="32">
        <v>7</v>
      </c>
    </row>
    <row r="15" spans="1:14" ht="15">
      <c r="A15" s="31" t="s">
        <v>25</v>
      </c>
      <c r="B15" s="22"/>
      <c r="C15" s="22">
        <v>8.7252952396412481E-2</v>
      </c>
      <c r="D15" s="22">
        <v>0.29223670363474458</v>
      </c>
      <c r="E15" s="22">
        <v>0.18092030403713988</v>
      </c>
      <c r="F15" s="22">
        <v>0.73245952197378561</v>
      </c>
      <c r="G15" s="22">
        <v>0.26805265409881451</v>
      </c>
      <c r="H15" s="22">
        <v>1.2454948643869634</v>
      </c>
      <c r="I15" s="22">
        <v>1.2650842440801457</v>
      </c>
      <c r="J15" s="22">
        <v>1.7930038309363814</v>
      </c>
      <c r="K15" s="22">
        <v>0.6307294523231215</v>
      </c>
      <c r="L15" s="39">
        <v>0.57833733964823764</v>
      </c>
      <c r="M15" s="17" t="s">
        <v>26</v>
      </c>
    </row>
    <row r="16" spans="1:14" s="37" customFormat="1" ht="15" thickBot="1">
      <c r="A16" s="35" t="s">
        <v>13</v>
      </c>
      <c r="B16" s="38">
        <v>100</v>
      </c>
      <c r="C16" s="38">
        <v>100</v>
      </c>
      <c r="D16" s="38">
        <v>100</v>
      </c>
      <c r="E16" s="38">
        <v>100</v>
      </c>
      <c r="F16" s="38">
        <v>100</v>
      </c>
      <c r="G16" s="38">
        <v>100</v>
      </c>
      <c r="H16" s="38">
        <v>100</v>
      </c>
      <c r="I16" s="38">
        <v>100</v>
      </c>
      <c r="J16" s="38">
        <v>100</v>
      </c>
      <c r="K16" s="38">
        <v>100</v>
      </c>
      <c r="L16" s="38">
        <v>100</v>
      </c>
      <c r="M16" s="36" t="s">
        <v>12</v>
      </c>
    </row>
    <row r="18" spans="2:12">
      <c r="B18" s="7">
        <f>($A7*B7+$A8*B8+$A9*B9+$A10*B10+$A11*B11+$A12*B12+$A13*B13+$A14*B14+8*B15)/100</f>
        <v>1.9895567809394998</v>
      </c>
      <c r="C18" s="7">
        <f t="shared" ref="C18:L18" si="0">($A7*C7+$A8*C8+$A9*C9+$A10*C10+$A11*C11+$A12*C12+$A13*C13+$A14*C14+8*C15)/100</f>
        <v>2.3667329518553086</v>
      </c>
      <c r="D18" s="7">
        <f t="shared" si="0"/>
        <v>2.5980328665101591</v>
      </c>
      <c r="E18" s="7">
        <f t="shared" si="0"/>
        <v>2.7462678075645162</v>
      </c>
      <c r="F18" s="7">
        <f t="shared" si="0"/>
        <v>2.7749421742482654</v>
      </c>
      <c r="G18" s="7">
        <f t="shared" si="0"/>
        <v>2.9127004102589917</v>
      </c>
      <c r="H18" s="7">
        <f t="shared" si="0"/>
        <v>3.2177828452165844</v>
      </c>
      <c r="I18" s="7">
        <f t="shared" si="0"/>
        <v>3.5320326730418947</v>
      </c>
      <c r="J18" s="7">
        <f t="shared" si="0"/>
        <v>3.4887269986811531</v>
      </c>
      <c r="K18" s="7">
        <f t="shared" si="0"/>
        <v>2.5929248609261144</v>
      </c>
      <c r="L18" s="7">
        <f t="shared" si="0"/>
        <v>2.7813798723192544</v>
      </c>
    </row>
  </sheetData>
  <mergeCells count="6">
    <mergeCell ref="A4:A6"/>
    <mergeCell ref="B4:E4"/>
    <mergeCell ref="M4:M6"/>
    <mergeCell ref="F4:L4"/>
    <mergeCell ref="A1:D2"/>
    <mergeCell ref="H1:M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H5" sqref="H5:H6"/>
    </sheetView>
  </sheetViews>
  <sheetFormatPr baseColWidth="10" defaultColWidth="8.83203125" defaultRowHeight="14" x14ac:dyDescent="0"/>
  <cols>
    <col min="1" max="1" width="17.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3" customWidth="1"/>
  </cols>
  <sheetData>
    <row r="1" spans="1:11" ht="20.25" customHeight="1">
      <c r="A1" s="122" t="s">
        <v>199</v>
      </c>
      <c r="B1" s="122"/>
      <c r="C1" s="122"/>
      <c r="D1" s="40"/>
      <c r="E1" s="40"/>
      <c r="F1" s="40"/>
      <c r="G1" s="129" t="s">
        <v>170</v>
      </c>
      <c r="H1" s="129"/>
      <c r="I1" s="129"/>
      <c r="J1" s="129"/>
      <c r="K1" s="129"/>
    </row>
    <row r="2" spans="1:11" ht="19.5" customHeight="1">
      <c r="A2" s="122"/>
      <c r="B2" s="122"/>
      <c r="C2" s="122"/>
      <c r="D2" s="40"/>
      <c r="E2" s="40"/>
      <c r="F2" s="40"/>
      <c r="G2" s="129"/>
      <c r="H2" s="129"/>
      <c r="I2" s="129"/>
      <c r="J2" s="129"/>
      <c r="K2" s="129"/>
    </row>
    <row r="3" spans="1:11" ht="16" thickBot="1">
      <c r="A3" s="40"/>
      <c r="B3" s="40"/>
      <c r="C3" s="6"/>
      <c r="D3" s="6"/>
    </row>
    <row r="4" spans="1:11" ht="15">
      <c r="A4" s="116" t="s">
        <v>36</v>
      </c>
      <c r="B4" s="118" t="s">
        <v>200</v>
      </c>
      <c r="C4" s="118"/>
      <c r="D4" s="118"/>
      <c r="E4" s="118"/>
      <c r="F4" s="124" t="s">
        <v>62</v>
      </c>
      <c r="G4" s="125"/>
      <c r="H4" s="125"/>
      <c r="I4" s="125"/>
      <c r="J4" s="126"/>
      <c r="K4" s="127" t="s">
        <v>37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28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28"/>
    </row>
    <row r="7" spans="1:11" s="51" customFormat="1" ht="15">
      <c r="A7" s="49" t="s">
        <v>38</v>
      </c>
      <c r="B7" s="9">
        <v>7.39286640245935</v>
      </c>
      <c r="C7" s="9">
        <v>9.4903884972516384</v>
      </c>
      <c r="D7" s="9">
        <v>13.394297467333441</v>
      </c>
      <c r="E7" s="9">
        <v>14.564943253467844</v>
      </c>
      <c r="F7" s="9">
        <v>14.707493204592478</v>
      </c>
      <c r="G7" s="9">
        <v>14.028652158826153</v>
      </c>
      <c r="H7" s="9">
        <v>16.335718442945666</v>
      </c>
      <c r="I7" s="9">
        <v>31.479845013935151</v>
      </c>
      <c r="J7" s="46">
        <v>13.649762484792781</v>
      </c>
      <c r="K7" s="50" t="s">
        <v>39</v>
      </c>
    </row>
    <row r="8" spans="1:11" s="51" customFormat="1" ht="23.25" customHeight="1">
      <c r="A8" s="49" t="s">
        <v>40</v>
      </c>
      <c r="B8" s="9">
        <v>29.633196291220663</v>
      </c>
      <c r="C8" s="9">
        <v>40.289639038125109</v>
      </c>
      <c r="D8" s="9">
        <v>46.23628811098564</v>
      </c>
      <c r="E8" s="9">
        <v>47.627387791322221</v>
      </c>
      <c r="F8" s="9">
        <v>52.319566716702504</v>
      </c>
      <c r="G8" s="9">
        <v>52.894958608040447</v>
      </c>
      <c r="H8" s="9">
        <v>56.046081687151222</v>
      </c>
      <c r="I8" s="9">
        <v>54.204336890762015</v>
      </c>
      <c r="J8" s="46">
        <v>46.539744013040284</v>
      </c>
      <c r="K8" s="50" t="s">
        <v>41</v>
      </c>
    </row>
    <row r="9" spans="1:11" s="51" customFormat="1" ht="23.25" customHeight="1">
      <c r="A9" s="52" t="s">
        <v>42</v>
      </c>
      <c r="B9" s="9">
        <v>29.98012272059459</v>
      </c>
      <c r="C9" s="9">
        <v>23.35848783164084</v>
      </c>
      <c r="D9" s="9">
        <v>19.937691563155347</v>
      </c>
      <c r="E9" s="9">
        <v>16.499307209689725</v>
      </c>
      <c r="F9" s="9">
        <v>13.932613899143982</v>
      </c>
      <c r="G9" s="9">
        <v>14.960590888811778</v>
      </c>
      <c r="H9" s="9">
        <v>11.864493820397822</v>
      </c>
      <c r="I9" s="9">
        <v>4.2043368907620149</v>
      </c>
      <c r="J9" s="46">
        <v>18.114215515677195</v>
      </c>
      <c r="K9" s="53" t="s">
        <v>43</v>
      </c>
    </row>
    <row r="10" spans="1:11" s="51" customFormat="1" ht="17.25" customHeight="1">
      <c r="A10" s="54" t="s">
        <v>44</v>
      </c>
      <c r="B10" s="9">
        <v>13.178265861698581</v>
      </c>
      <c r="C10" s="9">
        <v>7.8123867788785031</v>
      </c>
      <c r="D10" s="9">
        <v>7.2592353605420232</v>
      </c>
      <c r="E10" s="9">
        <v>9.4032662338673276</v>
      </c>
      <c r="F10" s="9">
        <v>9.6829485983204187</v>
      </c>
      <c r="G10" s="9">
        <v>8.9463639518167852</v>
      </c>
      <c r="H10" s="9">
        <v>6.3542058954431857</v>
      </c>
      <c r="I10" s="9">
        <v>4.4014682890354155</v>
      </c>
      <c r="J10" s="46">
        <v>8.8155769522500744</v>
      </c>
      <c r="K10" s="55" t="s">
        <v>45</v>
      </c>
    </row>
    <row r="11" spans="1:11" s="51" customFormat="1" ht="20.25" customHeight="1">
      <c r="A11" s="52" t="s">
        <v>46</v>
      </c>
      <c r="B11" s="9">
        <v>14.068422287245207</v>
      </c>
      <c r="C11" s="9">
        <v>14.798712255312982</v>
      </c>
      <c r="D11" s="9">
        <v>9.5327875463784473</v>
      </c>
      <c r="E11" s="9">
        <v>7.9896626344713777</v>
      </c>
      <c r="F11" s="9">
        <v>6.4231814678080248</v>
      </c>
      <c r="G11" s="9">
        <v>6.1108907946264805</v>
      </c>
      <c r="H11" s="9">
        <v>6.0546406929371086</v>
      </c>
      <c r="I11" s="9">
        <v>3.3172455985317111</v>
      </c>
      <c r="J11" s="46">
        <v>9.1000895329710367</v>
      </c>
      <c r="K11" s="53" t="s">
        <v>47</v>
      </c>
    </row>
    <row r="12" spans="1:11" s="51" customFormat="1" ht="17.25" customHeight="1">
      <c r="A12" s="56" t="s">
        <v>48</v>
      </c>
      <c r="B12" s="9">
        <v>5.7471264367816088</v>
      </c>
      <c r="C12" s="9">
        <v>4.2503855987909276</v>
      </c>
      <c r="D12" s="9">
        <v>3.6396999516050976</v>
      </c>
      <c r="E12" s="9">
        <v>3.915432877181511</v>
      </c>
      <c r="F12" s="9">
        <v>2.9341961134325936</v>
      </c>
      <c r="G12" s="9">
        <v>3.0585435978783524</v>
      </c>
      <c r="H12" s="9">
        <v>3.3448594611249955</v>
      </c>
      <c r="I12" s="9">
        <v>2.3927673169736932</v>
      </c>
      <c r="J12" s="46">
        <v>3.7806115012686314</v>
      </c>
      <c r="K12" s="57" t="s">
        <v>49</v>
      </c>
    </row>
    <row r="13" spans="1:11" s="45" customFormat="1" ht="19.5" customHeight="1" thickBot="1">
      <c r="A13" s="42" t="s">
        <v>50</v>
      </c>
      <c r="B13" s="58">
        <v>100</v>
      </c>
      <c r="C13" s="58">
        <v>100</v>
      </c>
      <c r="D13" s="58">
        <v>100</v>
      </c>
      <c r="E13" s="58">
        <v>100</v>
      </c>
      <c r="F13" s="58">
        <v>100</v>
      </c>
      <c r="G13" s="58">
        <v>100</v>
      </c>
      <c r="H13" s="58">
        <v>100</v>
      </c>
      <c r="I13" s="58">
        <v>100</v>
      </c>
      <c r="J13" s="58">
        <v>100</v>
      </c>
      <c r="K13" s="44" t="s">
        <v>51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4" sqref="A4:A6"/>
    </sheetView>
  </sheetViews>
  <sheetFormatPr baseColWidth="10" defaultColWidth="8.83203125" defaultRowHeight="14" x14ac:dyDescent="0"/>
  <cols>
    <col min="1" max="1" width="14.6640625" customWidth="1"/>
    <col min="2" max="2" width="23.83203125" customWidth="1"/>
    <col min="3" max="3" width="22.1640625" customWidth="1"/>
    <col min="4" max="4" width="17.5" customWidth="1"/>
    <col min="5" max="6" width="18.66406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11" ht="15.75" customHeight="1">
      <c r="A1" s="122" t="s">
        <v>201</v>
      </c>
      <c r="B1" s="122"/>
      <c r="C1" s="122"/>
      <c r="D1" s="40"/>
      <c r="E1" s="40"/>
      <c r="F1" s="40"/>
      <c r="G1" s="107" t="s">
        <v>171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16" t="s">
        <v>63</v>
      </c>
      <c r="B4" s="118" t="s">
        <v>202</v>
      </c>
      <c r="C4" s="118"/>
      <c r="D4" s="118"/>
      <c r="E4" s="118"/>
      <c r="F4" s="124" t="s">
        <v>62</v>
      </c>
      <c r="G4" s="125"/>
      <c r="H4" s="125"/>
      <c r="I4" s="125"/>
      <c r="J4" s="126"/>
      <c r="K4" s="130" t="s">
        <v>64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31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32"/>
    </row>
    <row r="7" spans="1:11" ht="15">
      <c r="A7" s="31">
        <v>1</v>
      </c>
      <c r="B7" s="9">
        <v>3.1285109325036728</v>
      </c>
      <c r="C7" s="9">
        <v>4.5236690371934616</v>
      </c>
      <c r="D7" s="9">
        <v>3.6971688982093887</v>
      </c>
      <c r="E7" s="9">
        <v>1.6720247223022255</v>
      </c>
      <c r="F7" s="9">
        <v>2.1410604892693414</v>
      </c>
      <c r="G7" s="9">
        <v>1.830348844414152</v>
      </c>
      <c r="H7" s="9">
        <v>1.2718464883000393</v>
      </c>
      <c r="I7" s="9">
        <v>4.5204268914417787</v>
      </c>
      <c r="J7" s="46">
        <v>2.7335610805151229</v>
      </c>
      <c r="K7" s="32">
        <v>1</v>
      </c>
    </row>
    <row r="8" spans="1:11" ht="15">
      <c r="A8" s="31">
        <v>2</v>
      </c>
      <c r="B8" s="9">
        <v>5.0792004642147237</v>
      </c>
      <c r="C8" s="9">
        <v>9.6197840646770807</v>
      </c>
      <c r="D8" s="9">
        <v>8.1182448782061627</v>
      </c>
      <c r="E8" s="9">
        <v>8.3422201810581704</v>
      </c>
      <c r="F8" s="9">
        <v>7.7731348127713096</v>
      </c>
      <c r="G8" s="9">
        <v>8.7415577173306893</v>
      </c>
      <c r="H8" s="9">
        <v>7.4085485886441056</v>
      </c>
      <c r="I8" s="9">
        <v>9.4691047515464621</v>
      </c>
      <c r="J8" s="46">
        <v>8.0323268137356241</v>
      </c>
      <c r="K8" s="32">
        <v>2</v>
      </c>
    </row>
    <row r="9" spans="1:11" ht="15">
      <c r="A9" s="33">
        <v>3</v>
      </c>
      <c r="B9" s="9">
        <v>8.8348951195723302</v>
      </c>
      <c r="C9" s="9">
        <v>13.947807003923273</v>
      </c>
      <c r="D9" s="9">
        <v>12.372963381190514</v>
      </c>
      <c r="E9" s="9">
        <v>14.079880436220975</v>
      </c>
      <c r="F9" s="9">
        <v>15.175057811675931</v>
      </c>
      <c r="G9" s="9">
        <v>13.598116364086994</v>
      </c>
      <c r="H9" s="9">
        <v>14.308700936339205</v>
      </c>
      <c r="I9" s="9">
        <v>11.1549180885052</v>
      </c>
      <c r="J9" s="46">
        <v>13.171957054238433</v>
      </c>
      <c r="K9" s="32">
        <v>3</v>
      </c>
    </row>
    <row r="10" spans="1:11" ht="15">
      <c r="A10" s="47">
        <v>4</v>
      </c>
      <c r="B10" s="9">
        <v>14.948701803770509</v>
      </c>
      <c r="C10" s="9">
        <v>15.495377990331564</v>
      </c>
      <c r="D10" s="9">
        <v>19.005081464752379</v>
      </c>
      <c r="E10" s="9">
        <v>22.050020627865521</v>
      </c>
      <c r="F10" s="9">
        <v>25.376283013509674</v>
      </c>
      <c r="G10" s="9">
        <v>24.643410372389862</v>
      </c>
      <c r="H10" s="9">
        <v>28.672178572039918</v>
      </c>
      <c r="I10" s="9">
        <v>31.612398885187954</v>
      </c>
      <c r="J10" s="46">
        <v>21.596471058905415</v>
      </c>
      <c r="K10" s="34">
        <v>4</v>
      </c>
    </row>
    <row r="11" spans="1:11" ht="15">
      <c r="A11" s="33">
        <v>5</v>
      </c>
      <c r="B11" s="9">
        <v>15.884538933540748</v>
      </c>
      <c r="C11" s="9">
        <v>18.204403589950623</v>
      </c>
      <c r="D11" s="9">
        <v>22.826262300371027</v>
      </c>
      <c r="E11" s="9">
        <v>21.758116870480357</v>
      </c>
      <c r="F11" s="9">
        <v>23.102357093594062</v>
      </c>
      <c r="G11" s="9">
        <v>25.088295433422147</v>
      </c>
      <c r="H11" s="9">
        <v>25.602971635940364</v>
      </c>
      <c r="I11" s="9">
        <v>22.809462307117123</v>
      </c>
      <c r="J11" s="46">
        <v>21.67440283290922</v>
      </c>
      <c r="K11" s="32">
        <v>5</v>
      </c>
    </row>
    <row r="12" spans="1:11" ht="15">
      <c r="A12" s="48">
        <v>6</v>
      </c>
      <c r="B12" s="9">
        <v>16.62283788288455</v>
      </c>
      <c r="C12" s="9">
        <v>15.308013208699522</v>
      </c>
      <c r="D12" s="9">
        <v>14.461001774479755</v>
      </c>
      <c r="E12" s="9">
        <v>15.488024161847012</v>
      </c>
      <c r="F12" s="9">
        <v>15.679135056188892</v>
      </c>
      <c r="G12" s="9">
        <v>14.828675878307207</v>
      </c>
      <c r="H12" s="9">
        <v>13.398038309454115</v>
      </c>
      <c r="I12" s="9">
        <v>15.185915301475086</v>
      </c>
      <c r="J12" s="46">
        <v>15.201455123047429</v>
      </c>
      <c r="K12" s="32">
        <v>6</v>
      </c>
    </row>
    <row r="13" spans="1:11" ht="15">
      <c r="A13" s="33">
        <v>7</v>
      </c>
      <c r="B13" s="9">
        <v>12.257244095460326</v>
      </c>
      <c r="C13" s="9">
        <v>9.0607952133991692</v>
      </c>
      <c r="D13" s="9">
        <v>9.205113728020649</v>
      </c>
      <c r="E13" s="9">
        <v>9.3673861769948701</v>
      </c>
      <c r="F13" s="9">
        <v>5.4748671345693536</v>
      </c>
      <c r="G13" s="9">
        <v>6.0524196046843048</v>
      </c>
      <c r="H13" s="9">
        <v>5.4691110768756737</v>
      </c>
      <c r="I13" s="9">
        <v>2.5559105431309903</v>
      </c>
      <c r="J13" s="46">
        <v>8.0421426478658748</v>
      </c>
      <c r="K13" s="34">
        <v>7</v>
      </c>
    </row>
    <row r="14" spans="1:11" ht="15">
      <c r="A14" s="48" t="s">
        <v>25</v>
      </c>
      <c r="B14" s="9">
        <v>23.244070768053138</v>
      </c>
      <c r="C14" s="9">
        <v>13.840149891825305</v>
      </c>
      <c r="D14" s="9">
        <v>10.314163574770124</v>
      </c>
      <c r="E14" s="9">
        <v>7.2423268232308686</v>
      </c>
      <c r="F14" s="9">
        <v>5.2781045884214368</v>
      </c>
      <c r="G14" s="9">
        <v>5.2171757853646445</v>
      </c>
      <c r="H14" s="9">
        <v>3.8686043924065801</v>
      </c>
      <c r="I14" s="9">
        <v>2.6918632315954047</v>
      </c>
      <c r="J14" s="46">
        <v>9.5476833887828807</v>
      </c>
      <c r="K14" s="32" t="s">
        <v>26</v>
      </c>
    </row>
    <row r="15" spans="1:11" s="45" customFormat="1" ht="16" thickBot="1">
      <c r="A15" s="59" t="s">
        <v>13</v>
      </c>
      <c r="B15" s="43">
        <v>100</v>
      </c>
      <c r="C15" s="43">
        <v>100</v>
      </c>
      <c r="D15" s="43">
        <v>100</v>
      </c>
      <c r="E15" s="43">
        <v>100</v>
      </c>
      <c r="F15" s="43">
        <v>100</v>
      </c>
      <c r="G15" s="43">
        <v>100</v>
      </c>
      <c r="H15" s="43">
        <v>100</v>
      </c>
      <c r="I15" s="43">
        <v>100</v>
      </c>
      <c r="J15" s="43">
        <v>100</v>
      </c>
      <c r="K15" s="60" t="s">
        <v>12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G1" sqref="G1:K2"/>
    </sheetView>
  </sheetViews>
  <sheetFormatPr baseColWidth="10" defaultColWidth="8.83203125" defaultRowHeight="14" x14ac:dyDescent="0"/>
  <cols>
    <col min="1" max="1" width="14.6640625" customWidth="1"/>
    <col min="2" max="2" width="25.83203125" customWidth="1"/>
    <col min="3" max="3" width="25.6640625" customWidth="1"/>
    <col min="4" max="4" width="21" customWidth="1"/>
    <col min="5" max="5" width="22.83203125" customWidth="1"/>
    <col min="6" max="6" width="23.33203125" customWidth="1"/>
    <col min="7" max="7" width="19.33203125" customWidth="1"/>
    <col min="8" max="8" width="16.83203125" customWidth="1"/>
    <col min="9" max="9" width="23" customWidth="1"/>
    <col min="10" max="10" width="20" customWidth="1"/>
    <col min="11" max="11" width="17.33203125" customWidth="1"/>
  </cols>
  <sheetData>
    <row r="1" spans="1:11" ht="15.75" customHeight="1">
      <c r="A1" s="122" t="s">
        <v>203</v>
      </c>
      <c r="B1" s="122"/>
      <c r="C1" s="122"/>
      <c r="D1" s="122"/>
      <c r="E1" s="40"/>
      <c r="F1" s="40"/>
      <c r="G1" s="107" t="s">
        <v>173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122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16" t="s">
        <v>65</v>
      </c>
      <c r="B4" s="118" t="s">
        <v>202</v>
      </c>
      <c r="C4" s="118"/>
      <c r="D4" s="118"/>
      <c r="E4" s="118"/>
      <c r="F4" s="124" t="s">
        <v>62</v>
      </c>
      <c r="G4" s="125"/>
      <c r="H4" s="125"/>
      <c r="I4" s="125"/>
      <c r="J4" s="126"/>
      <c r="K4" s="130" t="s">
        <v>66</v>
      </c>
    </row>
    <row r="5" spans="1:11" ht="15">
      <c r="A5" s="123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31"/>
    </row>
    <row r="6" spans="1:11" ht="15">
      <c r="A6" s="123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32"/>
    </row>
    <row r="7" spans="1:11" ht="15">
      <c r="A7" s="31">
        <v>0</v>
      </c>
      <c r="B7" s="9">
        <v>44.452263664086324</v>
      </c>
      <c r="C7" s="9">
        <v>54.034553792325291</v>
      </c>
      <c r="D7" s="9">
        <v>53.143179778792735</v>
      </c>
      <c r="E7" s="9">
        <v>50.45264542645193</v>
      </c>
      <c r="F7" s="9">
        <v>50.547689561442652</v>
      </c>
      <c r="G7" s="9">
        <v>43.339033881081619</v>
      </c>
      <c r="H7" s="9">
        <v>48.333590099111589</v>
      </c>
      <c r="I7" s="9">
        <v>53.273060974780776</v>
      </c>
      <c r="J7" s="46">
        <v>49.74084633563411</v>
      </c>
      <c r="K7" s="32">
        <v>0</v>
      </c>
    </row>
    <row r="8" spans="1:11" ht="15">
      <c r="A8" s="31">
        <v>1</v>
      </c>
      <c r="B8" s="9">
        <v>18.996999888884773</v>
      </c>
      <c r="C8" s="9">
        <v>17.07400391292196</v>
      </c>
      <c r="D8" s="9">
        <v>18.42352015970479</v>
      </c>
      <c r="E8" s="9">
        <v>18.6771700125324</v>
      </c>
      <c r="F8" s="9">
        <v>18.158951681609803</v>
      </c>
      <c r="G8" s="9">
        <v>17.643195280937864</v>
      </c>
      <c r="H8" s="9">
        <v>15.58910628391448</v>
      </c>
      <c r="I8" s="9">
        <v>17.823397457684727</v>
      </c>
      <c r="J8" s="46">
        <v>17.942208361033401</v>
      </c>
      <c r="K8" s="32">
        <v>1</v>
      </c>
    </row>
    <row r="9" spans="1:11" ht="15">
      <c r="A9" s="33">
        <v>2</v>
      </c>
      <c r="B9" s="9">
        <v>15.315382051187081</v>
      </c>
      <c r="C9" s="9">
        <v>13.180750080225252</v>
      </c>
      <c r="D9" s="9">
        <v>14.337134387949547</v>
      </c>
      <c r="E9" s="9">
        <v>16.528758358177587</v>
      </c>
      <c r="F9" s="9">
        <v>16.645705708142319</v>
      </c>
      <c r="G9" s="9">
        <v>19.192257169058418</v>
      </c>
      <c r="H9" s="9">
        <v>20.806586898098221</v>
      </c>
      <c r="I9" s="9">
        <v>20.569641764665896</v>
      </c>
      <c r="J9" s="46">
        <v>16.463582403429008</v>
      </c>
      <c r="K9" s="32">
        <v>2</v>
      </c>
    </row>
    <row r="10" spans="1:11" ht="15">
      <c r="A10" s="47">
        <v>3</v>
      </c>
      <c r="B10" s="9">
        <v>9.6089978641184235</v>
      </c>
      <c r="C10" s="9">
        <v>8.5287206401457514</v>
      </c>
      <c r="D10" s="9">
        <v>8.7797303973463201</v>
      </c>
      <c r="E10" s="9">
        <v>9.0093175679357351</v>
      </c>
      <c r="F10" s="9">
        <v>10.11805752768875</v>
      </c>
      <c r="G10" s="9">
        <v>13.325649986368255</v>
      </c>
      <c r="H10" s="9">
        <v>10.106301032198429</v>
      </c>
      <c r="I10" s="9">
        <v>6.379579906192645</v>
      </c>
      <c r="J10" s="46">
        <v>9.6394752379975053</v>
      </c>
      <c r="K10" s="34">
        <v>3</v>
      </c>
    </row>
    <row r="11" spans="1:11" ht="15">
      <c r="A11" s="33">
        <v>4</v>
      </c>
      <c r="B11" s="9">
        <v>6.0742990481128931</v>
      </c>
      <c r="C11" s="9">
        <v>4.0878647661045724</v>
      </c>
      <c r="D11" s="9">
        <v>3.58932478348104</v>
      </c>
      <c r="E11" s="9">
        <v>3.6678680127970607</v>
      </c>
      <c r="F11" s="9">
        <v>3.7151608584526756</v>
      </c>
      <c r="G11" s="9">
        <v>4.2605398170867721</v>
      </c>
      <c r="H11" s="9">
        <v>3.8412160427258253</v>
      </c>
      <c r="I11" s="9">
        <v>1.4648902182040651</v>
      </c>
      <c r="J11" s="46">
        <v>4.0032362603940328</v>
      </c>
      <c r="K11" s="32">
        <v>4</v>
      </c>
    </row>
    <row r="12" spans="1:11" ht="15">
      <c r="A12" s="48">
        <v>5</v>
      </c>
      <c r="B12" s="9">
        <v>3.4890181117819177</v>
      </c>
      <c r="C12" s="9">
        <v>1.6873181992277673</v>
      </c>
      <c r="D12" s="9">
        <v>1.3228073359345855</v>
      </c>
      <c r="E12" s="9">
        <v>0.8134384705799933</v>
      </c>
      <c r="F12" s="9">
        <v>0.56391740030021498</v>
      </c>
      <c r="G12" s="9">
        <v>1.4573574243438174</v>
      </c>
      <c r="H12" s="9">
        <v>0.86958010236395689</v>
      </c>
      <c r="I12" s="9">
        <v>0.48942967847189178</v>
      </c>
      <c r="J12" s="46">
        <v>1.3678256821653199</v>
      </c>
      <c r="K12" s="32">
        <v>5</v>
      </c>
    </row>
    <row r="13" spans="1:11" ht="15">
      <c r="A13" s="33">
        <v>6</v>
      </c>
      <c r="B13" s="9">
        <v>1.077817696951739</v>
      </c>
      <c r="C13" s="9">
        <v>0.81156899889237399</v>
      </c>
      <c r="D13" s="9">
        <v>0.24197695169535102</v>
      </c>
      <c r="E13" s="9">
        <v>0.5962620750854305</v>
      </c>
      <c r="F13" s="9">
        <v>0.16633534828999147</v>
      </c>
      <c r="G13" s="9">
        <v>0.60227526210127147</v>
      </c>
      <c r="H13" s="9">
        <v>0.22081856930108354</v>
      </c>
      <c r="I13" s="9"/>
      <c r="J13" s="46">
        <v>0.51191214504871496</v>
      </c>
      <c r="K13" s="34">
        <v>6</v>
      </c>
    </row>
    <row r="14" spans="1:11" ht="15">
      <c r="A14" s="48">
        <v>7</v>
      </c>
      <c r="B14" s="9">
        <v>0.90126794819561218</v>
      </c>
      <c r="C14" s="9">
        <v>0.29709222280881548</v>
      </c>
      <c r="D14" s="9"/>
      <c r="E14" s="9">
        <v>0.12221037309192244</v>
      </c>
      <c r="F14" s="9">
        <v>8.4181914073593253E-2</v>
      </c>
      <c r="G14" s="9">
        <v>8.5508216224254585E-2</v>
      </c>
      <c r="H14" s="9">
        <v>0.11640048614320683</v>
      </c>
      <c r="I14" s="9"/>
      <c r="J14" s="46">
        <v>0.20732293149271022</v>
      </c>
      <c r="K14" s="32">
        <v>7</v>
      </c>
    </row>
    <row r="15" spans="1:11" ht="15">
      <c r="A15" s="48" t="s">
        <v>25</v>
      </c>
      <c r="B15" s="9">
        <v>8.3953726681235102E-2</v>
      </c>
      <c r="C15" s="9">
        <v>0.29812738734821898</v>
      </c>
      <c r="D15" s="9">
        <v>0.16232620509563131</v>
      </c>
      <c r="E15" s="9">
        <v>0.1323297033479415</v>
      </c>
      <c r="F15" s="9"/>
      <c r="G15" s="9">
        <v>9.4182962797729697E-2</v>
      </c>
      <c r="H15" s="9">
        <v>0.11640048614320683</v>
      </c>
      <c r="I15" s="9"/>
      <c r="J15" s="46">
        <v>0.12359064280519527</v>
      </c>
      <c r="K15" s="32" t="s">
        <v>26</v>
      </c>
    </row>
    <row r="16" spans="1:11" s="45" customFormat="1" ht="16" thickBot="1">
      <c r="A16" s="59" t="s">
        <v>13</v>
      </c>
      <c r="B16" s="43">
        <v>100</v>
      </c>
      <c r="C16" s="43">
        <v>100</v>
      </c>
      <c r="D16" s="43">
        <v>100</v>
      </c>
      <c r="E16" s="43">
        <v>100</v>
      </c>
      <c r="F16" s="43">
        <v>100</v>
      </c>
      <c r="G16" s="43">
        <v>100</v>
      </c>
      <c r="H16" s="43">
        <v>100</v>
      </c>
      <c r="I16" s="43">
        <v>100</v>
      </c>
      <c r="J16" s="43">
        <v>100</v>
      </c>
      <c r="K16" s="60" t="s">
        <v>12</v>
      </c>
    </row>
  </sheetData>
  <mergeCells count="6">
    <mergeCell ref="A4:A6"/>
    <mergeCell ref="B4:E4"/>
    <mergeCell ref="F4:J4"/>
    <mergeCell ref="K4:K6"/>
    <mergeCell ref="G1:K2"/>
    <mergeCell ref="A1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B28" sqref="B28"/>
    </sheetView>
  </sheetViews>
  <sheetFormatPr baseColWidth="10" defaultColWidth="8.83203125" defaultRowHeight="14" x14ac:dyDescent="0"/>
  <cols>
    <col min="1" max="1" width="14.6640625" customWidth="1"/>
    <col min="2" max="2" width="25.83203125" customWidth="1"/>
    <col min="3" max="3" width="18.33203125" customWidth="1"/>
    <col min="4" max="4" width="17.33203125" customWidth="1"/>
    <col min="5" max="5" width="17" customWidth="1"/>
    <col min="6" max="6" width="19.33203125" customWidth="1"/>
    <col min="7" max="7" width="18.83203125" customWidth="1"/>
    <col min="8" max="8" width="18.5" customWidth="1"/>
    <col min="9" max="9" width="18.83203125" customWidth="1"/>
    <col min="10" max="10" width="20" customWidth="1"/>
    <col min="11" max="11" width="17.33203125" customWidth="1"/>
  </cols>
  <sheetData>
    <row r="1" spans="1:11" ht="15.75" customHeight="1">
      <c r="A1" s="122" t="s">
        <v>204</v>
      </c>
      <c r="B1" s="122"/>
      <c r="C1" s="122"/>
      <c r="D1" s="40"/>
      <c r="E1" s="40"/>
      <c r="F1" s="40"/>
      <c r="G1" s="107" t="s">
        <v>172</v>
      </c>
      <c r="H1" s="107"/>
      <c r="I1" s="107"/>
      <c r="J1" s="107"/>
      <c r="K1" s="107"/>
    </row>
    <row r="2" spans="1:11" ht="33.75" customHeight="1">
      <c r="A2" s="122"/>
      <c r="B2" s="122"/>
      <c r="C2" s="122"/>
      <c r="D2" s="40"/>
      <c r="E2" s="40"/>
      <c r="F2" s="40"/>
      <c r="G2" s="107"/>
      <c r="H2" s="107"/>
      <c r="I2" s="107"/>
      <c r="J2" s="107"/>
      <c r="K2" s="107"/>
    </row>
    <row r="3" spans="1:11" ht="16" thickBot="1">
      <c r="A3" s="40"/>
      <c r="B3" s="40"/>
      <c r="C3" s="6"/>
      <c r="D3" s="6"/>
    </row>
    <row r="4" spans="1:11" ht="15.75" customHeight="1">
      <c r="A4" s="133" t="s">
        <v>80</v>
      </c>
      <c r="B4" s="136" t="s">
        <v>202</v>
      </c>
      <c r="C4" s="137"/>
      <c r="D4" s="137"/>
      <c r="E4" s="138"/>
      <c r="F4" s="124" t="s">
        <v>62</v>
      </c>
      <c r="G4" s="125"/>
      <c r="H4" s="125"/>
      <c r="I4" s="125"/>
      <c r="J4" s="126"/>
      <c r="K4" s="130" t="s">
        <v>67</v>
      </c>
    </row>
    <row r="5" spans="1:11" ht="15">
      <c r="A5" s="134"/>
      <c r="B5" s="1" t="s">
        <v>52</v>
      </c>
      <c r="C5" s="1" t="s">
        <v>53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29" t="s">
        <v>13</v>
      </c>
      <c r="K5" s="131"/>
    </row>
    <row r="6" spans="1:11" ht="15">
      <c r="A6" s="135"/>
      <c r="B6" s="2" t="s">
        <v>60</v>
      </c>
      <c r="C6" s="3" t="s">
        <v>82</v>
      </c>
      <c r="D6" s="3" t="s">
        <v>83</v>
      </c>
      <c r="E6" s="3" t="s">
        <v>84</v>
      </c>
      <c r="F6" s="3" t="s">
        <v>85</v>
      </c>
      <c r="G6" s="3" t="s">
        <v>86</v>
      </c>
      <c r="H6" s="3" t="s">
        <v>87</v>
      </c>
      <c r="I6" s="4" t="s">
        <v>61</v>
      </c>
      <c r="J6" s="30" t="s">
        <v>12</v>
      </c>
      <c r="K6" s="132"/>
    </row>
    <row r="7" spans="1:11" ht="15">
      <c r="A7" s="31" t="s">
        <v>68</v>
      </c>
      <c r="B7" s="9">
        <v>20.763731990073705</v>
      </c>
      <c r="C7" s="9">
        <v>9.1455840337874204</v>
      </c>
      <c r="D7" s="9">
        <v>5.1782023491455362</v>
      </c>
      <c r="E7" s="9">
        <v>1.8495022067924058</v>
      </c>
      <c r="F7" s="9">
        <v>0.25964542172096233</v>
      </c>
      <c r="G7" s="9">
        <v>0.30114136294350191</v>
      </c>
      <c r="H7" s="9">
        <v>0.13009243409791169</v>
      </c>
      <c r="I7" s="9"/>
      <c r="J7" s="46">
        <v>5.0179659242337715</v>
      </c>
      <c r="K7" s="61" t="s">
        <v>68</v>
      </c>
    </row>
    <row r="8" spans="1:11" ht="15">
      <c r="A8" s="31" t="s">
        <v>69</v>
      </c>
      <c r="B8" s="9">
        <v>26.728150425324394</v>
      </c>
      <c r="C8" s="9">
        <v>22.933832967578983</v>
      </c>
      <c r="D8" s="9">
        <v>20.551494681655491</v>
      </c>
      <c r="E8" s="9">
        <v>15.540177633166493</v>
      </c>
      <c r="F8" s="9">
        <v>10.500425980770011</v>
      </c>
      <c r="G8" s="9">
        <v>4.3498196869616947</v>
      </c>
      <c r="H8" s="9">
        <v>2.906538856555974</v>
      </c>
      <c r="I8" s="9">
        <v>2.2058323703351235</v>
      </c>
      <c r="J8" s="46">
        <v>14.926292118789263</v>
      </c>
      <c r="K8" s="61" t="s">
        <v>69</v>
      </c>
    </row>
    <row r="9" spans="1:11" ht="15">
      <c r="A9" s="33" t="s">
        <v>70</v>
      </c>
      <c r="B9" s="9">
        <v>14.695606010099139</v>
      </c>
      <c r="C9" s="9">
        <v>20.11821456668461</v>
      </c>
      <c r="D9" s="9">
        <v>20.478903059938499</v>
      </c>
      <c r="E9" s="9">
        <v>20.103995578631089</v>
      </c>
      <c r="F9" s="9">
        <v>18.224877276968641</v>
      </c>
      <c r="G9" s="9">
        <v>12.251372485841399</v>
      </c>
      <c r="H9" s="9">
        <v>9.8579253680246488</v>
      </c>
      <c r="I9" s="9">
        <v>6.5257290462918904</v>
      </c>
      <c r="J9" s="46">
        <v>16.80750880449267</v>
      </c>
      <c r="K9" s="61" t="s">
        <v>70</v>
      </c>
    </row>
    <row r="10" spans="1:11" ht="15">
      <c r="A10" s="47" t="s">
        <v>71</v>
      </c>
      <c r="B10" s="9">
        <v>10.722619356272455</v>
      </c>
      <c r="C10" s="9">
        <v>13.487019171048818</v>
      </c>
      <c r="D10" s="9">
        <v>16.067953823662851</v>
      </c>
      <c r="E10" s="9">
        <v>18.694295032965666</v>
      </c>
      <c r="F10" s="9">
        <v>18.228934236683031</v>
      </c>
      <c r="G10" s="9">
        <v>18.326248869170808</v>
      </c>
      <c r="H10" s="9">
        <v>11.477233824032865</v>
      </c>
      <c r="I10" s="9">
        <v>9.258378084426619</v>
      </c>
      <c r="J10" s="46">
        <v>15.446084380354083</v>
      </c>
      <c r="K10" s="61" t="s">
        <v>71</v>
      </c>
    </row>
    <row r="11" spans="1:11" ht="15">
      <c r="A11" s="33" t="s">
        <v>72</v>
      </c>
      <c r="B11" s="9">
        <v>7.495339333555564</v>
      </c>
      <c r="C11" s="9">
        <v>9.9364415552151044</v>
      </c>
      <c r="D11" s="9">
        <v>12.800322629429854</v>
      </c>
      <c r="E11" s="9">
        <v>14.043295165295367</v>
      </c>
      <c r="F11" s="9">
        <v>15.853584323907663</v>
      </c>
      <c r="G11" s="9">
        <v>17.627303483573545</v>
      </c>
      <c r="H11" s="9">
        <v>14.22458062307429</v>
      </c>
      <c r="I11" s="9">
        <v>10.199850452042689</v>
      </c>
      <c r="J11" s="46">
        <v>13.024253997715592</v>
      </c>
      <c r="K11" s="61" t="s">
        <v>72</v>
      </c>
    </row>
    <row r="12" spans="1:11" ht="15">
      <c r="A12" s="48" t="s">
        <v>73</v>
      </c>
      <c r="B12" s="9">
        <v>5.3088385989604552</v>
      </c>
      <c r="C12" s="9">
        <v>8.2657032835079285</v>
      </c>
      <c r="D12" s="9">
        <v>8.6373947673539337</v>
      </c>
      <c r="E12" s="9">
        <v>11.004382448410876</v>
      </c>
      <c r="F12" s="9">
        <v>13.906243661000445</v>
      </c>
      <c r="G12" s="9">
        <v>14.913313422477787</v>
      </c>
      <c r="H12" s="9">
        <v>16.146867511126327</v>
      </c>
      <c r="I12" s="9">
        <v>13.897763578274761</v>
      </c>
      <c r="J12" s="46">
        <v>11.043689320388349</v>
      </c>
      <c r="K12" s="61" t="s">
        <v>73</v>
      </c>
    </row>
    <row r="13" spans="1:11" ht="15">
      <c r="A13" s="33" t="s">
        <v>74</v>
      </c>
      <c r="B13" s="9">
        <v>4.0655826759015765</v>
      </c>
      <c r="C13" s="9">
        <v>5.9448884104177884</v>
      </c>
      <c r="D13" s="9">
        <v>5.8637898875838079</v>
      </c>
      <c r="E13" s="9">
        <v>6.5339737053095348</v>
      </c>
      <c r="F13" s="9">
        <v>8.6210393930788261</v>
      </c>
      <c r="G13" s="9">
        <v>13.392735429343313</v>
      </c>
      <c r="H13" s="9">
        <v>15.30811365970558</v>
      </c>
      <c r="I13" s="9">
        <v>13.32676228672422</v>
      </c>
      <c r="J13" s="46">
        <v>8.2418677422425279</v>
      </c>
      <c r="K13" s="61" t="s">
        <v>74</v>
      </c>
    </row>
    <row r="14" spans="1:11" ht="15">
      <c r="A14" s="48" t="s">
        <v>75</v>
      </c>
      <c r="B14" s="9">
        <v>3.7877946096769017</v>
      </c>
      <c r="C14" s="9">
        <v>3.9408306074282637</v>
      </c>
      <c r="D14" s="9">
        <v>4.2405605686343701</v>
      </c>
      <c r="E14" s="9">
        <v>4.7241704095215118</v>
      </c>
      <c r="F14" s="9">
        <v>6.8248204795326384</v>
      </c>
      <c r="G14" s="9">
        <v>8.6153693628939312</v>
      </c>
      <c r="H14" s="9">
        <v>15.357754193769257</v>
      </c>
      <c r="I14" s="9">
        <v>20.04962273128951</v>
      </c>
      <c r="J14" s="46">
        <v>6.7970088520845229</v>
      </c>
      <c r="K14" s="61" t="s">
        <v>75</v>
      </c>
    </row>
    <row r="15" spans="1:11" ht="15">
      <c r="A15" s="48" t="s">
        <v>76</v>
      </c>
      <c r="B15" s="9">
        <v>1.628455374890428</v>
      </c>
      <c r="C15" s="9">
        <v>2.3021821042606931</v>
      </c>
      <c r="D15" s="9">
        <v>2.7423501537530877</v>
      </c>
      <c r="E15" s="9">
        <v>3.6133793114184964</v>
      </c>
      <c r="F15" s="9">
        <v>3.8307842103127916</v>
      </c>
      <c r="G15" s="9">
        <v>7.2472209485333297</v>
      </c>
      <c r="H15" s="9">
        <v>8.1170831906881205</v>
      </c>
      <c r="I15" s="9">
        <v>15.981238528991911</v>
      </c>
      <c r="J15" s="46">
        <v>4.4578693127736528</v>
      </c>
      <c r="K15" s="61" t="s">
        <v>76</v>
      </c>
    </row>
    <row r="16" spans="1:11" s="45" customFormat="1" ht="15">
      <c r="A16" s="33" t="s">
        <v>77</v>
      </c>
      <c r="B16" s="9">
        <v>2.2852698248083261</v>
      </c>
      <c r="C16" s="9">
        <v>1.7763239617407147</v>
      </c>
      <c r="D16" s="9">
        <v>1.9458587488027423</v>
      </c>
      <c r="E16" s="9">
        <v>1.9833887301797348</v>
      </c>
      <c r="F16" s="9">
        <v>3.1938415351535561</v>
      </c>
      <c r="G16" s="9">
        <v>2.4376339955138611</v>
      </c>
      <c r="H16" s="9">
        <v>5.1249572064361519</v>
      </c>
      <c r="I16" s="9">
        <v>7.1477125960165866</v>
      </c>
      <c r="J16" s="46">
        <v>2.7154126213592233</v>
      </c>
      <c r="K16" s="61" t="s">
        <v>77</v>
      </c>
    </row>
    <row r="17" spans="1:11" ht="15">
      <c r="A17" s="48" t="s">
        <v>78</v>
      </c>
      <c r="B17" s="9">
        <v>1.2123905823672481</v>
      </c>
      <c r="C17" s="9">
        <v>0.8778104426317751</v>
      </c>
      <c r="D17" s="9">
        <v>0.92856782779654179</v>
      </c>
      <c r="E17" s="9">
        <v>1.0757626472167949</v>
      </c>
      <c r="F17" s="9">
        <v>0.40975293115339367</v>
      </c>
      <c r="G17" s="9">
        <v>0.34575489819439109</v>
      </c>
      <c r="H17" s="9">
        <v>1.047586442998973</v>
      </c>
      <c r="I17" s="9">
        <v>0.77153150703555162</v>
      </c>
      <c r="J17" s="46">
        <v>0.84103726442033122</v>
      </c>
      <c r="K17" s="61" t="s">
        <v>78</v>
      </c>
    </row>
    <row r="18" spans="1:11" ht="15">
      <c r="A18" s="48" t="s">
        <v>81</v>
      </c>
      <c r="B18" s="9">
        <v>1.306221218069805</v>
      </c>
      <c r="C18" s="9">
        <v>1.2711688956979008</v>
      </c>
      <c r="D18" s="9">
        <v>0.56460150224328276</v>
      </c>
      <c r="E18" s="9">
        <v>0.83367713109203145</v>
      </c>
      <c r="F18" s="9">
        <v>0.14605054971804129</v>
      </c>
      <c r="G18" s="9">
        <v>0.19208605455243949</v>
      </c>
      <c r="H18" s="9">
        <v>0.30126668948990071</v>
      </c>
      <c r="I18" s="9">
        <v>0.63557881857113729</v>
      </c>
      <c r="J18" s="46">
        <v>0.6810096611460118</v>
      </c>
      <c r="K18" s="61" t="s">
        <v>79</v>
      </c>
    </row>
    <row r="19" spans="1:11" s="62" customFormat="1" ht="17" thickBot="1">
      <c r="A19" s="59" t="s">
        <v>0</v>
      </c>
      <c r="B19" s="58">
        <v>100</v>
      </c>
      <c r="C19" s="58">
        <v>100</v>
      </c>
      <c r="D19" s="58">
        <v>100</v>
      </c>
      <c r="E19" s="58">
        <v>100</v>
      </c>
      <c r="F19" s="58">
        <v>100</v>
      </c>
      <c r="G19" s="58">
        <v>100</v>
      </c>
      <c r="H19" s="58">
        <v>100</v>
      </c>
      <c r="I19" s="58">
        <v>100</v>
      </c>
      <c r="J19" s="58">
        <v>100</v>
      </c>
      <c r="K19" s="69" t="s">
        <v>12</v>
      </c>
    </row>
  </sheetData>
  <mergeCells count="6">
    <mergeCell ref="A1:C2"/>
    <mergeCell ref="A4:A6"/>
    <mergeCell ref="B4:E4"/>
    <mergeCell ref="F4:J4"/>
    <mergeCell ref="K4:K6"/>
    <mergeCell ref="G1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قائمة الجداول</vt:lpstr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table 18</vt:lpstr>
      <vt:lpstr>table 19</vt:lpstr>
      <vt:lpstr>table 20</vt:lpstr>
      <vt:lpstr>table 21</vt:lpstr>
      <vt:lpstr>table 22</vt:lpstr>
    </vt:vector>
  </TitlesOfParts>
  <Company>cas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mdaher</dc:creator>
  <cp:lastModifiedBy>Lydiaa</cp:lastModifiedBy>
  <dcterms:created xsi:type="dcterms:W3CDTF">2009-02-26T12:46:40Z</dcterms:created>
  <dcterms:modified xsi:type="dcterms:W3CDTF">2017-07-25T09:12:05Z</dcterms:modified>
</cp:coreProperties>
</file>