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0225"/>
  <workbookPr showInkAnnotation="0" autoCompressPictures="0"/>
  <bookViews>
    <workbookView xWindow="6820" yWindow="0" windowWidth="21960" windowHeight="17100" tabRatio="500" activeTab="1"/>
  </bookViews>
  <sheets>
    <sheet name="Table 1" sheetId="1" r:id="rId1"/>
    <sheet name="Table 2" sheetId="2" r:id="rId2"/>
  </sheets>
  <externalReferences>
    <externalReference r:id="rId3"/>
    <externalReference r:id="rId4"/>
    <externalReference r:id="rId5"/>
    <externalReference r:id="rId6"/>
    <externalReference r:id="rId7"/>
    <externalReference r:id="rId8"/>
  </externalReferences>
  <definedNames>
    <definedName name="_10000" localSheetId="1">[1]Регион!#REF!</definedName>
    <definedName name="_10000">[1]Регион!#REF!</definedName>
    <definedName name="_1080" localSheetId="1">[2]Регион!#REF!</definedName>
    <definedName name="_1080">[2]Регион!#REF!</definedName>
    <definedName name="_1090" localSheetId="1">[2]Регион!#REF!</definedName>
    <definedName name="_1090">[2]Регион!#REF!</definedName>
    <definedName name="_1100" localSheetId="1">[2]Регион!#REF!</definedName>
    <definedName name="_1100">[2]Регион!#REF!</definedName>
    <definedName name="_1110" localSheetId="1">[2]Регион!#REF!</definedName>
    <definedName name="_1110">[2]Регион!#REF!</definedName>
    <definedName name="_2" localSheetId="1">[1]Регион!#REF!</definedName>
    <definedName name="_2">[1]Регион!#REF!</definedName>
    <definedName name="_2010" localSheetId="1">#REF!</definedName>
    <definedName name="_2010">#REF!</definedName>
    <definedName name="_2080" localSheetId="1">[2]Регион!#REF!</definedName>
    <definedName name="_2080">[2]Регион!#REF!</definedName>
    <definedName name="_2090" localSheetId="1">[2]Регион!#REF!</definedName>
    <definedName name="_2090">[2]Регион!#REF!</definedName>
    <definedName name="_2100" localSheetId="1">[2]Регион!#REF!</definedName>
    <definedName name="_2100">[2]Регион!#REF!</definedName>
    <definedName name="_2110" localSheetId="1">[2]Регион!#REF!</definedName>
    <definedName name="_2110">[2]Регион!#REF!</definedName>
    <definedName name="_3080" localSheetId="1">[2]Регион!#REF!</definedName>
    <definedName name="_3080">[2]Регион!#REF!</definedName>
    <definedName name="_3090" localSheetId="1">[2]Регион!#REF!</definedName>
    <definedName name="_3090">[2]Регион!#REF!</definedName>
    <definedName name="_3100" localSheetId="1">[2]Регион!#REF!</definedName>
    <definedName name="_3100">[2]Регион!#REF!</definedName>
    <definedName name="_3110" localSheetId="1">[2]Регион!#REF!</definedName>
    <definedName name="_3110">[2]Регион!#REF!</definedName>
    <definedName name="_4080" localSheetId="1">[2]Регион!#REF!</definedName>
    <definedName name="_4080">[2]Регион!#REF!</definedName>
    <definedName name="_4090" localSheetId="1">[2]Регион!#REF!</definedName>
    <definedName name="_4090">[2]Регион!#REF!</definedName>
    <definedName name="_4100" localSheetId="1">[2]Регион!#REF!</definedName>
    <definedName name="_4100">[2]Регион!#REF!</definedName>
    <definedName name="_4110" localSheetId="1">[2]Регион!#REF!</definedName>
    <definedName name="_4110">[2]Регион!#REF!</definedName>
    <definedName name="_5080" localSheetId="1">[2]Регион!#REF!</definedName>
    <definedName name="_5080">[2]Регион!#REF!</definedName>
    <definedName name="_5090" localSheetId="1">[2]Регион!#REF!</definedName>
    <definedName name="_5090">[2]Регион!#REF!</definedName>
    <definedName name="_5100" localSheetId="1">[2]Регион!#REF!</definedName>
    <definedName name="_5100">[2]Регион!#REF!</definedName>
    <definedName name="_5110" localSheetId="1">[2]Регион!#REF!</definedName>
    <definedName name="_5110">[2]Регион!#REF!</definedName>
    <definedName name="_6080" localSheetId="1">[2]Регион!#REF!</definedName>
    <definedName name="_6080">[2]Регион!#REF!</definedName>
    <definedName name="_6090" localSheetId="1">[2]Регион!#REF!</definedName>
    <definedName name="_6090">[2]Регион!#REF!</definedName>
    <definedName name="_6100" localSheetId="1">[2]Регион!#REF!</definedName>
    <definedName name="_6100">[2]Регион!#REF!</definedName>
    <definedName name="_6110" localSheetId="1">[2]Регион!#REF!</definedName>
    <definedName name="_6110">[2]Регион!#REF!</definedName>
    <definedName name="_7031_1" localSheetId="1">[2]Регион!#REF!</definedName>
    <definedName name="_7031_1">[2]Регион!#REF!</definedName>
    <definedName name="_7031_2" localSheetId="1">[2]Регион!#REF!</definedName>
    <definedName name="_7031_2">[2]Регион!#REF!</definedName>
    <definedName name="_7032_1" localSheetId="1">[2]Регион!#REF!</definedName>
    <definedName name="_7032_1">[2]Регион!#REF!</definedName>
    <definedName name="_7032_2" localSheetId="1">[2]Регион!#REF!</definedName>
    <definedName name="_7032_2">[2]Регион!#REF!</definedName>
    <definedName name="_7033_1" localSheetId="1">[2]Регион!#REF!</definedName>
    <definedName name="_7033_1">[2]Регион!#REF!</definedName>
    <definedName name="_7033_2" localSheetId="1">[2]Регион!#REF!</definedName>
    <definedName name="_7033_2">[2]Регион!#REF!</definedName>
    <definedName name="_7034_1" localSheetId="1">[2]Регион!#REF!</definedName>
    <definedName name="_7034_1">[2]Регион!#REF!</definedName>
    <definedName name="_7034_2" localSheetId="1">[2]Регион!#REF!</definedName>
    <definedName name="_7034_2">[2]Регион!#REF!</definedName>
    <definedName name="column_head" localSheetId="1">#REF!</definedName>
    <definedName name="column_head">#REF!</definedName>
    <definedName name="column_headings" localSheetId="1">#REF!</definedName>
    <definedName name="column_headings">#REF!</definedName>
    <definedName name="column_numbers" localSheetId="1">#REF!</definedName>
    <definedName name="column_numbers">#REF!</definedName>
    <definedName name="data" localSheetId="1">#REF!</definedName>
    <definedName name="data">#REF!</definedName>
    <definedName name="data2" localSheetId="1">#REF!</definedName>
    <definedName name="data2">#REF!</definedName>
    <definedName name="Diag" localSheetId="1">#REF!,#REF!</definedName>
    <definedName name="Diag">#REF!,#REF!</definedName>
    <definedName name="ea_flux" localSheetId="1">#REF!</definedName>
    <definedName name="ea_flux">#REF!</definedName>
    <definedName name="Equilibre" localSheetId="1">#REF!</definedName>
    <definedName name="Equilibre">#REF!</definedName>
    <definedName name="females">'[3]rba table'!$I$10:$I$49</definedName>
    <definedName name="fig4b" localSheetId="1">#REF!</definedName>
    <definedName name="fig4b">#REF!</definedName>
    <definedName name="fmtr" localSheetId="1">#REF!</definedName>
    <definedName name="fmtr">#REF!</definedName>
    <definedName name="footno" localSheetId="1">#REF!</definedName>
    <definedName name="footno">#REF!</definedName>
    <definedName name="footnotes" localSheetId="1">#REF!</definedName>
    <definedName name="footnotes">#REF!</definedName>
    <definedName name="footnotes2" localSheetId="1">#REF!</definedName>
    <definedName name="footnotes2">#REF!</definedName>
    <definedName name="GEOG9703" localSheetId="1">#REF!</definedName>
    <definedName name="GEOG9703">#REF!</definedName>
    <definedName name="HTML_CodePage" hidden="1">1252</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1">#REF!</definedName>
    <definedName name="PIB">#REF!</definedName>
    <definedName name="Rentflag">IF([4]Comparison!$B$7,"","not ")</definedName>
    <definedName name="ressources" localSheetId="1">#REF!</definedName>
    <definedName name="ressources">#REF!</definedName>
    <definedName name="rpflux" localSheetId="1">#REF!</definedName>
    <definedName name="rpflux">#REF!</definedName>
    <definedName name="rptof" localSheetId="1">#REF!</definedName>
    <definedName name="rptof">#REF!</definedName>
    <definedName name="rq" localSheetId="1">#REF!</definedName>
    <definedName name="rq">#REF!</definedName>
    <definedName name="spanners_level1" localSheetId="1">#REF!</definedName>
    <definedName name="spanners_level1">#REF!</definedName>
    <definedName name="spanners_level2" localSheetId="1">#REF!</definedName>
    <definedName name="spanners_level2">#REF!</definedName>
    <definedName name="spanners_level3" localSheetId="1">#REF!</definedName>
    <definedName name="spanners_level3">#REF!</definedName>
    <definedName name="spanners_level4" localSheetId="1">#REF!</definedName>
    <definedName name="spanners_level4">#REF!</definedName>
    <definedName name="spanners_level5" localSheetId="1">#REF!</definedName>
    <definedName name="spanners_level5">#REF!</definedName>
    <definedName name="spanners_levelV" localSheetId="1">#REF!</definedName>
    <definedName name="spanners_levelV">#REF!</definedName>
    <definedName name="spanners_levelX" localSheetId="1">#REF!</definedName>
    <definedName name="spanners_levelX">#REF!</definedName>
    <definedName name="spanners_levelY" localSheetId="1">#REF!</definedName>
    <definedName name="spanners_levelY">#REF!</definedName>
    <definedName name="spanners_levelZ" localSheetId="1">#REF!</definedName>
    <definedName name="spanners_levelZ">#REF!</definedName>
    <definedName name="stub_lines" localSheetId="1">#REF!</definedName>
    <definedName name="stub_lines">#REF!</definedName>
    <definedName name="Table_DE.4b__Sources_of_private_wealth_accumulation_in_Germany__1870_2010___Multiplicative_decomposition">[5]TableDE4b!$A$3</definedName>
    <definedName name="temp" localSheetId="1">#REF!</definedName>
    <definedName name="temp">#REF!</definedName>
    <definedName name="test" localSheetId="1">[1]Регион!#REF!</definedName>
    <definedName name="test">[1]Регион!#REF!</definedName>
    <definedName name="titles" localSheetId="1">#REF!</definedName>
    <definedName name="titles">#REF!</definedName>
    <definedName name="totals" localSheetId="1">#REF!</definedName>
    <definedName name="totals">#REF!</definedName>
    <definedName name="tt" localSheetId="1">#REF!</definedName>
    <definedName name="tt">#REF!</definedName>
    <definedName name="xxx" localSheetId="1">#REF!</definedName>
    <definedName name="xxx">#REF!</definedName>
    <definedName name="Year">[4]Output!$C$4:$C$38</definedName>
    <definedName name="YearLabel">[4]Output!$B$15</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58" i="2" l="1"/>
  <c r="H21" i="2"/>
  <c r="J21" i="2"/>
  <c r="E58" i="2"/>
  <c r="F6" i="2"/>
  <c r="F42" i="2"/>
  <c r="G61" i="2"/>
  <c r="G58" i="2"/>
  <c r="D78" i="2"/>
  <c r="D59" i="2"/>
  <c r="H22" i="2"/>
  <c r="J22" i="2"/>
  <c r="E59" i="2"/>
  <c r="G59" i="2"/>
  <c r="D79" i="2"/>
  <c r="D60" i="2"/>
  <c r="J23" i="2"/>
  <c r="E60" i="2"/>
  <c r="G5" i="2"/>
  <c r="F41" i="2"/>
  <c r="G60" i="2"/>
  <c r="D80" i="2"/>
  <c r="D61" i="2"/>
  <c r="J24" i="2"/>
  <c r="E61" i="2"/>
  <c r="D81" i="2"/>
  <c r="D62" i="2"/>
  <c r="J25" i="2"/>
  <c r="E62" i="2"/>
  <c r="F7" i="2"/>
  <c r="F43" i="2"/>
  <c r="G62" i="2"/>
  <c r="D82" i="2"/>
  <c r="D63" i="2"/>
  <c r="J26" i="2"/>
  <c r="E63" i="2"/>
  <c r="F8" i="2"/>
  <c r="F44" i="2"/>
  <c r="G63" i="2"/>
  <c r="D83" i="2"/>
  <c r="D64" i="2"/>
  <c r="J27" i="2"/>
  <c r="E64" i="2"/>
  <c r="F9" i="2"/>
  <c r="F45" i="2"/>
  <c r="G64" i="2"/>
  <c r="D84" i="2"/>
  <c r="D65" i="2"/>
  <c r="J28" i="2"/>
  <c r="E65" i="2"/>
  <c r="F10" i="2"/>
  <c r="F46" i="2"/>
  <c r="G65" i="2"/>
  <c r="D85" i="2"/>
  <c r="F78" i="2"/>
  <c r="F79" i="2"/>
  <c r="F80" i="2"/>
  <c r="F81" i="2"/>
  <c r="F82" i="2"/>
  <c r="F83" i="2"/>
  <c r="F84" i="2"/>
  <c r="F85" i="2"/>
  <c r="F87" i="2"/>
  <c r="D66" i="2"/>
  <c r="E66" i="2"/>
  <c r="F11" i="2"/>
  <c r="F47" i="2"/>
  <c r="G66" i="2"/>
  <c r="D86" i="2"/>
  <c r="D67" i="2"/>
  <c r="E67" i="2"/>
  <c r="F12" i="2"/>
  <c r="F48" i="2"/>
  <c r="G67" i="2"/>
  <c r="D87" i="2"/>
  <c r="D68" i="2"/>
  <c r="E68" i="2"/>
  <c r="F13" i="2"/>
  <c r="F49" i="2"/>
  <c r="G68" i="2"/>
  <c r="D88" i="2"/>
  <c r="D69" i="2"/>
  <c r="E69" i="2"/>
  <c r="F14" i="2"/>
  <c r="F50" i="2"/>
  <c r="G69" i="2"/>
  <c r="D89" i="2"/>
  <c r="D91" i="2"/>
  <c r="B5" i="2"/>
  <c r="D41" i="2"/>
  <c r="C60" i="2"/>
  <c r="C58" i="2"/>
  <c r="C78" i="2"/>
  <c r="C59" i="2"/>
  <c r="C79" i="2"/>
  <c r="C80" i="2"/>
  <c r="B6" i="2"/>
  <c r="D42" i="2"/>
  <c r="C61" i="2"/>
  <c r="C81" i="2"/>
  <c r="B7" i="2"/>
  <c r="D43" i="2"/>
  <c r="C62" i="2"/>
  <c r="C82" i="2"/>
  <c r="B8" i="2"/>
  <c r="D44" i="2"/>
  <c r="C63" i="2"/>
  <c r="C83" i="2"/>
  <c r="B9" i="2"/>
  <c r="D45" i="2"/>
  <c r="C64" i="2"/>
  <c r="C84" i="2"/>
  <c r="B10" i="2"/>
  <c r="D46" i="2"/>
  <c r="C65" i="2"/>
  <c r="C85" i="2"/>
  <c r="B11" i="2"/>
  <c r="D47" i="2"/>
  <c r="C66" i="2"/>
  <c r="C86" i="2"/>
  <c r="B12" i="2"/>
  <c r="D48" i="2"/>
  <c r="C67" i="2"/>
  <c r="C87" i="2"/>
  <c r="B13" i="2"/>
  <c r="D49" i="2"/>
  <c r="C68" i="2"/>
  <c r="C88" i="2"/>
  <c r="B14" i="2"/>
  <c r="D50" i="2"/>
  <c r="C69" i="2"/>
  <c r="C89" i="2"/>
  <c r="C91" i="2"/>
  <c r="B78" i="2"/>
  <c r="B79" i="2"/>
  <c r="B80" i="2"/>
  <c r="B81" i="2"/>
  <c r="B82" i="2"/>
  <c r="B83" i="2"/>
  <c r="B84" i="2"/>
  <c r="B85" i="2"/>
  <c r="B86" i="2"/>
  <c r="B87" i="2"/>
  <c r="B88" i="2"/>
  <c r="B89" i="2"/>
  <c r="B91" i="2"/>
  <c r="B60" i="2"/>
  <c r="B58" i="2"/>
  <c r="F61" i="2"/>
  <c r="F58" i="2"/>
  <c r="H58" i="2"/>
  <c r="G21" i="2"/>
  <c r="I58" i="2"/>
  <c r="B59" i="2"/>
  <c r="F59" i="2"/>
  <c r="H59" i="2"/>
  <c r="G22" i="2"/>
  <c r="I59" i="2"/>
  <c r="F60" i="2"/>
  <c r="H60" i="2"/>
  <c r="G23" i="2"/>
  <c r="I60" i="2"/>
  <c r="B61" i="2"/>
  <c r="H61" i="2"/>
  <c r="G24" i="2"/>
  <c r="I61" i="2"/>
  <c r="B62" i="2"/>
  <c r="F62" i="2"/>
  <c r="H62" i="2"/>
  <c r="G25" i="2"/>
  <c r="I62" i="2"/>
  <c r="B63" i="2"/>
  <c r="F63" i="2"/>
  <c r="H63" i="2"/>
  <c r="G26" i="2"/>
  <c r="I63" i="2"/>
  <c r="B64" i="2"/>
  <c r="F64" i="2"/>
  <c r="H64" i="2"/>
  <c r="G27" i="2"/>
  <c r="I64" i="2"/>
  <c r="B65" i="2"/>
  <c r="F65" i="2"/>
  <c r="H65" i="2"/>
  <c r="G28" i="2"/>
  <c r="I65" i="2"/>
  <c r="B66" i="2"/>
  <c r="F66" i="2"/>
  <c r="H66" i="2"/>
  <c r="I66" i="2"/>
  <c r="B67" i="2"/>
  <c r="F67" i="2"/>
  <c r="H67" i="2"/>
  <c r="I67" i="2"/>
  <c r="B68" i="2"/>
  <c r="F68" i="2"/>
  <c r="H68" i="2"/>
  <c r="I68" i="2"/>
  <c r="B69" i="2"/>
  <c r="F69" i="2"/>
  <c r="H69" i="2"/>
  <c r="I69" i="2"/>
  <c r="I71" i="2"/>
  <c r="H71" i="2"/>
  <c r="G71" i="2"/>
  <c r="F71" i="2"/>
  <c r="E71" i="2"/>
  <c r="D71" i="2"/>
  <c r="C71" i="2"/>
  <c r="B71" i="2"/>
  <c r="I28" i="2"/>
  <c r="E28" i="2"/>
  <c r="C28" i="2"/>
  <c r="I27" i="2"/>
  <c r="E27" i="2"/>
  <c r="C27" i="2"/>
  <c r="I26" i="2"/>
  <c r="E26" i="2"/>
  <c r="C26" i="2"/>
  <c r="I25" i="2"/>
  <c r="E25" i="2"/>
  <c r="C25" i="2"/>
  <c r="I24" i="2"/>
  <c r="E24" i="2"/>
  <c r="C24" i="2"/>
  <c r="I23" i="2"/>
  <c r="E23" i="2"/>
  <c r="C23" i="2"/>
  <c r="I22" i="2"/>
  <c r="E22" i="2"/>
  <c r="C22" i="2"/>
  <c r="I21" i="2"/>
  <c r="E21" i="2"/>
  <c r="C21" i="2"/>
  <c r="G14" i="2"/>
  <c r="E14" i="2"/>
  <c r="D14" i="2"/>
  <c r="C14" i="2"/>
  <c r="G13" i="2"/>
  <c r="E13" i="2"/>
  <c r="D13" i="2"/>
  <c r="C13" i="2"/>
  <c r="G12" i="2"/>
  <c r="E12" i="2"/>
  <c r="D12" i="2"/>
  <c r="C12" i="2"/>
  <c r="G11" i="2"/>
  <c r="E11" i="2"/>
  <c r="D11" i="2"/>
  <c r="C11" i="2"/>
  <c r="G10" i="2"/>
  <c r="E10" i="2"/>
  <c r="D10" i="2"/>
  <c r="C10" i="2"/>
  <c r="G9" i="2"/>
  <c r="E9" i="2"/>
  <c r="D9" i="2"/>
  <c r="C9" i="2"/>
  <c r="G8" i="2"/>
  <c r="E8" i="2"/>
  <c r="D8" i="2"/>
  <c r="C8" i="2"/>
  <c r="G7" i="2"/>
  <c r="E7" i="2"/>
  <c r="D7" i="2"/>
  <c r="C7" i="2"/>
  <c r="G6" i="2"/>
  <c r="E6" i="2"/>
  <c r="D6" i="2"/>
  <c r="C6" i="2"/>
  <c r="F5" i="2"/>
  <c r="E5" i="2"/>
  <c r="D5" i="2"/>
  <c r="C5" i="2"/>
  <c r="D58" i="1"/>
  <c r="H21" i="1"/>
  <c r="J21" i="1"/>
  <c r="E58" i="1"/>
  <c r="F6" i="1"/>
  <c r="F42" i="1"/>
  <c r="G61" i="1"/>
  <c r="G58" i="1"/>
  <c r="D78" i="1"/>
  <c r="D59" i="1"/>
  <c r="H22" i="1"/>
  <c r="J22" i="1"/>
  <c r="E59" i="1"/>
  <c r="G59" i="1"/>
  <c r="D79" i="1"/>
  <c r="D60" i="1"/>
  <c r="J23" i="1"/>
  <c r="E60" i="1"/>
  <c r="G5" i="1"/>
  <c r="F41" i="1"/>
  <c r="G60" i="1"/>
  <c r="D80" i="1"/>
  <c r="D61" i="1"/>
  <c r="J24" i="1"/>
  <c r="E61" i="1"/>
  <c r="D81" i="1"/>
  <c r="D62" i="1"/>
  <c r="J25" i="1"/>
  <c r="E62" i="1"/>
  <c r="F7" i="1"/>
  <c r="F43" i="1"/>
  <c r="G62" i="1"/>
  <c r="D82" i="1"/>
  <c r="D63" i="1"/>
  <c r="J26" i="1"/>
  <c r="E63" i="1"/>
  <c r="F8" i="1"/>
  <c r="F44" i="1"/>
  <c r="G63" i="1"/>
  <c r="D83" i="1"/>
  <c r="D64" i="1"/>
  <c r="J27" i="1"/>
  <c r="E64" i="1"/>
  <c r="F9" i="1"/>
  <c r="F45" i="1"/>
  <c r="G64" i="1"/>
  <c r="D84" i="1"/>
  <c r="D65" i="1"/>
  <c r="J28" i="1"/>
  <c r="E65" i="1"/>
  <c r="F10" i="1"/>
  <c r="F46" i="1"/>
  <c r="G65" i="1"/>
  <c r="D85" i="1"/>
  <c r="F78" i="1"/>
  <c r="F79" i="1"/>
  <c r="F80" i="1"/>
  <c r="F81" i="1"/>
  <c r="F82" i="1"/>
  <c r="F83" i="1"/>
  <c r="F84" i="1"/>
  <c r="F85" i="1"/>
  <c r="F87" i="1"/>
  <c r="D66" i="1"/>
  <c r="E66" i="1"/>
  <c r="F11" i="1"/>
  <c r="F47" i="1"/>
  <c r="G66" i="1"/>
  <c r="D86" i="1"/>
  <c r="D67" i="1"/>
  <c r="E67" i="1"/>
  <c r="F12" i="1"/>
  <c r="F48" i="1"/>
  <c r="G67" i="1"/>
  <c r="D87" i="1"/>
  <c r="D68" i="1"/>
  <c r="E68" i="1"/>
  <c r="F13" i="1"/>
  <c r="F49" i="1"/>
  <c r="G68" i="1"/>
  <c r="D88" i="1"/>
  <c r="D69" i="1"/>
  <c r="E69" i="1"/>
  <c r="F14" i="1"/>
  <c r="F50" i="1"/>
  <c r="G69" i="1"/>
  <c r="D89" i="1"/>
  <c r="D91" i="1"/>
  <c r="B5" i="1"/>
  <c r="D41" i="1"/>
  <c r="C60" i="1"/>
  <c r="C58" i="1"/>
  <c r="C78" i="1"/>
  <c r="C59" i="1"/>
  <c r="C79" i="1"/>
  <c r="C80" i="1"/>
  <c r="B6" i="1"/>
  <c r="D42" i="1"/>
  <c r="C61" i="1"/>
  <c r="C81" i="1"/>
  <c r="B7" i="1"/>
  <c r="D43" i="1"/>
  <c r="C62" i="1"/>
  <c r="C82" i="1"/>
  <c r="B8" i="1"/>
  <c r="D44" i="1"/>
  <c r="C63" i="1"/>
  <c r="C83" i="1"/>
  <c r="B9" i="1"/>
  <c r="D45" i="1"/>
  <c r="C64" i="1"/>
  <c r="C84" i="1"/>
  <c r="B10" i="1"/>
  <c r="D46" i="1"/>
  <c r="C65" i="1"/>
  <c r="C85" i="1"/>
  <c r="B11" i="1"/>
  <c r="D47" i="1"/>
  <c r="C66" i="1"/>
  <c r="C86" i="1"/>
  <c r="B12" i="1"/>
  <c r="D48" i="1"/>
  <c r="C67" i="1"/>
  <c r="C87" i="1"/>
  <c r="B13" i="1"/>
  <c r="D49" i="1"/>
  <c r="C68" i="1"/>
  <c r="C88" i="1"/>
  <c r="B14" i="1"/>
  <c r="D50" i="1"/>
  <c r="C69" i="1"/>
  <c r="C89" i="1"/>
  <c r="C91" i="1"/>
  <c r="B78" i="1"/>
  <c r="B79" i="1"/>
  <c r="B80" i="1"/>
  <c r="B81" i="1"/>
  <c r="B82" i="1"/>
  <c r="B83" i="1"/>
  <c r="B84" i="1"/>
  <c r="B85" i="1"/>
  <c r="B86" i="1"/>
  <c r="B87" i="1"/>
  <c r="B88" i="1"/>
  <c r="B89" i="1"/>
  <c r="B91" i="1"/>
  <c r="B60" i="1"/>
  <c r="B58" i="1"/>
  <c r="F61" i="1"/>
  <c r="F58" i="1"/>
  <c r="H58" i="1"/>
  <c r="G21" i="1"/>
  <c r="I58" i="1"/>
  <c r="B59" i="1"/>
  <c r="F59" i="1"/>
  <c r="H59" i="1"/>
  <c r="G22" i="1"/>
  <c r="I59" i="1"/>
  <c r="F60" i="1"/>
  <c r="H60" i="1"/>
  <c r="G23" i="1"/>
  <c r="I60" i="1"/>
  <c r="B61" i="1"/>
  <c r="H61" i="1"/>
  <c r="G24" i="1"/>
  <c r="I61" i="1"/>
  <c r="B62" i="1"/>
  <c r="F62" i="1"/>
  <c r="H62" i="1"/>
  <c r="G25" i="1"/>
  <c r="I62" i="1"/>
  <c r="B63" i="1"/>
  <c r="F63" i="1"/>
  <c r="H63" i="1"/>
  <c r="G26" i="1"/>
  <c r="I63" i="1"/>
  <c r="B64" i="1"/>
  <c r="F64" i="1"/>
  <c r="H64" i="1"/>
  <c r="G27" i="1"/>
  <c r="I64" i="1"/>
  <c r="B65" i="1"/>
  <c r="F65" i="1"/>
  <c r="H65" i="1"/>
  <c r="G28" i="1"/>
  <c r="I65" i="1"/>
  <c r="B66" i="1"/>
  <c r="F66" i="1"/>
  <c r="H66" i="1"/>
  <c r="I66" i="1"/>
  <c r="B67" i="1"/>
  <c r="F67" i="1"/>
  <c r="H67" i="1"/>
  <c r="I67" i="1"/>
  <c r="B68" i="1"/>
  <c r="F68" i="1"/>
  <c r="H68" i="1"/>
  <c r="I68" i="1"/>
  <c r="B69" i="1"/>
  <c r="F69" i="1"/>
  <c r="H69" i="1"/>
  <c r="I69" i="1"/>
  <c r="I71" i="1"/>
  <c r="H71" i="1"/>
  <c r="G71" i="1"/>
  <c r="F71" i="1"/>
  <c r="E71" i="1"/>
  <c r="D71" i="1"/>
  <c r="C71" i="1"/>
  <c r="B71" i="1"/>
  <c r="I28" i="1"/>
  <c r="E28" i="1"/>
  <c r="C28" i="1"/>
  <c r="I27" i="1"/>
  <c r="E27" i="1"/>
  <c r="C27" i="1"/>
  <c r="I26" i="1"/>
  <c r="E26" i="1"/>
  <c r="C26" i="1"/>
  <c r="I25" i="1"/>
  <c r="E25" i="1"/>
  <c r="C25" i="1"/>
  <c r="I24" i="1"/>
  <c r="E24" i="1"/>
  <c r="C24" i="1"/>
  <c r="I23" i="1"/>
  <c r="E23" i="1"/>
  <c r="C23" i="1"/>
  <c r="I22" i="1"/>
  <c r="E22" i="1"/>
  <c r="C22" i="1"/>
  <c r="I21" i="1"/>
  <c r="E21" i="1"/>
  <c r="C21" i="1"/>
  <c r="G14" i="1"/>
  <c r="E14" i="1"/>
  <c r="D14" i="1"/>
  <c r="C14" i="1"/>
  <c r="G13" i="1"/>
  <c r="E13" i="1"/>
  <c r="D13" i="1"/>
  <c r="C13" i="1"/>
  <c r="G12" i="1"/>
  <c r="E12" i="1"/>
  <c r="D12" i="1"/>
  <c r="C12" i="1"/>
  <c r="G11" i="1"/>
  <c r="E11" i="1"/>
  <c r="D11" i="1"/>
  <c r="C11" i="1"/>
  <c r="G10" i="1"/>
  <c r="E10" i="1"/>
  <c r="D10" i="1"/>
  <c r="C10" i="1"/>
  <c r="G9" i="1"/>
  <c r="E9" i="1"/>
  <c r="D9" i="1"/>
  <c r="C9" i="1"/>
  <c r="G8" i="1"/>
  <c r="E8" i="1"/>
  <c r="D8" i="1"/>
  <c r="C8" i="1"/>
  <c r="G7" i="1"/>
  <c r="E7" i="1"/>
  <c r="D7" i="1"/>
  <c r="C7" i="1"/>
  <c r="G6" i="1"/>
  <c r="E6" i="1"/>
  <c r="D6" i="1"/>
  <c r="C6" i="1"/>
  <c r="F5" i="1"/>
  <c r="E5" i="1"/>
  <c r="D5" i="1"/>
  <c r="C5" i="1"/>
</calcChain>
</file>

<file path=xl/sharedStrings.xml><?xml version="1.0" encoding="utf-8"?>
<sst xmlns="http://schemas.openxmlformats.org/spreadsheetml/2006/main" count="166" uniqueCount="49">
  <si>
    <t>(Billions LBP)</t>
  </si>
  <si>
    <t xml:space="preserve">Profits  </t>
  </si>
  <si>
    <t>Labor income</t>
  </si>
  <si>
    <t>Built Property</t>
  </si>
  <si>
    <t>All records</t>
  </si>
  <si>
    <t>Top 1%</t>
  </si>
  <si>
    <t xml:space="preserve"> </t>
  </si>
  <si>
    <t>Sources: Authors' computations using the fiscal micro-data shared by the Lebanese Ministry of Finances.</t>
  </si>
  <si>
    <t>D1+D4 Comp. and other*</t>
  </si>
  <si>
    <t>incl. D41 Interests</t>
  </si>
  <si>
    <t>GDP</t>
  </si>
  <si>
    <t>GNI</t>
  </si>
  <si>
    <t>% GNI</t>
  </si>
  <si>
    <t>Private Sector**</t>
  </si>
  <si>
    <t>Public Sector</t>
  </si>
  <si>
    <t>Total</t>
  </si>
  <si>
    <t>Ratio Private/Total</t>
  </si>
  <si>
    <t>Sources: Lebanese National Accounts, Ministry of Finance</t>
  </si>
  <si>
    <r>
      <t xml:space="preserve">*Other income </t>
    </r>
    <r>
      <rPr>
        <sz val="14"/>
        <color rgb="FF000000"/>
        <rFont val="Arial"/>
      </rPr>
      <t xml:space="preserve">consists of dividends paid to owners of capital invested in the production of mixed income and sole proprietorships. These incomes were subject to a comprehensive estimate in 1997; however, shareholder remuneration figures are still unknown. As for wages and salaries, only year 1997 produced a verifiable estimate for these incomes, revealing a relative share in GDP of 42.3%. </t>
    </r>
  </si>
  <si>
    <t>*Private interests represent the returns of financial capital paid by corporations to owners of this capital,  and exclude interests paid by the public administration. By convention, these interests are not entered in the estimate of non-market output and are consequently excluded from GDP</t>
  </si>
  <si>
    <t>Tax revenues by income sources</t>
  </si>
  <si>
    <t>Labor (Title II, PIT)</t>
  </si>
  <si>
    <t>Profits (Title I,  PIT + Corporate tax)</t>
  </si>
  <si>
    <t>Built Property (Stock + Rental income)</t>
  </si>
  <si>
    <t>Capital gains and div. (Title III)</t>
  </si>
  <si>
    <t>Interests income</t>
  </si>
  <si>
    <t>Amount of tax</t>
  </si>
  <si>
    <t xml:space="preserve">Total tax on profits </t>
  </si>
  <si>
    <t>excl.  Fiscal data</t>
  </si>
  <si>
    <t>Excl. Fiscal data</t>
  </si>
  <si>
    <t>Sources: Public Finance reports, Lebanese Ministry of Finance and authors' computations using fiscal micro-data</t>
  </si>
  <si>
    <t>Notes: We use the amount of 2005 as a proxy for the taxes collected from the personal income tax in 2003, 2004, adjusted by a proportional factor.</t>
  </si>
  <si>
    <t>Inputed missing incomes as Share of National Income</t>
  </si>
  <si>
    <t>Total Profit tax</t>
  </si>
  <si>
    <t>Proxy Corporate profits</t>
  </si>
  <si>
    <t>Capital gains and div.</t>
  </si>
  <si>
    <t>Interests (private sector)</t>
  </si>
  <si>
    <t>Built Property (All)</t>
  </si>
  <si>
    <t>Built Property  (Stock)</t>
  </si>
  <si>
    <t>Share of Total Capital income</t>
  </si>
  <si>
    <t>private interest</t>
  </si>
  <si>
    <t>All Interests</t>
  </si>
  <si>
    <t>Average</t>
  </si>
  <si>
    <t xml:space="preserve">Sources: Authors's computations using National Accounts, Public finance reports and fiscal micro-data from the Lebanese ministry of Finance </t>
  </si>
  <si>
    <t>Total imputed missing income (Billion LBP)</t>
  </si>
  <si>
    <t>National Income WID</t>
  </si>
  <si>
    <t>Ratio NA/WID</t>
  </si>
  <si>
    <t xml:space="preserve">Table 1. Total amount of tax paid in the fiscal data </t>
  </si>
  <si>
    <t>Table 2. National Accounts, total economy (S1)</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</si>
</sst>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3" formatCode="_-* #,##0.00_-;\-* #,##0.00_-;_-* &quot;-&quot;??_-;_-@_-"/>
    <numFmt numFmtId="164" formatCode="General_)"/>
    <numFmt numFmtId="165" formatCode="_(* #,##0_);_(* \(#,##0\);_(* &quot;-&quot;_);_(@_)"/>
    <numFmt numFmtId="166" formatCode="_-* #,##0.00\ _€_-;\-* #,##0.00\ _€_-;_-* &quot;-&quot;??\ _€_-;_-@_-"/>
    <numFmt numFmtId="167" formatCode="_(* #,##0.00_);_(* \(#,##0.00\);_(* &quot;-&quot;??_);_(@_)"/>
    <numFmt numFmtId="168" formatCode="#,##0.000"/>
    <numFmt numFmtId="169" formatCode="#,##0.0"/>
    <numFmt numFmtId="170" formatCode="#,##0.00__;\-#,##0.00__;#,##0.00__;@__"/>
    <numFmt numFmtId="171" formatCode="_-* #,##0.00\ &quot;€&quot;_-;\-* #,##0.00\ &quot;€&quot;_-;_-* &quot;-&quot;??\ &quot;€&quot;_-;_-@_-"/>
    <numFmt numFmtId="172" formatCode="_(&quot;$&quot;* #,##0.00_);_(&quot;$&quot;* \(#,##0.00\);_(&quot;$&quot;* &quot;-&quot;??_);_(@_)"/>
    <numFmt numFmtId="173" formatCode="&quot;$&quot;#,##0_);\(&quot;$&quot;#,##0\)"/>
    <numFmt numFmtId="174" formatCode="_ * #,##0.00_ ;_ * \-#,##0.00_ ;_ * &quot;-&quot;??_ ;_ @_ "/>
    <numFmt numFmtId="175" formatCode="_ * #,##0.00_)\ _€_ ;_ * \(#,##0.00\)\ _€_ ;_ * &quot;-&quot;??_)\ _€_ ;_ @_ "/>
    <numFmt numFmtId="176" formatCode="\$#,##0\ ;\(\$#,##0\)"/>
    <numFmt numFmtId="177" formatCode="_-* #,##0\ _k_r_-;\-* #,##0\ _k_r_-;_-* &quot;-&quot;\ _k_r_-;_-@_-"/>
    <numFmt numFmtId="178" formatCode="_-* #,##0\ &quot;kr&quot;_-;\-* #,##0\ &quot;kr&quot;_-;_-* &quot;-&quot;\ &quot;kr&quot;_-;_-@_-"/>
    <numFmt numFmtId="179" formatCode="_-* #,##0.00_р_._-;\-* #,##0.00_р_._-;_-* \-??_р_._-;_-@_-"/>
  </numFmts>
  <fonts count="70" x14ac:knownFonts="1">
    <font>
      <sz val="12"/>
      <color theme="1"/>
      <name val="Calibri"/>
      <family val="2"/>
      <scheme val="minor"/>
    </font>
    <font>
      <sz val="12"/>
      <color theme="1"/>
      <name val="Calibri"/>
      <family val="2"/>
      <scheme val="minor"/>
    </font>
    <font>
      <b/>
      <sz val="12"/>
      <color theme="1"/>
      <name val="Arial"/>
      <family val="2"/>
    </font>
    <font>
      <sz val="12"/>
      <color theme="1"/>
      <name val="Arial"/>
      <family val="2"/>
    </font>
    <font>
      <b/>
      <sz val="16"/>
      <color theme="1"/>
      <name val="Arial"/>
    </font>
    <font>
      <b/>
      <sz val="14"/>
      <color theme="1"/>
      <name val="Arial"/>
      <family val="2"/>
    </font>
    <font>
      <b/>
      <i/>
      <sz val="14"/>
      <color theme="1"/>
      <name val="Arial"/>
    </font>
    <font>
      <b/>
      <i/>
      <sz val="12"/>
      <color theme="1"/>
      <name val="Arial"/>
    </font>
    <font>
      <sz val="14"/>
      <color theme="1"/>
      <name val="Arial"/>
      <family val="2"/>
    </font>
    <font>
      <i/>
      <sz val="12"/>
      <color rgb="FF000000"/>
      <name val="Arial"/>
    </font>
    <font>
      <i/>
      <sz val="12"/>
      <color theme="1"/>
      <name val="Arial"/>
    </font>
    <font>
      <sz val="12"/>
      <color rgb="FF000000"/>
      <name val="Arial"/>
      <family val="2"/>
    </font>
    <font>
      <sz val="11"/>
      <color rgb="FF000000"/>
      <name val="Calibri"/>
      <family val="2"/>
    </font>
    <font>
      <i/>
      <sz val="14"/>
      <color rgb="FF000000"/>
      <name val="Arial"/>
    </font>
    <font>
      <sz val="14"/>
      <color rgb="FF000000"/>
      <name val="Arial"/>
    </font>
    <font>
      <b/>
      <sz val="12"/>
      <color rgb="FF000000"/>
      <name val="Arial"/>
      <family val="2"/>
    </font>
    <font>
      <sz val="12"/>
      <color theme="0" tint="-0.499984740745262"/>
      <name val="Arial"/>
    </font>
    <font>
      <b/>
      <u/>
      <sz val="12"/>
      <color theme="1"/>
      <name val="Arial"/>
    </font>
    <font>
      <i/>
      <sz val="12"/>
      <color theme="0" tint="-0.499984740745262"/>
      <name val="Arial"/>
    </font>
    <font>
      <b/>
      <i/>
      <u/>
      <sz val="12"/>
      <color theme="1"/>
      <name val="Arial"/>
    </font>
    <font>
      <b/>
      <i/>
      <u/>
      <sz val="12"/>
      <color rgb="FF000000"/>
      <name val="Arial"/>
    </font>
    <font>
      <b/>
      <sz val="12"/>
      <color rgb="FFFF0000"/>
      <name val="Arial"/>
    </font>
    <font>
      <sz val="12"/>
      <color rgb="FFFF0000"/>
      <name val="Arial"/>
    </font>
    <font>
      <b/>
      <sz val="11"/>
      <name val="Gentle Sans"/>
    </font>
    <font>
      <sz val="11"/>
      <color indexed="20"/>
      <name val="Calibri"/>
      <family val="2"/>
    </font>
    <font>
      <sz val="11"/>
      <color indexed="17"/>
      <name val="Calibri"/>
      <family val="2"/>
    </font>
    <font>
      <sz val="9"/>
      <color indexed="9"/>
      <name val="Times"/>
      <family val="1"/>
    </font>
    <font>
      <b/>
      <sz val="11"/>
      <color indexed="9"/>
      <name val="Calibri"/>
      <family val="2"/>
    </font>
    <font>
      <sz val="10"/>
      <name val="Times New Roman"/>
      <family val="1"/>
    </font>
    <font>
      <sz val="10"/>
      <name val="Arial"/>
      <family val="2"/>
    </font>
    <font>
      <sz val="11"/>
      <color theme="1"/>
      <name val="Calibri"/>
      <family val="2"/>
      <scheme val="minor"/>
    </font>
    <font>
      <sz val="9"/>
      <color indexed="8"/>
      <name val="Times"/>
      <family val="1"/>
    </font>
    <font>
      <sz val="12"/>
      <color indexed="24"/>
      <name val="Arial"/>
      <family val="2"/>
    </font>
    <font>
      <sz val="8"/>
      <name val="Helvetica"/>
      <family val="2"/>
    </font>
    <font>
      <b/>
      <sz val="8"/>
      <color indexed="24"/>
      <name val="Times New Roman"/>
      <family val="1"/>
    </font>
    <font>
      <sz val="8"/>
      <color indexed="24"/>
      <name val="Times New Roman"/>
      <family val="1"/>
    </font>
    <font>
      <i/>
      <sz val="11"/>
      <color indexed="23"/>
      <name val="Calibri"/>
      <family val="2"/>
    </font>
    <font>
      <b/>
      <i/>
      <sz val="12"/>
      <name val="Gentle Sans"/>
    </font>
    <font>
      <sz val="10"/>
      <name val="Helv"/>
    </font>
    <font>
      <b/>
      <sz val="15"/>
      <color indexed="56"/>
      <name val="Calibri"/>
      <family val="2"/>
    </font>
    <font>
      <b/>
      <sz val="13"/>
      <color indexed="56"/>
      <name val="Calibri"/>
      <family val="2"/>
    </font>
    <font>
      <b/>
      <sz val="11"/>
      <color indexed="56"/>
      <name val="Calibri"/>
      <family val="2"/>
    </font>
    <font>
      <u/>
      <sz val="12"/>
      <color indexed="12"/>
      <name val="Times New Roman"/>
      <family val="1"/>
      <charset val="238"/>
    </font>
    <font>
      <u/>
      <sz val="10"/>
      <color theme="10"/>
      <name val="Arial"/>
      <family val="2"/>
    </font>
    <font>
      <u/>
      <sz val="12"/>
      <color indexed="12"/>
      <name val="Calibri"/>
      <family val="2"/>
    </font>
    <font>
      <u/>
      <sz val="10"/>
      <color indexed="12"/>
      <name val="Arial"/>
      <family val="2"/>
    </font>
    <font>
      <sz val="11"/>
      <color indexed="60"/>
      <name val="Calibri"/>
      <family val="2"/>
    </font>
    <font>
      <sz val="10"/>
      <name val="Arial Cyr"/>
      <family val="2"/>
    </font>
    <font>
      <sz val="12"/>
      <color indexed="8"/>
      <name val="Calibri"/>
      <family val="2"/>
    </font>
    <font>
      <sz val="10"/>
      <name val="Verdana"/>
      <family val="2"/>
    </font>
    <font>
      <sz val="11"/>
      <color indexed="8"/>
      <name val="Calibri"/>
      <family val="2"/>
    </font>
    <font>
      <sz val="9"/>
      <name val="Times New Roman"/>
      <family val="1"/>
    </font>
    <font>
      <sz val="10"/>
      <color indexed="8"/>
      <name val="Times"/>
      <family val="1"/>
    </font>
    <font>
      <sz val="9"/>
      <name val="Times"/>
      <family val="1"/>
    </font>
    <font>
      <sz val="12"/>
      <name val="Arial CE"/>
    </font>
    <font>
      <sz val="10"/>
      <name val="Courier"/>
      <family val="1"/>
      <charset val="238"/>
    </font>
    <font>
      <b/>
      <sz val="11"/>
      <color indexed="63"/>
      <name val="Calibri"/>
      <family val="2"/>
    </font>
    <font>
      <sz val="11"/>
      <name val="Calibri"/>
      <family val="2"/>
    </font>
    <font>
      <i/>
      <sz val="12"/>
      <name val="Gentle Sans"/>
    </font>
    <font>
      <sz val="9"/>
      <name val="Gentle Sans"/>
    </font>
    <font>
      <sz val="9"/>
      <name val="Gentle Sans Light"/>
    </font>
    <font>
      <sz val="7"/>
      <name val="Helv"/>
    </font>
    <font>
      <sz val="10"/>
      <name val="Gentle Sans"/>
    </font>
    <font>
      <b/>
      <sz val="18"/>
      <color indexed="56"/>
      <name val="Cambria"/>
      <family val="2"/>
    </font>
    <font>
      <sz val="10"/>
      <name val="Times"/>
      <family val="1"/>
    </font>
    <font>
      <sz val="12"/>
      <color indexed="8"/>
      <name val="Times New Roman"/>
      <family val="2"/>
    </font>
    <font>
      <sz val="10"/>
      <color indexed="8"/>
      <name val="Arial Cyr"/>
      <family val="2"/>
    </font>
    <font>
      <sz val="12"/>
      <name val="宋体"/>
      <family val="3"/>
      <charset val="134"/>
    </font>
    <font>
      <u/>
      <sz val="12"/>
      <color theme="10"/>
      <name val="Calibri"/>
      <family val="2"/>
      <scheme val="minor"/>
    </font>
    <font>
      <u/>
      <sz val="12"/>
      <color theme="11"/>
      <name val="Calibri"/>
      <family val="2"/>
      <scheme val="minor"/>
    </font>
  </fonts>
  <fills count="10">
    <fill>
      <patternFill patternType="none"/>
    </fill>
    <fill>
      <patternFill patternType="gray125"/>
    </fill>
    <fill>
      <patternFill patternType="solid">
        <fgColor theme="0" tint="-4.9958800012207406E-2"/>
        <bgColor indexed="64"/>
      </patternFill>
    </fill>
    <fill>
      <patternFill patternType="solid">
        <fgColor indexed="45"/>
      </patternFill>
    </fill>
    <fill>
      <patternFill patternType="solid">
        <fgColor indexed="42"/>
      </patternFill>
    </fill>
    <fill>
      <patternFill patternType="solid">
        <fgColor indexed="55"/>
      </patternFill>
    </fill>
    <fill>
      <patternFill patternType="solid">
        <fgColor indexed="13"/>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thin">
        <color auto="1"/>
      </top>
      <bottom style="double">
        <color auto="1"/>
      </bottom>
      <diagonal/>
    </border>
    <border>
      <left/>
      <right/>
      <top style="double">
        <color auto="1"/>
      </top>
      <bottom style="thin">
        <color auto="1"/>
      </bottom>
      <diagonal/>
    </border>
    <border>
      <left/>
      <right/>
      <top/>
      <bottom style="thin">
        <color auto="1"/>
      </bottom>
      <diagonal/>
    </border>
    <border>
      <left/>
      <right/>
      <top/>
      <bottom style="double">
        <color auto="1"/>
      </bottom>
      <diagonal/>
    </border>
    <border>
      <left/>
      <right/>
      <top style="double">
        <color auto="1"/>
      </top>
      <bottom style="double">
        <color auto="1"/>
      </bottom>
      <diagonal/>
    </border>
    <border>
      <left/>
      <right/>
      <top style="double">
        <color auto="1"/>
      </top>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s>
  <cellStyleXfs count="13757">
    <xf numFmtId="0" fontId="0" fillId="0" borderId="0"/>
    <xf numFmtId="9" fontId="12" fillId="0" borderId="0" applyFont="0" applyFill="0" applyBorder="0" applyAlignment="0" applyProtection="0"/>
    <xf numFmtId="0" fontId="1" fillId="0" borderId="0"/>
    <xf numFmtId="9" fontId="1" fillId="0" borderId="0" applyFont="0" applyFill="0" applyBorder="0" applyAlignment="0" applyProtection="0"/>
    <xf numFmtId="0" fontId="23" fillId="0" borderId="0">
      <alignment horizontal="right"/>
    </xf>
    <xf numFmtId="0" fontId="24" fillId="3" borderId="0" applyNumberFormat="0" applyBorder="0" applyAlignment="0" applyProtection="0"/>
    <xf numFmtId="0" fontId="25" fillId="4" borderId="0" applyNumberFormat="0" applyBorder="0" applyAlignment="0" applyProtection="0"/>
    <xf numFmtId="164" fontId="26" fillId="0" borderId="0">
      <alignment vertical="top"/>
    </xf>
    <xf numFmtId="0" fontId="27" fillId="5" borderId="7" applyNumberFormat="0" applyAlignment="0" applyProtection="0"/>
    <xf numFmtId="165" fontId="28" fillId="0" borderId="0" applyFont="0" applyFill="0" applyBorder="0" applyAlignment="0" applyProtection="0"/>
    <xf numFmtId="165" fontId="28" fillId="0" borderId="0" applyFont="0" applyFill="0" applyBorder="0" applyAlignment="0" applyProtection="0"/>
    <xf numFmtId="166" fontId="29" fillId="0" borderId="0" applyFont="0" applyFill="0" applyBorder="0" applyAlignment="0" applyProtection="0"/>
    <xf numFmtId="166" fontId="29" fillId="0" borderId="0" applyFont="0" applyFill="0" applyBorder="0" applyAlignment="0" applyProtection="0"/>
    <xf numFmtId="167" fontId="28" fillId="0" borderId="0" applyFont="0" applyFill="0" applyBorder="0" applyAlignment="0" applyProtection="0"/>
    <xf numFmtId="166" fontId="30" fillId="0" borderId="0" applyFont="0" applyFill="0" applyBorder="0" applyAlignment="0" applyProtection="0"/>
    <xf numFmtId="166" fontId="30" fillId="0" borderId="0" applyFont="0" applyFill="0" applyBorder="0" applyAlignment="0" applyProtection="0"/>
    <xf numFmtId="167" fontId="28"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3" fontId="31" fillId="0" borderId="0" applyFill="0" applyBorder="0">
      <alignment horizontal="right" vertical="top"/>
    </xf>
    <xf numFmtId="168" fontId="31" fillId="0" borderId="0" applyFill="0" applyBorder="0">
      <alignment horizontal="right" vertical="top"/>
    </xf>
    <xf numFmtId="3" fontId="31" fillId="0" borderId="0" applyFill="0" applyBorder="0">
      <alignment horizontal="right" vertical="top"/>
    </xf>
    <xf numFmtId="169" fontId="26" fillId="0" borderId="0" applyFont="0" applyFill="0" applyBorder="0">
      <alignment horizontal="right" vertical="top"/>
    </xf>
    <xf numFmtId="170" fontId="31" fillId="0" borderId="0" applyFont="0" applyFill="0" applyBorder="0" applyAlignment="0" applyProtection="0">
      <alignment horizontal="right" vertical="top"/>
    </xf>
    <xf numFmtId="168" fontId="31" fillId="0" borderId="0">
      <alignment horizontal="right" vertical="top"/>
    </xf>
    <xf numFmtId="3" fontId="29" fillId="0" borderId="0" applyFont="0" applyFill="0" applyBorder="0" applyAlignment="0" applyProtection="0"/>
    <xf numFmtId="171" fontId="12" fillId="0" borderId="0" applyFont="0" applyFill="0" applyBorder="0" applyAlignment="0" applyProtection="0"/>
    <xf numFmtId="172" fontId="28" fillId="0" borderId="0" applyFont="0" applyFill="0" applyBorder="0" applyAlignment="0" applyProtection="0"/>
    <xf numFmtId="173" fontId="29" fillId="0" borderId="0" applyFont="0" applyFill="0" applyBorder="0" applyAlignment="0" applyProtection="0"/>
    <xf numFmtId="0" fontId="32" fillId="0" borderId="0" applyFont="0" applyFill="0" applyBorder="0" applyAlignment="0" applyProtection="0"/>
    <xf numFmtId="174" fontId="33" fillId="0" borderId="0" applyFon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0"/>
    <xf numFmtId="3" fontId="32" fillId="0" borderId="0" applyFont="0" applyFill="0" applyBorder="0" applyAlignment="0" applyProtection="0"/>
    <xf numFmtId="2" fontId="29" fillId="0" borderId="0" applyFont="0" applyFill="0" applyBorder="0" applyAlignment="0" applyProtection="0"/>
    <xf numFmtId="0" fontId="38" fillId="6" borderId="0" applyNumberFormat="0" applyFont="0" applyBorder="0" applyAlignment="0" applyProtection="0"/>
    <xf numFmtId="0" fontId="39" fillId="0" borderId="8" applyNumberFormat="0" applyFill="0" applyAlignment="0" applyProtection="0"/>
    <xf numFmtId="0" fontId="40" fillId="0" borderId="9" applyNumberFormat="0" applyFill="0" applyAlignment="0" applyProtection="0"/>
    <xf numFmtId="0" fontId="41" fillId="0" borderId="10" applyNumberFormat="0" applyFill="0" applyAlignment="0" applyProtection="0"/>
    <xf numFmtId="0" fontId="41" fillId="0" borderId="0" applyNumberFormat="0" applyFill="0" applyBorder="0" applyAlignment="0" applyProtection="0"/>
    <xf numFmtId="0" fontId="42" fillId="0" borderId="0" applyNumberFormat="0" applyFill="0" applyBorder="0" applyAlignment="0" applyProtection="0">
      <alignment vertical="top"/>
      <protection locked="0"/>
    </xf>
    <xf numFmtId="0" fontId="43"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5" fillId="0" borderId="0" applyNumberFormat="0" applyFill="0" applyBorder="0" applyAlignment="0" applyProtection="0">
      <alignment vertical="top"/>
      <protection locked="0"/>
    </xf>
    <xf numFmtId="175" fontId="3" fillId="0" borderId="0" applyFont="0" applyFill="0" applyBorder="0" applyAlignment="0" applyProtection="0"/>
    <xf numFmtId="166" fontId="12" fillId="0" borderId="0" applyFont="0" applyFill="0" applyBorder="0" applyAlignment="0" applyProtection="0"/>
    <xf numFmtId="166" fontId="12" fillId="0" borderId="0" applyFont="0" applyFill="0" applyBorder="0" applyAlignment="0" applyProtection="0"/>
    <xf numFmtId="176" fontId="32" fillId="0" borderId="0" applyFont="0" applyFill="0" applyBorder="0" applyAlignment="0" applyProtection="0"/>
    <xf numFmtId="0" fontId="29" fillId="0" borderId="0"/>
    <xf numFmtId="0" fontId="46" fillId="7" borderId="0" applyNumberFormat="0" applyBorder="0" applyAlignment="0" applyProtection="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1" fillId="0" borderId="0"/>
    <xf numFmtId="0" fontId="29" fillId="0" borderId="0"/>
    <xf numFmtId="0" fontId="29" fillId="0" borderId="0"/>
    <xf numFmtId="0" fontId="1"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47"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12"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30"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12" fillId="0" borderId="0"/>
    <xf numFmtId="0" fontId="30"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12" fillId="0" borderId="0"/>
    <xf numFmtId="0" fontId="12"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2"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2"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1" fillId="0" borderId="0"/>
    <xf numFmtId="0" fontId="1"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48"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9"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48" fillId="0" borderId="0"/>
    <xf numFmtId="0" fontId="48" fillId="0" borderId="0"/>
    <xf numFmtId="0" fontId="48" fillId="0" borderId="0"/>
    <xf numFmtId="0" fontId="1"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29" fillId="0" borderId="0"/>
    <xf numFmtId="0" fontId="48" fillId="0" borderId="0"/>
    <xf numFmtId="0" fontId="48" fillId="0" borderId="0"/>
    <xf numFmtId="0" fontId="48" fillId="0" borderId="0"/>
    <xf numFmtId="0" fontId="48" fillId="0" borderId="0"/>
    <xf numFmtId="0" fontId="48"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1"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29" fillId="0" borderId="0"/>
    <xf numFmtId="0" fontId="29"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3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30" fillId="0" borderId="0"/>
    <xf numFmtId="0" fontId="30" fillId="0" borderId="0"/>
    <xf numFmtId="0" fontId="30" fillId="0" borderId="0"/>
    <xf numFmtId="0" fontId="30" fillId="0" borderId="0"/>
    <xf numFmtId="0" fontId="30" fillId="0" borderId="0"/>
    <xf numFmtId="0" fontId="30" fillId="0" borderId="0"/>
    <xf numFmtId="0" fontId="12" fillId="0" borderId="0"/>
    <xf numFmtId="0" fontId="12" fillId="0" borderId="0"/>
    <xf numFmtId="0" fontId="12" fillId="0" borderId="0"/>
    <xf numFmtId="0" fontId="30" fillId="0" borderId="0"/>
    <xf numFmtId="0" fontId="30" fillId="0" borderId="0"/>
    <xf numFmtId="0" fontId="29" fillId="0" borderId="0"/>
    <xf numFmtId="0" fontId="29" fillId="0" borderId="0"/>
    <xf numFmtId="0" fontId="29" fillId="0" borderId="0"/>
    <xf numFmtId="0" fontId="29" fillId="0" borderId="0"/>
    <xf numFmtId="0" fontId="29" fillId="0" borderId="0"/>
    <xf numFmtId="0" fontId="29" fillId="0" borderId="0"/>
    <xf numFmtId="0" fontId="29" fillId="0" borderId="0"/>
    <xf numFmtId="0" fontId="30" fillId="0" borderId="0"/>
    <xf numFmtId="0" fontId="30" fillId="0" borderId="0"/>
    <xf numFmtId="0" fontId="12" fillId="0" borderId="0"/>
    <xf numFmtId="0" fontId="12" fillId="0" borderId="0"/>
    <xf numFmtId="0" fontId="12" fillId="0" borderId="0"/>
    <xf numFmtId="0" fontId="12" fillId="0" borderId="0"/>
    <xf numFmtId="0" fontId="2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xf numFmtId="0" fontId="30" fillId="0" borderId="0"/>
    <xf numFmtId="0" fontId="50" fillId="0" borderId="0"/>
    <xf numFmtId="0" fontId="1" fillId="0" borderId="0"/>
    <xf numFmtId="0" fontId="1"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30" fillId="0" borderId="0"/>
    <xf numFmtId="0" fontId="1"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28"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 fillId="0" borderId="0"/>
    <xf numFmtId="0" fontId="30" fillId="0" borderId="0"/>
    <xf numFmtId="0" fontId="30" fillId="0" borderId="0"/>
    <xf numFmtId="0" fontId="30" fillId="0" borderId="0"/>
    <xf numFmtId="0" fontId="30" fillId="0" borderId="0"/>
    <xf numFmtId="0" fontId="30" fillId="0" borderId="0"/>
    <xf numFmtId="0" fontId="51" fillId="0" borderId="11" applyNumberFormat="0" applyFill="0" applyAlignment="0" applyProtection="0"/>
    <xf numFmtId="0" fontId="29" fillId="0" borderId="0"/>
    <xf numFmtId="1" fontId="26" fillId="0" borderId="0">
      <alignment vertical="top" wrapText="1"/>
    </xf>
    <xf numFmtId="1" fontId="52" fillId="0" borderId="0" applyFill="0" applyBorder="0" applyProtection="0"/>
    <xf numFmtId="1" fontId="51" fillId="0" borderId="0" applyFont="0" applyFill="0" applyBorder="0" applyProtection="0">
      <alignment vertical="center"/>
    </xf>
    <xf numFmtId="1" fontId="53" fillId="0" borderId="0">
      <alignment horizontal="right" vertical="top"/>
    </xf>
    <xf numFmtId="1" fontId="31" fillId="0" borderId="0" applyNumberFormat="0" applyFill="0" applyBorder="0">
      <alignment vertical="top"/>
    </xf>
    <xf numFmtId="0" fontId="54" fillId="0" borderId="0"/>
    <xf numFmtId="0" fontId="55" fillId="0" borderId="0"/>
    <xf numFmtId="0" fontId="29" fillId="8" borderId="12" applyNumberFormat="0" applyFont="0" applyAlignment="0" applyProtection="0"/>
    <xf numFmtId="0" fontId="29" fillId="0" borderId="0"/>
    <xf numFmtId="0" fontId="56" fillId="9" borderId="13"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3"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166" fontId="29" fillId="0" borderId="0" applyFont="0" applyFill="0" applyBorder="0" applyAlignment="0" applyProtection="0"/>
    <xf numFmtId="9" fontId="29" fillId="0" borderId="0" applyFont="0" applyFill="0" applyBorder="0" applyAlignment="0" applyProtection="0"/>
    <xf numFmtId="9" fontId="3" fillId="0" borderId="0" applyFont="0" applyFill="0" applyBorder="0" applyAlignment="0" applyProtection="0"/>
    <xf numFmtId="9" fontId="30" fillId="0" borderId="0" applyFont="0" applyFill="0" applyBorder="0" applyAlignment="0" applyProtection="0"/>
    <xf numFmtId="9" fontId="12" fillId="0" borderId="0"/>
    <xf numFmtId="9" fontId="12" fillId="0" borderId="0"/>
    <xf numFmtId="9" fontId="30" fillId="0" borderId="0" applyFont="0" applyFill="0" applyBorder="0" applyAlignment="0" applyProtection="0"/>
    <xf numFmtId="9" fontId="30" fillId="0" borderId="0" applyFont="0" applyFill="0" applyBorder="0" applyAlignment="0" applyProtection="0"/>
    <xf numFmtId="9" fontId="29" fillId="0" borderId="0" applyFont="0" applyFill="0" applyBorder="0" applyAlignment="0" applyProtection="0"/>
    <xf numFmtId="9" fontId="48"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4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7" fillId="0" borderId="0" applyFont="0" applyFill="0" applyBorder="0" applyAlignment="0" applyProtection="0"/>
    <xf numFmtId="9" fontId="57"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58" fillId="0" borderId="0"/>
    <xf numFmtId="0" fontId="59" fillId="0" borderId="0"/>
    <xf numFmtId="0" fontId="60" fillId="0" borderId="0"/>
    <xf numFmtId="0" fontId="29" fillId="0" borderId="0"/>
    <xf numFmtId="0" fontId="29" fillId="0" borderId="0"/>
    <xf numFmtId="2" fontId="29" fillId="0" borderId="0" applyFont="0" applyFill="0" applyBorder="0" applyProtection="0">
      <alignment horizontal="right"/>
    </xf>
    <xf numFmtId="2" fontId="29" fillId="0" borderId="0" applyFont="0" applyFill="0" applyBorder="0" applyProtection="0">
      <alignment horizontal="right"/>
    </xf>
    <xf numFmtId="0" fontId="61" fillId="0" borderId="14">
      <alignment horizontal="center"/>
    </xf>
    <xf numFmtId="0" fontId="37" fillId="0" borderId="0"/>
    <xf numFmtId="2" fontId="12" fillId="0" borderId="0"/>
    <xf numFmtId="0" fontId="62" fillId="0" borderId="0"/>
    <xf numFmtId="0" fontId="59" fillId="0" borderId="0"/>
    <xf numFmtId="0" fontId="60" fillId="0" borderId="0"/>
    <xf numFmtId="49" fontId="31" fillId="0" borderId="0" applyFill="0" applyBorder="0" applyAlignment="0" applyProtection="0">
      <alignment vertical="top"/>
    </xf>
    <xf numFmtId="0" fontId="63" fillId="0" borderId="0" applyNumberFormat="0" applyFill="0" applyBorder="0" applyAlignment="0" applyProtection="0"/>
    <xf numFmtId="0" fontId="39" fillId="0" borderId="8" applyNumberFormat="0" applyFill="0" applyAlignment="0" applyProtection="0"/>
    <xf numFmtId="0" fontId="40" fillId="0" borderId="9" applyNumberFormat="0" applyFill="0" applyAlignment="0" applyProtection="0"/>
    <xf numFmtId="0" fontId="41" fillId="0" borderId="10" applyNumberFormat="0" applyFill="0" applyAlignment="0" applyProtection="0"/>
    <xf numFmtId="0" fontId="41" fillId="0" borderId="0" applyNumberFormat="0" applyFill="0" applyBorder="0" applyAlignment="0" applyProtection="0"/>
    <xf numFmtId="177" fontId="29" fillId="0" borderId="0" applyFont="0" applyFill="0" applyBorder="0" applyAlignment="0" applyProtection="0"/>
    <xf numFmtId="178" fontId="29" fillId="0" borderId="0" applyFont="0" applyFill="0" applyBorder="0" applyAlignment="0" applyProtection="0"/>
    <xf numFmtId="2" fontId="32" fillId="0" borderId="0" applyFont="0" applyFill="0" applyBorder="0" applyAlignment="0" applyProtection="0"/>
    <xf numFmtId="1" fontId="64" fillId="0" borderId="0">
      <alignment vertical="top" wrapText="1"/>
    </xf>
    <xf numFmtId="0" fontId="50" fillId="0" borderId="0"/>
    <xf numFmtId="0" fontId="65" fillId="0" borderId="0"/>
    <xf numFmtId="0" fontId="65" fillId="0" borderId="0"/>
    <xf numFmtId="0" fontId="65" fillId="0" borderId="0"/>
    <xf numFmtId="0" fontId="47" fillId="0" borderId="0"/>
    <xf numFmtId="0" fontId="50" fillId="0" borderId="0"/>
    <xf numFmtId="0" fontId="47" fillId="0" borderId="0"/>
    <xf numFmtId="0" fontId="47" fillId="0" borderId="0"/>
    <xf numFmtId="0" fontId="65" fillId="0" borderId="0"/>
    <xf numFmtId="0" fontId="66" fillId="0" borderId="0"/>
    <xf numFmtId="0" fontId="50" fillId="0" borderId="0"/>
    <xf numFmtId="0" fontId="50" fillId="0" borderId="0"/>
    <xf numFmtId="0" fontId="65" fillId="0" borderId="0"/>
    <xf numFmtId="0" fontId="50" fillId="0" borderId="0"/>
    <xf numFmtId="0" fontId="38" fillId="0" borderId="0"/>
    <xf numFmtId="179" fontId="47" fillId="0" borderId="0" applyFill="0" applyBorder="0" applyAlignment="0" applyProtection="0"/>
    <xf numFmtId="0" fontId="30" fillId="0" borderId="0">
      <alignment vertical="center"/>
    </xf>
    <xf numFmtId="0" fontId="1" fillId="0" borderId="0"/>
    <xf numFmtId="0" fontId="1" fillId="0" borderId="0"/>
    <xf numFmtId="0" fontId="67" fillId="0" borderId="0">
      <alignment vertical="center"/>
    </xf>
    <xf numFmtId="0" fontId="68" fillId="0" borderId="0" applyNumberFormat="0" applyFill="0" applyBorder="0" applyAlignment="0" applyProtection="0"/>
    <xf numFmtId="0" fontId="69" fillId="0" borderId="0" applyNumberFormat="0" applyFill="0" applyBorder="0" applyAlignment="0" applyProtection="0"/>
  </cellStyleXfs>
  <cellXfs count="143">
    <xf numFmtId="0" fontId="0" fillId="0" borderId="0" xfId="0"/>
    <xf numFmtId="0" fontId="2" fillId="0" borderId="0" xfId="2" applyNumberFormat="1" applyFont="1" applyAlignment="1">
      <alignment horizontal="center" vertical="center"/>
    </xf>
    <xf numFmtId="0" fontId="2" fillId="0" borderId="0" xfId="2" applyFont="1" applyAlignment="1">
      <alignment horizontal="center"/>
    </xf>
    <xf numFmtId="0" fontId="3" fillId="0" borderId="0" xfId="2" applyFont="1" applyAlignment="1">
      <alignment horizontal="center"/>
    </xf>
    <xf numFmtId="0" fontId="2" fillId="0" borderId="0" xfId="2" applyFont="1" applyAlignment="1">
      <alignment horizontal="center" vertical="center"/>
    </xf>
    <xf numFmtId="0" fontId="6" fillId="0" borderId="2" xfId="2" applyFont="1" applyBorder="1" applyAlignment="1">
      <alignment horizontal="center" vertical="center"/>
    </xf>
    <xf numFmtId="0" fontId="7" fillId="0" borderId="2" xfId="2" applyFont="1" applyBorder="1" applyAlignment="1">
      <alignment horizontal="center" vertical="center"/>
    </xf>
    <xf numFmtId="0" fontId="2" fillId="0" borderId="0" xfId="2" applyNumberFormat="1" applyFont="1" applyFill="1" applyAlignment="1">
      <alignment horizontal="center"/>
    </xf>
    <xf numFmtId="1" fontId="3" fillId="0" borderId="0" xfId="2" applyNumberFormat="1" applyFont="1" applyFill="1" applyAlignment="1">
      <alignment horizontal="center"/>
    </xf>
    <xf numFmtId="0" fontId="3" fillId="0" borderId="0" xfId="2" applyFont="1" applyFill="1" applyAlignment="1">
      <alignment horizontal="center"/>
    </xf>
    <xf numFmtId="1" fontId="3" fillId="0" borderId="3" xfId="2" applyNumberFormat="1" applyFont="1" applyFill="1" applyBorder="1" applyAlignment="1">
      <alignment horizontal="center"/>
    </xf>
    <xf numFmtId="1" fontId="3" fillId="0" borderId="3" xfId="2" applyNumberFormat="1" applyFont="1" applyBorder="1" applyAlignment="1">
      <alignment horizontal="center"/>
    </xf>
    <xf numFmtId="0" fontId="2" fillId="0" borderId="0" xfId="2" applyNumberFormat="1" applyFont="1" applyAlignment="1">
      <alignment horizontal="center"/>
    </xf>
    <xf numFmtId="0" fontId="3" fillId="0" borderId="0" xfId="2" applyNumberFormat="1" applyFont="1" applyFill="1" applyAlignment="1">
      <alignment horizontal="center"/>
    </xf>
    <xf numFmtId="0" fontId="3" fillId="0" borderId="0" xfId="2" applyFont="1" applyAlignment="1">
      <alignment horizontal="left" vertical="center"/>
    </xf>
    <xf numFmtId="0" fontId="2" fillId="0" borderId="0" xfId="2" applyNumberFormat="1" applyFont="1" applyBorder="1" applyAlignment="1">
      <alignment horizontal="center" vertical="center"/>
    </xf>
    <xf numFmtId="0" fontId="5" fillId="0" borderId="0" xfId="2" applyNumberFormat="1" applyFont="1" applyAlignment="1">
      <alignment horizontal="center"/>
    </xf>
    <xf numFmtId="0" fontId="8" fillId="0" borderId="1" xfId="2" applyFont="1" applyBorder="1" applyAlignment="1">
      <alignment horizontal="center"/>
    </xf>
    <xf numFmtId="0" fontId="5" fillId="0" borderId="1" xfId="2" applyFont="1" applyBorder="1" applyAlignment="1">
      <alignment horizontal="center"/>
    </xf>
    <xf numFmtId="0" fontId="5" fillId="0" borderId="0" xfId="2" applyFont="1" applyAlignment="1">
      <alignment horizontal="center"/>
    </xf>
    <xf numFmtId="0" fontId="8" fillId="0" borderId="0" xfId="2" applyFont="1" applyAlignment="1">
      <alignment horizontal="center"/>
    </xf>
    <xf numFmtId="0" fontId="8" fillId="0" borderId="0" xfId="2" applyNumberFormat="1" applyFont="1" applyFill="1" applyAlignment="1">
      <alignment horizontal="center"/>
    </xf>
    <xf numFmtId="0" fontId="3" fillId="0" borderId="0" xfId="2" applyFont="1" applyAlignment="1">
      <alignment horizontal="center" vertical="center"/>
    </xf>
    <xf numFmtId="0" fontId="9" fillId="0" borderId="0" xfId="2" applyFont="1" applyAlignment="1">
      <alignment horizontal="center" vertical="center"/>
    </xf>
    <xf numFmtId="0" fontId="2" fillId="0" borderId="0" xfId="2" applyFont="1" applyFill="1" applyAlignment="1">
      <alignment horizontal="center" vertical="center"/>
    </xf>
    <xf numFmtId="0" fontId="10" fillId="0" borderId="0" xfId="2" applyFont="1" applyAlignment="1">
      <alignment horizontal="center" vertical="center"/>
    </xf>
    <xf numFmtId="0" fontId="10" fillId="0" borderId="0" xfId="2" applyFont="1" applyFill="1" applyAlignment="1">
      <alignment horizontal="center" vertical="center"/>
    </xf>
    <xf numFmtId="0" fontId="11" fillId="0" borderId="0" xfId="2" applyNumberFormat="1" applyFont="1" applyAlignment="1">
      <alignment horizontal="center" vertical="center"/>
    </xf>
    <xf numFmtId="0" fontId="3" fillId="0" borderId="0" xfId="2" applyNumberFormat="1" applyFont="1" applyAlignment="1">
      <alignment horizontal="center"/>
    </xf>
    <xf numFmtId="0" fontId="2" fillId="0" borderId="0" xfId="2" applyNumberFormat="1" applyFont="1" applyFill="1" applyAlignment="1">
      <alignment horizontal="center" vertical="center"/>
    </xf>
    <xf numFmtId="9" fontId="3" fillId="0" borderId="0" xfId="3" applyFont="1" applyAlignment="1">
      <alignment horizontal="center" vertical="center"/>
    </xf>
    <xf numFmtId="9" fontId="2" fillId="0" borderId="0" xfId="1" applyFont="1" applyFill="1" applyAlignment="1">
      <alignment horizontal="center" vertical="center"/>
    </xf>
    <xf numFmtId="9" fontId="3" fillId="0" borderId="0" xfId="1" applyFont="1" applyAlignment="1">
      <alignment horizontal="center" vertical="center"/>
    </xf>
    <xf numFmtId="9" fontId="2" fillId="0" borderId="0" xfId="1" applyFont="1" applyAlignment="1">
      <alignment horizontal="center" vertical="center"/>
    </xf>
    <xf numFmtId="9" fontId="3" fillId="0" borderId="0" xfId="3" applyFont="1" applyFill="1" applyAlignment="1">
      <alignment horizontal="center"/>
    </xf>
    <xf numFmtId="0" fontId="11" fillId="0" borderId="0" xfId="2" applyFont="1" applyAlignment="1">
      <alignment horizontal="center" vertical="center"/>
    </xf>
    <xf numFmtId="0" fontId="11" fillId="0" borderId="0" xfId="1" applyNumberFormat="1" applyFont="1" applyAlignment="1">
      <alignment horizontal="center" vertical="center"/>
    </xf>
    <xf numFmtId="0" fontId="3" fillId="0" borderId="0" xfId="1" applyNumberFormat="1" applyFont="1" applyAlignment="1">
      <alignment horizontal="center"/>
    </xf>
    <xf numFmtId="11" fontId="3" fillId="0" borderId="0" xfId="2" applyNumberFormat="1" applyFont="1" applyFill="1" applyAlignment="1">
      <alignment horizontal="center"/>
    </xf>
    <xf numFmtId="11" fontId="3" fillId="0" borderId="0" xfId="2" applyNumberFormat="1" applyFont="1" applyAlignment="1">
      <alignment horizontal="center"/>
    </xf>
    <xf numFmtId="0" fontId="11" fillId="0" borderId="0" xfId="1" applyNumberFormat="1" applyFont="1" applyAlignment="1">
      <alignment horizontal="center"/>
    </xf>
    <xf numFmtId="0" fontId="3" fillId="0" borderId="0" xfId="2" applyFont="1" applyBorder="1" applyAlignment="1">
      <alignment horizontal="center" vertical="center"/>
    </xf>
    <xf numFmtId="9" fontId="3" fillId="0" borderId="0" xfId="3" applyFont="1" applyBorder="1" applyAlignment="1">
      <alignment horizontal="center" vertical="center"/>
    </xf>
    <xf numFmtId="0" fontId="11" fillId="0" borderId="0" xfId="2" applyFont="1" applyBorder="1" applyAlignment="1">
      <alignment horizontal="center" vertical="center"/>
    </xf>
    <xf numFmtId="9" fontId="2" fillId="0" borderId="0" xfId="1" applyFont="1" applyFill="1" applyBorder="1" applyAlignment="1">
      <alignment horizontal="center" vertical="center"/>
    </xf>
    <xf numFmtId="9" fontId="3" fillId="0" borderId="0" xfId="1" applyFont="1" applyBorder="1" applyAlignment="1">
      <alignment horizontal="center" vertical="center"/>
    </xf>
    <xf numFmtId="9" fontId="2" fillId="0" borderId="0" xfId="1" applyFont="1" applyBorder="1" applyAlignment="1">
      <alignment horizontal="center" vertical="center"/>
    </xf>
    <xf numFmtId="9" fontId="3" fillId="0" borderId="0" xfId="3" applyFont="1" applyFill="1" applyBorder="1" applyAlignment="1">
      <alignment horizontal="center"/>
    </xf>
    <xf numFmtId="0" fontId="11" fillId="0" borderId="0" xfId="1" applyNumberFormat="1" applyFont="1" applyBorder="1" applyAlignment="1">
      <alignment horizontal="center"/>
    </xf>
    <xf numFmtId="0" fontId="3" fillId="0" borderId="0" xfId="1" applyNumberFormat="1" applyFont="1" applyBorder="1" applyAlignment="1">
      <alignment horizontal="center"/>
    </xf>
    <xf numFmtId="0" fontId="3" fillId="0" borderId="3" xfId="2" applyFont="1" applyBorder="1" applyAlignment="1">
      <alignment horizontal="center" vertical="center"/>
    </xf>
    <xf numFmtId="9" fontId="3" fillId="0" borderId="3" xfId="3" applyFont="1" applyBorder="1" applyAlignment="1">
      <alignment horizontal="center" vertical="center"/>
    </xf>
    <xf numFmtId="0" fontId="11" fillId="0" borderId="3" xfId="2" applyFont="1" applyBorder="1" applyAlignment="1">
      <alignment horizontal="center" vertical="center"/>
    </xf>
    <xf numFmtId="9" fontId="2" fillId="0" borderId="3" xfId="1" applyFont="1" applyFill="1" applyBorder="1" applyAlignment="1">
      <alignment horizontal="center" vertical="center"/>
    </xf>
    <xf numFmtId="9" fontId="3" fillId="0" borderId="3" xfId="1" applyFont="1" applyBorder="1" applyAlignment="1">
      <alignment horizontal="center" vertical="center"/>
    </xf>
    <xf numFmtId="9" fontId="2" fillId="0" borderId="3" xfId="1" applyFont="1" applyBorder="1" applyAlignment="1">
      <alignment horizontal="center" vertical="center"/>
    </xf>
    <xf numFmtId="9" fontId="3" fillId="0" borderId="3" xfId="3" applyFont="1" applyFill="1" applyBorder="1" applyAlignment="1">
      <alignment horizontal="center"/>
    </xf>
    <xf numFmtId="0" fontId="11" fillId="0" borderId="3" xfId="1" applyNumberFormat="1" applyFont="1" applyBorder="1" applyAlignment="1">
      <alignment horizontal="center"/>
    </xf>
    <xf numFmtId="0" fontId="3" fillId="0" borderId="3" xfId="1" applyNumberFormat="1" applyFont="1" applyBorder="1" applyAlignment="1">
      <alignment horizontal="center"/>
    </xf>
    <xf numFmtId="9" fontId="2" fillId="0" borderId="0" xfId="3" applyFont="1" applyFill="1" applyBorder="1" applyAlignment="1">
      <alignment horizontal="center"/>
    </xf>
    <xf numFmtId="9" fontId="3" fillId="0" borderId="0" xfId="1" applyFont="1" applyAlignment="1">
      <alignment horizontal="center"/>
    </xf>
    <xf numFmtId="0" fontId="11" fillId="0" borderId="0" xfId="2" applyFont="1"/>
    <xf numFmtId="0" fontId="3" fillId="0" borderId="0" xfId="2" applyNumberFormat="1" applyFont="1" applyAlignment="1">
      <alignment horizontal="left"/>
    </xf>
    <xf numFmtId="0" fontId="8" fillId="0" borderId="0" xfId="2" applyFont="1" applyAlignment="1">
      <alignment horizontal="left"/>
    </xf>
    <xf numFmtId="1" fontId="3" fillId="0" borderId="0" xfId="2" applyNumberFormat="1" applyFont="1" applyBorder="1" applyAlignment="1">
      <alignment horizontal="center"/>
    </xf>
    <xf numFmtId="0" fontId="8" fillId="0" borderId="0" xfId="2" applyNumberFormat="1" applyFont="1" applyAlignment="1">
      <alignment horizontal="center"/>
    </xf>
    <xf numFmtId="49" fontId="13" fillId="0" borderId="0" xfId="2" applyNumberFormat="1" applyFont="1" applyAlignment="1">
      <alignment horizontal="left"/>
    </xf>
    <xf numFmtId="49" fontId="8" fillId="0" borderId="0" xfId="2" applyNumberFormat="1" applyFont="1" applyAlignment="1">
      <alignment horizontal="center"/>
    </xf>
    <xf numFmtId="49" fontId="5" fillId="0" borderId="0" xfId="2" applyNumberFormat="1" applyFont="1" applyAlignment="1">
      <alignment horizontal="center"/>
    </xf>
    <xf numFmtId="49" fontId="8" fillId="0" borderId="0" xfId="2" applyNumberFormat="1" applyFont="1" applyBorder="1" applyAlignment="1">
      <alignment horizontal="center"/>
    </xf>
    <xf numFmtId="49" fontId="14" fillId="0" borderId="0" xfId="2" applyNumberFormat="1" applyFont="1"/>
    <xf numFmtId="49" fontId="14" fillId="0" borderId="0" xfId="2" applyNumberFormat="1" applyFont="1" applyAlignment="1">
      <alignment horizontal="left"/>
    </xf>
    <xf numFmtId="49" fontId="8" fillId="0" borderId="0" xfId="2" applyNumberFormat="1" applyFont="1" applyFill="1" applyBorder="1" applyAlignment="1">
      <alignment horizontal="center"/>
    </xf>
    <xf numFmtId="49" fontId="11" fillId="0" borderId="0" xfId="2" applyNumberFormat="1" applyFont="1" applyAlignment="1">
      <alignment horizontal="center"/>
    </xf>
    <xf numFmtId="49" fontId="3" fillId="0" borderId="0" xfId="2" applyNumberFormat="1" applyFont="1" applyAlignment="1">
      <alignment horizontal="center"/>
    </xf>
    <xf numFmtId="49" fontId="2" fillId="0" borderId="0" xfId="2" applyNumberFormat="1" applyFont="1" applyAlignment="1">
      <alignment horizontal="center"/>
    </xf>
    <xf numFmtId="49" fontId="11" fillId="0" borderId="0" xfId="2" applyNumberFormat="1" applyFont="1"/>
    <xf numFmtId="0" fontId="4" fillId="0" borderId="0" xfId="2" applyFont="1" applyBorder="1" applyAlignment="1">
      <alignment vertical="center"/>
    </xf>
    <xf numFmtId="0" fontId="5" fillId="0" borderId="0" xfId="2" applyNumberFormat="1" applyFont="1" applyAlignment="1">
      <alignment horizontal="center" vertical="center"/>
    </xf>
    <xf numFmtId="0" fontId="5" fillId="0" borderId="4" xfId="2" applyFont="1" applyBorder="1" applyAlignment="1">
      <alignment horizontal="center" vertical="center"/>
    </xf>
    <xf numFmtId="0" fontId="5" fillId="0" borderId="5" xfId="2" applyFont="1" applyBorder="1" applyAlignment="1">
      <alignment vertical="center"/>
    </xf>
    <xf numFmtId="1" fontId="3" fillId="0" borderId="0" xfId="2" applyNumberFormat="1" applyFont="1" applyAlignment="1">
      <alignment horizontal="center" vertical="center"/>
    </xf>
    <xf numFmtId="1" fontId="2" fillId="2" borderId="0" xfId="2" applyNumberFormat="1" applyFont="1" applyFill="1" applyBorder="1" applyAlignment="1">
      <alignment horizontal="center" vertical="center"/>
    </xf>
    <xf numFmtId="9" fontId="2" fillId="0" borderId="0" xfId="1" applyFont="1" applyAlignment="1">
      <alignment horizontal="center"/>
    </xf>
    <xf numFmtId="1" fontId="3" fillId="0" borderId="0" xfId="2" applyNumberFormat="1" applyFont="1" applyFill="1" applyAlignment="1">
      <alignment horizontal="center" vertical="center"/>
    </xf>
    <xf numFmtId="0" fontId="3" fillId="0" borderId="0" xfId="2" applyNumberFormat="1" applyFont="1" applyFill="1" applyBorder="1" applyAlignment="1">
      <alignment horizontal="center"/>
    </xf>
    <xf numFmtId="0" fontId="10" fillId="0" borderId="0" xfId="2" applyNumberFormat="1" applyFont="1" applyFill="1" applyBorder="1" applyAlignment="1">
      <alignment horizontal="center"/>
    </xf>
    <xf numFmtId="1" fontId="3" fillId="0" borderId="0" xfId="2" applyNumberFormat="1" applyFont="1" applyFill="1" applyBorder="1" applyAlignment="1">
      <alignment horizontal="center"/>
    </xf>
    <xf numFmtId="0" fontId="10" fillId="0" borderId="0" xfId="2" applyNumberFormat="1" applyFont="1" applyFill="1" applyAlignment="1">
      <alignment horizontal="center"/>
    </xf>
    <xf numFmtId="1" fontId="10" fillId="0" borderId="0" xfId="2" applyNumberFormat="1" applyFont="1" applyFill="1" applyAlignment="1">
      <alignment horizontal="center"/>
    </xf>
    <xf numFmtId="2" fontId="3" fillId="0" borderId="0" xfId="2" applyNumberFormat="1" applyFont="1" applyAlignment="1">
      <alignment horizontal="center"/>
    </xf>
    <xf numFmtId="1" fontId="10" fillId="0" borderId="0" xfId="2" applyNumberFormat="1" applyFont="1" applyFill="1" applyBorder="1" applyAlignment="1">
      <alignment horizontal="center"/>
    </xf>
    <xf numFmtId="0" fontId="3" fillId="0" borderId="3" xfId="2" applyNumberFormat="1" applyFont="1" applyBorder="1" applyAlignment="1">
      <alignment horizontal="center"/>
    </xf>
    <xf numFmtId="1" fontId="10" fillId="0" borderId="3" xfId="2" applyNumberFormat="1" applyFont="1" applyFill="1" applyBorder="1" applyAlignment="1">
      <alignment horizontal="center"/>
    </xf>
    <xf numFmtId="0" fontId="3" fillId="0" borderId="3" xfId="2" applyNumberFormat="1" applyFont="1" applyFill="1" applyBorder="1" applyAlignment="1">
      <alignment horizontal="center"/>
    </xf>
    <xf numFmtId="1" fontId="3" fillId="0" borderId="0" xfId="2" applyNumberFormat="1" applyFont="1" applyAlignment="1">
      <alignment horizontal="center"/>
    </xf>
    <xf numFmtId="0" fontId="2" fillId="0" borderId="1" xfId="2" applyNumberFormat="1" applyFont="1" applyBorder="1" applyAlignment="1">
      <alignment horizontal="center" vertical="center"/>
    </xf>
    <xf numFmtId="0" fontId="2" fillId="0" borderId="1" xfId="2" applyFont="1" applyBorder="1" applyAlignment="1">
      <alignment horizontal="center" vertical="center"/>
    </xf>
    <xf numFmtId="0" fontId="15" fillId="0" borderId="1" xfId="2" applyFont="1" applyBorder="1" applyAlignment="1">
      <alignment horizontal="center" vertical="center"/>
    </xf>
    <xf numFmtId="0" fontId="2" fillId="0" borderId="0" xfId="2" applyFont="1" applyBorder="1" applyAlignment="1">
      <alignment horizontal="center" vertical="center"/>
    </xf>
    <xf numFmtId="0" fontId="15" fillId="0" borderId="0" xfId="2" applyFont="1" applyBorder="1" applyAlignment="1">
      <alignment horizontal="center" vertical="center"/>
    </xf>
    <xf numFmtId="0" fontId="3" fillId="0" borderId="0" xfId="2" applyFont="1" applyBorder="1" applyAlignment="1">
      <alignment horizontal="center"/>
    </xf>
    <xf numFmtId="9" fontId="16" fillId="0" borderId="0" xfId="1" applyFont="1" applyFill="1" applyBorder="1" applyAlignment="1">
      <alignment horizontal="center" vertical="center"/>
    </xf>
    <xf numFmtId="9" fontId="17" fillId="0" borderId="0" xfId="1" applyFont="1" applyFill="1" applyBorder="1" applyAlignment="1">
      <alignment horizontal="center" vertical="center"/>
    </xf>
    <xf numFmtId="9" fontId="3" fillId="0" borderId="0" xfId="1" applyFont="1" applyFill="1" applyBorder="1" applyAlignment="1">
      <alignment horizontal="center" vertical="center"/>
    </xf>
    <xf numFmtId="9" fontId="18" fillId="0" borderId="0" xfId="1" applyFont="1" applyBorder="1" applyAlignment="1">
      <alignment horizontal="center" vertical="center"/>
    </xf>
    <xf numFmtId="9" fontId="3" fillId="0" borderId="0" xfId="2" applyNumberFormat="1" applyFont="1" applyAlignment="1">
      <alignment horizontal="center"/>
    </xf>
    <xf numFmtId="9" fontId="19" fillId="0" borderId="0" xfId="1" applyFont="1" applyFill="1" applyAlignment="1">
      <alignment horizontal="center"/>
    </xf>
    <xf numFmtId="9" fontId="3" fillId="0" borderId="0" xfId="1" applyFont="1" applyFill="1" applyAlignment="1">
      <alignment horizontal="center"/>
    </xf>
    <xf numFmtId="9" fontId="20" fillId="0" borderId="0" xfId="1" applyFont="1" applyBorder="1" applyAlignment="1">
      <alignment horizontal="center" vertical="center"/>
    </xf>
    <xf numFmtId="9" fontId="11" fillId="0" borderId="0" xfId="1" applyFont="1" applyBorder="1" applyAlignment="1">
      <alignment horizontal="center" vertical="center"/>
    </xf>
    <xf numFmtId="0" fontId="2" fillId="0" borderId="0" xfId="2" applyNumberFormat="1" applyFont="1" applyBorder="1" applyAlignment="1">
      <alignment horizontal="center"/>
    </xf>
    <xf numFmtId="9" fontId="19" fillId="0" borderId="0" xfId="1" applyFont="1" applyBorder="1" applyAlignment="1">
      <alignment horizontal="center"/>
    </xf>
    <xf numFmtId="9" fontId="3" fillId="0" borderId="0" xfId="1" applyFont="1" applyFill="1" applyBorder="1" applyAlignment="1">
      <alignment horizontal="center"/>
    </xf>
    <xf numFmtId="9" fontId="3" fillId="0" borderId="0" xfId="2" applyNumberFormat="1" applyFont="1" applyBorder="1" applyAlignment="1">
      <alignment horizontal="center"/>
    </xf>
    <xf numFmtId="9" fontId="2" fillId="0" borderId="3" xfId="2" applyNumberFormat="1" applyFont="1" applyBorder="1" applyAlignment="1">
      <alignment horizontal="center" vertical="center"/>
    </xf>
    <xf numFmtId="9" fontId="3" fillId="0" borderId="3" xfId="2" applyNumberFormat="1" applyFont="1" applyBorder="1" applyAlignment="1">
      <alignment horizontal="center"/>
    </xf>
    <xf numFmtId="9" fontId="2" fillId="0" borderId="0" xfId="2" applyNumberFormat="1" applyFont="1" applyBorder="1" applyAlignment="1">
      <alignment horizontal="center" vertical="center"/>
    </xf>
    <xf numFmtId="49" fontId="3" fillId="0" borderId="0" xfId="2" applyNumberFormat="1" applyFont="1" applyAlignment="1">
      <alignment horizontal="left" vertical="center"/>
    </xf>
    <xf numFmtId="0" fontId="2" fillId="0" borderId="1" xfId="2" applyFont="1" applyBorder="1" applyAlignment="1">
      <alignment horizontal="center" vertical="center"/>
    </xf>
    <xf numFmtId="9" fontId="11" fillId="0" borderId="0" xfId="3" applyFont="1" applyBorder="1" applyAlignment="1">
      <alignment horizontal="center" vertical="center"/>
    </xf>
    <xf numFmtId="9" fontId="17" fillId="0" borderId="0" xfId="2" applyNumberFormat="1" applyFont="1" applyAlignment="1">
      <alignment horizontal="center"/>
    </xf>
    <xf numFmtId="2" fontId="2" fillId="0" borderId="0" xfId="2" applyNumberFormat="1" applyFont="1" applyAlignment="1">
      <alignment horizontal="center"/>
    </xf>
    <xf numFmtId="0" fontId="21" fillId="0" borderId="0" xfId="2" applyNumberFormat="1" applyFont="1" applyFill="1" applyAlignment="1">
      <alignment horizontal="center" vertical="center"/>
    </xf>
    <xf numFmtId="9" fontId="22" fillId="0" borderId="3" xfId="2" applyNumberFormat="1" applyFont="1" applyFill="1" applyBorder="1" applyAlignment="1">
      <alignment horizontal="center" vertical="center"/>
    </xf>
    <xf numFmtId="0" fontId="22" fillId="0" borderId="3" xfId="2" applyFont="1" applyFill="1" applyBorder="1" applyAlignment="1">
      <alignment horizontal="center" vertical="center"/>
    </xf>
    <xf numFmtId="0" fontId="22" fillId="0" borderId="0" xfId="2" applyFont="1" applyFill="1" applyAlignment="1">
      <alignment horizontal="center" vertical="center"/>
    </xf>
    <xf numFmtId="9" fontId="21" fillId="0" borderId="0" xfId="2" applyNumberFormat="1" applyFont="1" applyFill="1" applyAlignment="1">
      <alignment horizontal="center" vertical="center"/>
    </xf>
    <xf numFmtId="0" fontId="4" fillId="0" borderId="3" xfId="2" applyFont="1" applyBorder="1" applyAlignment="1">
      <alignment horizontal="center" vertical="center"/>
    </xf>
    <xf numFmtId="0" fontId="3" fillId="0" borderId="1" xfId="2" applyFont="1" applyBorder="1" applyAlignment="1">
      <alignment horizontal="center" vertical="center"/>
    </xf>
    <xf numFmtId="0" fontId="2" fillId="0" borderId="1" xfId="2" applyFont="1" applyBorder="1" applyAlignment="1">
      <alignment horizontal="center" vertical="center"/>
    </xf>
    <xf numFmtId="0" fontId="4" fillId="0" borderId="1" xfId="2" applyFont="1" applyBorder="1" applyAlignment="1">
      <alignment horizontal="center" vertical="center"/>
    </xf>
    <xf numFmtId="0" fontId="5" fillId="0" borderId="5" xfId="2" applyFont="1" applyBorder="1" applyAlignment="1">
      <alignment horizontal="center" vertical="center"/>
    </xf>
    <xf numFmtId="0" fontId="2" fillId="0" borderId="6" xfId="2" applyFont="1" applyBorder="1" applyAlignment="1">
      <alignment horizontal="center" vertical="center"/>
    </xf>
    <xf numFmtId="0" fontId="2" fillId="0" borderId="0" xfId="2" applyFont="1" applyBorder="1" applyAlignment="1">
      <alignment horizontal="center" vertical="center"/>
    </xf>
    <xf numFmtId="0" fontId="2" fillId="0" borderId="0" xfId="2" applyFont="1" applyFill="1" applyBorder="1" applyAlignment="1">
      <alignment horizontal="center" vertical="center"/>
    </xf>
    <xf numFmtId="0" fontId="7" fillId="0" borderId="6" xfId="2" applyFont="1" applyFill="1" applyBorder="1" applyAlignment="1">
      <alignment horizontal="center" vertical="center"/>
    </xf>
    <xf numFmtId="0" fontId="7" fillId="0" borderId="0" xfId="2" applyFont="1" applyFill="1" applyBorder="1" applyAlignment="1">
      <alignment horizontal="center" vertical="center"/>
    </xf>
    <xf numFmtId="0" fontId="7" fillId="0" borderId="6" xfId="2" applyFont="1" applyBorder="1" applyAlignment="1">
      <alignment horizontal="center" vertical="center"/>
    </xf>
    <xf numFmtId="0" fontId="7" fillId="0" borderId="0" xfId="2" applyFont="1" applyBorder="1" applyAlignment="1">
      <alignment horizontal="center" vertical="center"/>
    </xf>
    <xf numFmtId="0" fontId="4" fillId="0" borderId="0" xfId="2" applyFont="1" applyBorder="1" applyAlignment="1">
      <alignment horizontal="center" vertical="center"/>
    </xf>
    <xf numFmtId="0" fontId="5" fillId="0" borderId="1" xfId="2" applyFont="1" applyBorder="1" applyAlignment="1">
      <alignment horizontal="center" vertical="center"/>
    </xf>
    <xf numFmtId="0" fontId="6" fillId="0" borderId="1" xfId="2" applyFont="1" applyBorder="1" applyAlignment="1">
      <alignment horizontal="center" vertical="center"/>
    </xf>
  </cellXfs>
  <cellStyles count="13757">
    <cellStyle name="Årtal" xfId="4"/>
    <cellStyle name="Bad 2" xfId="5"/>
    <cellStyle name="Bon" xfId="6"/>
    <cellStyle name="caché" xfId="7"/>
    <cellStyle name="Check Cell 2" xfId="8"/>
    <cellStyle name="Comma [0] 2" xfId="9"/>
    <cellStyle name="Comma [0] 3" xfId="10"/>
    <cellStyle name="Comma 2" xfId="11"/>
    <cellStyle name="Comma 2 2" xfId="12"/>
    <cellStyle name="Comma 3" xfId="13"/>
    <cellStyle name="Comma 3 2" xfId="14"/>
    <cellStyle name="Comma 3 3" xfId="15"/>
    <cellStyle name="Comma 4" xfId="16"/>
    <cellStyle name="Comma 5" xfId="17"/>
    <cellStyle name="Comma 6" xfId="18"/>
    <cellStyle name="Comma 7" xfId="19"/>
    <cellStyle name="Comma(0)" xfId="20"/>
    <cellStyle name="Comma(3)" xfId="21"/>
    <cellStyle name="Comma[0]" xfId="22"/>
    <cellStyle name="Comma[1]" xfId="23"/>
    <cellStyle name="Comma[2]__" xfId="24"/>
    <cellStyle name="Comma[3]" xfId="25"/>
    <cellStyle name="Comma0" xfId="26"/>
    <cellStyle name="Currency 2" xfId="27"/>
    <cellStyle name="Currency 3" xfId="28"/>
    <cellStyle name="Currency0" xfId="29"/>
    <cellStyle name="Date" xfId="30"/>
    <cellStyle name="Dezimal_03-09-03" xfId="31"/>
    <cellStyle name="En-tête 1" xfId="32"/>
    <cellStyle name="En-tête 2" xfId="33"/>
    <cellStyle name="Explanatory Text 2" xfId="34"/>
    <cellStyle name="Fetrubrik" xfId="35"/>
    <cellStyle name="Financier0" xfId="36"/>
    <cellStyle name="Fixed" xfId="37"/>
    <cellStyle name="Followed Hyperlink" xfId="13756" builtinId="9" hidden="1"/>
    <cellStyle name="Gul" xfId="38"/>
    <cellStyle name="Heading 1 2" xfId="39"/>
    <cellStyle name="Heading 2 2" xfId="40"/>
    <cellStyle name="Heading 3 2" xfId="41"/>
    <cellStyle name="Heading 4 2" xfId="42"/>
    <cellStyle name="Hyperlink" xfId="13755" builtinId="8" hidden="1"/>
    <cellStyle name="Hyperlink 2" xfId="43"/>
    <cellStyle name="Hyperlink 2 2" xfId="44"/>
    <cellStyle name="Hyperlink 3" xfId="45"/>
    <cellStyle name="Lien hypertexte 2" xfId="46"/>
    <cellStyle name="Lien hypertexte 3" xfId="47"/>
    <cellStyle name="Milliers 2" xfId="48"/>
    <cellStyle name="Milliers 3" xfId="49"/>
    <cellStyle name="Milliers 3 2" xfId="50"/>
    <cellStyle name="Monétaire0" xfId="51"/>
    <cellStyle name="Motif" xfId="52"/>
    <cellStyle name="Neutral 2" xfId="53"/>
    <cellStyle name="Normaali_Eduskuntavaalit" xfId="54"/>
    <cellStyle name="Normal" xfId="0" builtinId="0"/>
    <cellStyle name="Normal 10" xfId="55"/>
    <cellStyle name="Normal 10 10" xfId="56"/>
    <cellStyle name="Normal 10 11" xfId="57"/>
    <cellStyle name="Normal 10 12" xfId="58"/>
    <cellStyle name="Normal 10 13" xfId="59"/>
    <cellStyle name="Normal 10 14" xfId="60"/>
    <cellStyle name="Normal 10 15" xfId="61"/>
    <cellStyle name="Normal 10 16" xfId="62"/>
    <cellStyle name="Normal 10 17" xfId="63"/>
    <cellStyle name="Normal 10 18" xfId="64"/>
    <cellStyle name="Normal 10 19" xfId="65"/>
    <cellStyle name="Normal 10 2" xfId="66"/>
    <cellStyle name="Normal 10 20" xfId="67"/>
    <cellStyle name="Normal 10 21" xfId="68"/>
    <cellStyle name="Normal 10 22" xfId="69"/>
    <cellStyle name="Normal 10 23" xfId="70"/>
    <cellStyle name="Normal 10 24" xfId="71"/>
    <cellStyle name="Normal 10 25" xfId="72"/>
    <cellStyle name="Normal 10 26" xfId="73"/>
    <cellStyle name="Normal 10 27" xfId="74"/>
    <cellStyle name="Normal 10 28" xfId="75"/>
    <cellStyle name="Normal 10 29" xfId="76"/>
    <cellStyle name="Normal 10 3" xfId="77"/>
    <cellStyle name="Normal 10 30" xfId="78"/>
    <cellStyle name="Normal 10 31" xfId="79"/>
    <cellStyle name="Normal 10 32" xfId="80"/>
    <cellStyle name="Normal 10 33" xfId="81"/>
    <cellStyle name="Normal 10 34" xfId="82"/>
    <cellStyle name="Normal 10 35" xfId="83"/>
    <cellStyle name="Normal 10 36" xfId="84"/>
    <cellStyle name="Normal 10 37" xfId="85"/>
    <cellStyle name="Normal 10 38" xfId="86"/>
    <cellStyle name="Normal 10 39" xfId="87"/>
    <cellStyle name="Normal 10 4" xfId="88"/>
    <cellStyle name="Normal 10 5" xfId="89"/>
    <cellStyle name="Normal 10 6" xfId="90"/>
    <cellStyle name="Normal 10 7" xfId="91"/>
    <cellStyle name="Normal 10 8" xfId="92"/>
    <cellStyle name="Normal 10 9" xfId="93"/>
    <cellStyle name="Normal 11" xfId="94"/>
    <cellStyle name="Normal 11 10" xfId="95"/>
    <cellStyle name="Normal 11 11" xfId="96"/>
    <cellStyle name="Normal 11 12" xfId="97"/>
    <cellStyle name="Normal 11 13" xfId="98"/>
    <cellStyle name="Normal 11 14" xfId="99"/>
    <cellStyle name="Normal 11 15" xfId="100"/>
    <cellStyle name="Normal 11 16" xfId="101"/>
    <cellStyle name="Normal 11 17" xfId="102"/>
    <cellStyle name="Normal 11 18" xfId="103"/>
    <cellStyle name="Normal 11 19" xfId="104"/>
    <cellStyle name="Normal 11 2" xfId="105"/>
    <cellStyle name="Normal 11 20" xfId="106"/>
    <cellStyle name="Normal 11 21" xfId="107"/>
    <cellStyle name="Normal 11 22" xfId="108"/>
    <cellStyle name="Normal 11 23" xfId="109"/>
    <cellStyle name="Normal 11 24" xfId="110"/>
    <cellStyle name="Normal 11 25" xfId="111"/>
    <cellStyle name="Normal 11 26" xfId="112"/>
    <cellStyle name="Normal 11 27" xfId="113"/>
    <cellStyle name="Normal 11 28" xfId="114"/>
    <cellStyle name="Normal 11 29" xfId="115"/>
    <cellStyle name="Normal 11 3" xfId="116"/>
    <cellStyle name="Normal 11 30" xfId="117"/>
    <cellStyle name="Normal 11 31" xfId="118"/>
    <cellStyle name="Normal 11 32" xfId="119"/>
    <cellStyle name="Normal 11 33" xfId="120"/>
    <cellStyle name="Normal 11 34" xfId="121"/>
    <cellStyle name="Normal 11 35" xfId="122"/>
    <cellStyle name="Normal 11 36" xfId="123"/>
    <cellStyle name="Normal 11 37" xfId="124"/>
    <cellStyle name="Normal 11 38" xfId="125"/>
    <cellStyle name="Normal 11 39" xfId="126"/>
    <cellStyle name="Normal 11 4" xfId="127"/>
    <cellStyle name="Normal 11 40" xfId="128"/>
    <cellStyle name="Normal 11 41" xfId="129"/>
    <cellStyle name="Normal 11 42" xfId="130"/>
    <cellStyle name="Normal 11 43" xfId="131"/>
    <cellStyle name="Normal 11 44" xfId="132"/>
    <cellStyle name="Normal 11 45" xfId="133"/>
    <cellStyle name="Normal 11 5" xfId="134"/>
    <cellStyle name="Normal 11 6" xfId="135"/>
    <cellStyle name="Normal 11 7" xfId="136"/>
    <cellStyle name="Normal 11 8" xfId="137"/>
    <cellStyle name="Normal 11 9" xfId="138"/>
    <cellStyle name="Normal 12" xfId="139"/>
    <cellStyle name="Normal 12 2" xfId="140"/>
    <cellStyle name="Normal 13" xfId="141"/>
    <cellStyle name="Normal 13 2" xfId="142"/>
    <cellStyle name="Normal 13 3" xfId="143"/>
    <cellStyle name="Normal 14" xfId="144"/>
    <cellStyle name="Normal 14 10" xfId="145"/>
    <cellStyle name="Normal 14 11" xfId="146"/>
    <cellStyle name="Normal 14 12" xfId="147"/>
    <cellStyle name="Normal 14 13" xfId="148"/>
    <cellStyle name="Normal 14 14" xfId="149"/>
    <cellStyle name="Normal 14 14 10" xfId="150"/>
    <cellStyle name="Normal 14 14 10 2" xfId="151"/>
    <cellStyle name="Normal 14 14 10 2 2" xfId="152"/>
    <cellStyle name="Normal 14 14 10 2 2 2" xfId="153"/>
    <cellStyle name="Normal 14 14 10 2 2 3" xfId="154"/>
    <cellStyle name="Normal 14 14 10 2 2 4" xfId="155"/>
    <cellStyle name="Normal 14 14 10 2 2 5" xfId="156"/>
    <cellStyle name="Normal 14 14 10 2 2 6" xfId="157"/>
    <cellStyle name="Normal 14 14 10 2 2 7" xfId="158"/>
    <cellStyle name="Normal 14 14 10 2 2 8" xfId="159"/>
    <cellStyle name="Normal 14 14 10 2 3" xfId="160"/>
    <cellStyle name="Normal 14 14 10 2 4" xfId="161"/>
    <cellStyle name="Normal 14 14 10 2 5" xfId="162"/>
    <cellStyle name="Normal 14 14 10 2 6" xfId="163"/>
    <cellStyle name="Normal 14 14 10 2 7" xfId="164"/>
    <cellStyle name="Normal 14 14 10 2 8" xfId="165"/>
    <cellStyle name="Normal 14 14 10 3" xfId="166"/>
    <cellStyle name="Normal 14 14 10 4" xfId="167"/>
    <cellStyle name="Normal 14 14 10 5" xfId="168"/>
    <cellStyle name="Normal 14 14 10 6" xfId="169"/>
    <cellStyle name="Normal 14 14 10 7" xfId="170"/>
    <cellStyle name="Normal 14 14 10 8" xfId="171"/>
    <cellStyle name="Normal 14 14 10 9" xfId="172"/>
    <cellStyle name="Normal 14 14 11" xfId="173"/>
    <cellStyle name="Normal 14 14 11 2" xfId="174"/>
    <cellStyle name="Normal 14 14 11 3" xfId="175"/>
    <cellStyle name="Normal 14 14 11 4" xfId="176"/>
    <cellStyle name="Normal 14 14 11 5" xfId="177"/>
    <cellStyle name="Normal 14 14 11 6" xfId="178"/>
    <cellStyle name="Normal 14 14 11 7" xfId="179"/>
    <cellStyle name="Normal 14 14 11 8" xfId="180"/>
    <cellStyle name="Normal 14 14 12" xfId="181"/>
    <cellStyle name="Normal 14 14 13" xfId="182"/>
    <cellStyle name="Normal 14 14 14" xfId="183"/>
    <cellStyle name="Normal 14 14 15" xfId="184"/>
    <cellStyle name="Normal 14 14 16" xfId="185"/>
    <cellStyle name="Normal 14 14 17" xfId="186"/>
    <cellStyle name="Normal 14 14 2" xfId="187"/>
    <cellStyle name="Normal 14 14 2 10" xfId="188"/>
    <cellStyle name="Normal 14 14 2 10 2" xfId="189"/>
    <cellStyle name="Normal 14 14 2 10 2 2" xfId="190"/>
    <cellStyle name="Normal 14 14 2 10 2 2 2" xfId="191"/>
    <cellStyle name="Normal 14 14 2 10 2 2 3" xfId="192"/>
    <cellStyle name="Normal 14 14 2 10 2 2 4" xfId="193"/>
    <cellStyle name="Normal 14 14 2 10 2 2 5" xfId="194"/>
    <cellStyle name="Normal 14 14 2 10 2 2 6" xfId="195"/>
    <cellStyle name="Normal 14 14 2 10 2 2 7" xfId="196"/>
    <cellStyle name="Normal 14 14 2 10 2 2 8" xfId="197"/>
    <cellStyle name="Normal 14 14 2 10 2 3" xfId="198"/>
    <cellStyle name="Normal 14 14 2 10 2 4" xfId="199"/>
    <cellStyle name="Normal 14 14 2 10 2 5" xfId="200"/>
    <cellStyle name="Normal 14 14 2 10 2 6" xfId="201"/>
    <cellStyle name="Normal 14 14 2 10 2 7" xfId="202"/>
    <cellStyle name="Normal 14 14 2 10 2 8" xfId="203"/>
    <cellStyle name="Normal 14 14 2 10 3" xfId="204"/>
    <cellStyle name="Normal 14 14 2 10 4" xfId="205"/>
    <cellStyle name="Normal 14 14 2 10 5" xfId="206"/>
    <cellStyle name="Normal 14 14 2 10 6" xfId="207"/>
    <cellStyle name="Normal 14 14 2 10 7" xfId="208"/>
    <cellStyle name="Normal 14 14 2 10 8" xfId="209"/>
    <cellStyle name="Normal 14 14 2 10 9" xfId="210"/>
    <cellStyle name="Normal 14 14 2 11" xfId="211"/>
    <cellStyle name="Normal 14 14 2 11 2" xfId="212"/>
    <cellStyle name="Normal 14 14 2 11 3" xfId="213"/>
    <cellStyle name="Normal 14 14 2 11 4" xfId="214"/>
    <cellStyle name="Normal 14 14 2 11 5" xfId="215"/>
    <cellStyle name="Normal 14 14 2 11 6" xfId="216"/>
    <cellStyle name="Normal 14 14 2 11 7" xfId="217"/>
    <cellStyle name="Normal 14 14 2 11 8" xfId="218"/>
    <cellStyle name="Normal 14 14 2 12" xfId="219"/>
    <cellStyle name="Normal 14 14 2 13" xfId="220"/>
    <cellStyle name="Normal 14 14 2 14" xfId="221"/>
    <cellStyle name="Normal 14 14 2 15" xfId="222"/>
    <cellStyle name="Normal 14 14 2 16" xfId="223"/>
    <cellStyle name="Normal 14 14 2 17" xfId="224"/>
    <cellStyle name="Normal 14 14 2 2" xfId="225"/>
    <cellStyle name="Normal 14 14 2 2 10" xfId="226"/>
    <cellStyle name="Normal 14 14 2 2 2" xfId="227"/>
    <cellStyle name="Normal 14 14 2 2 2 2" xfId="228"/>
    <cellStyle name="Normal 14 14 2 2 2 2 2" xfId="229"/>
    <cellStyle name="Normal 14 14 2 2 2 2 2 2" xfId="230"/>
    <cellStyle name="Normal 14 14 2 2 2 2 2 3" xfId="231"/>
    <cellStyle name="Normal 14 14 2 2 2 2 2 4" xfId="232"/>
    <cellStyle name="Normal 14 14 2 2 2 2 2 5" xfId="233"/>
    <cellStyle name="Normal 14 14 2 2 2 2 2 6" xfId="234"/>
    <cellStyle name="Normal 14 14 2 2 2 2 2 7" xfId="235"/>
    <cellStyle name="Normal 14 14 2 2 2 2 2 8" xfId="236"/>
    <cellStyle name="Normal 14 14 2 2 2 2 3" xfId="237"/>
    <cellStyle name="Normal 14 14 2 2 2 2 4" xfId="238"/>
    <cellStyle name="Normal 14 14 2 2 2 2 5" xfId="239"/>
    <cellStyle name="Normal 14 14 2 2 2 2 6" xfId="240"/>
    <cellStyle name="Normal 14 14 2 2 2 2 7" xfId="241"/>
    <cellStyle name="Normal 14 14 2 2 2 2 8" xfId="242"/>
    <cellStyle name="Normal 14 14 2 2 2 3" xfId="243"/>
    <cellStyle name="Normal 14 14 2 2 2 4" xfId="244"/>
    <cellStyle name="Normal 14 14 2 2 2 5" xfId="245"/>
    <cellStyle name="Normal 14 14 2 2 2 6" xfId="246"/>
    <cellStyle name="Normal 14 14 2 2 2 7" xfId="247"/>
    <cellStyle name="Normal 14 14 2 2 2 8" xfId="248"/>
    <cellStyle name="Normal 14 14 2 2 2 9" xfId="249"/>
    <cellStyle name="Normal 14 14 2 2 3" xfId="250"/>
    <cellStyle name="Normal 14 14 2 2 4" xfId="251"/>
    <cellStyle name="Normal 14 14 2 2 4 2" xfId="252"/>
    <cellStyle name="Normal 14 14 2 2 4 3" xfId="253"/>
    <cellStyle name="Normal 14 14 2 2 4 4" xfId="254"/>
    <cellStyle name="Normal 14 14 2 2 4 5" xfId="255"/>
    <cellStyle name="Normal 14 14 2 2 4 6" xfId="256"/>
    <cellStyle name="Normal 14 14 2 2 4 7" xfId="257"/>
    <cellStyle name="Normal 14 14 2 2 4 8" xfId="258"/>
    <cellStyle name="Normal 14 14 2 2 5" xfId="259"/>
    <cellStyle name="Normal 14 14 2 2 6" xfId="260"/>
    <cellStyle name="Normal 14 14 2 2 7" xfId="261"/>
    <cellStyle name="Normal 14 14 2 2 8" xfId="262"/>
    <cellStyle name="Normal 14 14 2 2 9" xfId="263"/>
    <cellStyle name="Normal 14 14 2 3" xfId="264"/>
    <cellStyle name="Normal 14 14 2 4" xfId="265"/>
    <cellStyle name="Normal 14 14 2 5" xfId="266"/>
    <cellStyle name="Normal 14 14 2 6" xfId="267"/>
    <cellStyle name="Normal 14 14 2 7" xfId="268"/>
    <cellStyle name="Normal 14 14 2 8" xfId="269"/>
    <cellStyle name="Normal 14 14 2 9" xfId="270"/>
    <cellStyle name="Normal 14 14 3" xfId="271"/>
    <cellStyle name="Normal 14 14 3 10" xfId="272"/>
    <cellStyle name="Normal 14 14 3 2" xfId="273"/>
    <cellStyle name="Normal 14 14 3 2 2" xfId="274"/>
    <cellStyle name="Normal 14 14 3 2 2 2" xfId="275"/>
    <cellStyle name="Normal 14 14 3 2 2 2 2" xfId="276"/>
    <cellStyle name="Normal 14 14 3 2 2 2 3" xfId="277"/>
    <cellStyle name="Normal 14 14 3 2 2 2 4" xfId="278"/>
    <cellStyle name="Normal 14 14 3 2 2 2 5" xfId="279"/>
    <cellStyle name="Normal 14 14 3 2 2 2 6" xfId="280"/>
    <cellStyle name="Normal 14 14 3 2 2 2 7" xfId="281"/>
    <cellStyle name="Normal 14 14 3 2 2 2 8" xfId="282"/>
    <cellStyle name="Normal 14 14 3 2 2 3" xfId="283"/>
    <cellStyle name="Normal 14 14 3 2 2 4" xfId="284"/>
    <cellStyle name="Normal 14 14 3 2 2 5" xfId="285"/>
    <cellStyle name="Normal 14 14 3 2 2 6" xfId="286"/>
    <cellStyle name="Normal 14 14 3 2 2 7" xfId="287"/>
    <cellStyle name="Normal 14 14 3 2 2 8" xfId="288"/>
    <cellStyle name="Normal 14 14 3 2 3" xfId="289"/>
    <cellStyle name="Normal 14 14 3 2 4" xfId="290"/>
    <cellStyle name="Normal 14 14 3 2 5" xfId="291"/>
    <cellStyle name="Normal 14 14 3 2 6" xfId="292"/>
    <cellStyle name="Normal 14 14 3 2 7" xfId="293"/>
    <cellStyle name="Normal 14 14 3 2 8" xfId="294"/>
    <cellStyle name="Normal 14 14 3 2 9" xfId="295"/>
    <cellStyle name="Normal 14 14 3 3" xfId="296"/>
    <cellStyle name="Normal 14 14 3 4" xfId="297"/>
    <cellStyle name="Normal 14 14 3 4 2" xfId="298"/>
    <cellStyle name="Normal 14 14 3 4 3" xfId="299"/>
    <cellStyle name="Normal 14 14 3 4 4" xfId="300"/>
    <cellStyle name="Normal 14 14 3 4 5" xfId="301"/>
    <cellStyle name="Normal 14 14 3 4 6" xfId="302"/>
    <cellStyle name="Normal 14 14 3 4 7" xfId="303"/>
    <cellStyle name="Normal 14 14 3 4 8" xfId="304"/>
    <cellStyle name="Normal 14 14 3 5" xfId="305"/>
    <cellStyle name="Normal 14 14 3 6" xfId="306"/>
    <cellStyle name="Normal 14 14 3 7" xfId="307"/>
    <cellStyle name="Normal 14 14 3 8" xfId="308"/>
    <cellStyle name="Normal 14 14 3 9" xfId="309"/>
    <cellStyle name="Normal 14 14 4" xfId="310"/>
    <cellStyle name="Normal 14 14 5" xfId="311"/>
    <cellStyle name="Normal 14 14 6" xfId="312"/>
    <cellStyle name="Normal 14 14 7" xfId="313"/>
    <cellStyle name="Normal 14 14 8" xfId="314"/>
    <cellStyle name="Normal 14 14 9" xfId="315"/>
    <cellStyle name="Normal 14 15" xfId="316"/>
    <cellStyle name="Normal 14 16" xfId="317"/>
    <cellStyle name="Normal 14 17" xfId="318"/>
    <cellStyle name="Normal 14 18" xfId="319"/>
    <cellStyle name="Normal 14 19" xfId="320"/>
    <cellStyle name="Normal 14 19 10" xfId="321"/>
    <cellStyle name="Normal 14 19 2" xfId="322"/>
    <cellStyle name="Normal 14 19 2 2" xfId="323"/>
    <cellStyle name="Normal 14 19 2 2 2" xfId="324"/>
    <cellStyle name="Normal 14 19 2 2 2 2" xfId="325"/>
    <cellStyle name="Normal 14 19 2 2 2 3" xfId="326"/>
    <cellStyle name="Normal 14 19 2 2 2 4" xfId="327"/>
    <cellStyle name="Normal 14 19 2 2 2 5" xfId="328"/>
    <cellStyle name="Normal 14 19 2 2 2 6" xfId="329"/>
    <cellStyle name="Normal 14 19 2 2 2 7" xfId="330"/>
    <cellStyle name="Normal 14 19 2 2 2 8" xfId="331"/>
    <cellStyle name="Normal 14 19 2 2 3" xfId="332"/>
    <cellStyle name="Normal 14 19 2 2 4" xfId="333"/>
    <cellStyle name="Normal 14 19 2 2 5" xfId="334"/>
    <cellStyle name="Normal 14 19 2 2 6" xfId="335"/>
    <cellStyle name="Normal 14 19 2 2 7" xfId="336"/>
    <cellStyle name="Normal 14 19 2 2 8" xfId="337"/>
    <cellStyle name="Normal 14 19 2 3" xfId="338"/>
    <cellStyle name="Normal 14 19 2 4" xfId="339"/>
    <cellStyle name="Normal 14 19 2 5" xfId="340"/>
    <cellStyle name="Normal 14 19 2 6" xfId="341"/>
    <cellStyle name="Normal 14 19 2 7" xfId="342"/>
    <cellStyle name="Normal 14 19 2 8" xfId="343"/>
    <cellStyle name="Normal 14 19 2 9" xfId="344"/>
    <cellStyle name="Normal 14 19 3" xfId="345"/>
    <cellStyle name="Normal 14 19 4" xfId="346"/>
    <cellStyle name="Normal 14 19 4 2" xfId="347"/>
    <cellStyle name="Normal 14 19 4 3" xfId="348"/>
    <cellStyle name="Normal 14 19 4 4" xfId="349"/>
    <cellStyle name="Normal 14 19 4 5" xfId="350"/>
    <cellStyle name="Normal 14 19 4 6" xfId="351"/>
    <cellStyle name="Normal 14 19 4 7" xfId="352"/>
    <cellStyle name="Normal 14 19 4 8" xfId="353"/>
    <cellStyle name="Normal 14 19 5" xfId="354"/>
    <cellStyle name="Normal 14 19 6" xfId="355"/>
    <cellStyle name="Normal 14 19 7" xfId="356"/>
    <cellStyle name="Normal 14 19 8" xfId="357"/>
    <cellStyle name="Normal 14 19 9" xfId="358"/>
    <cellStyle name="Normal 14 2" xfId="359"/>
    <cellStyle name="Normal 14 2 10" xfId="360"/>
    <cellStyle name="Normal 14 2 11" xfId="361"/>
    <cellStyle name="Normal 14 2 12" xfId="362"/>
    <cellStyle name="Normal 14 2 13" xfId="363"/>
    <cellStyle name="Normal 14 2 14" xfId="364"/>
    <cellStyle name="Normal 14 2 15" xfId="365"/>
    <cellStyle name="Normal 14 2 15 2" xfId="366"/>
    <cellStyle name="Normal 14 2 15 2 2" xfId="367"/>
    <cellStyle name="Normal 14 2 15 2 2 2" xfId="368"/>
    <cellStyle name="Normal 14 2 15 2 2 3" xfId="369"/>
    <cellStyle name="Normal 14 2 15 2 2 4" xfId="370"/>
    <cellStyle name="Normal 14 2 15 2 2 5" xfId="371"/>
    <cellStyle name="Normal 14 2 15 2 2 6" xfId="372"/>
    <cellStyle name="Normal 14 2 15 2 2 7" xfId="373"/>
    <cellStyle name="Normal 14 2 15 2 2 8" xfId="374"/>
    <cellStyle name="Normal 14 2 15 2 3" xfId="375"/>
    <cellStyle name="Normal 14 2 15 2 4" xfId="376"/>
    <cellStyle name="Normal 14 2 15 2 5" xfId="377"/>
    <cellStyle name="Normal 14 2 15 2 6" xfId="378"/>
    <cellStyle name="Normal 14 2 15 2 7" xfId="379"/>
    <cellStyle name="Normal 14 2 15 2 8" xfId="380"/>
    <cellStyle name="Normal 14 2 15 3" xfId="381"/>
    <cellStyle name="Normal 14 2 15 4" xfId="382"/>
    <cellStyle name="Normal 14 2 15 5" xfId="383"/>
    <cellStyle name="Normal 14 2 15 6" xfId="384"/>
    <cellStyle name="Normal 14 2 15 7" xfId="385"/>
    <cellStyle name="Normal 14 2 15 8" xfId="386"/>
    <cellStyle name="Normal 14 2 15 9" xfId="387"/>
    <cellStyle name="Normal 14 2 16" xfId="388"/>
    <cellStyle name="Normal 14 2 16 2" xfId="389"/>
    <cellStyle name="Normal 14 2 16 3" xfId="390"/>
    <cellStyle name="Normal 14 2 16 4" xfId="391"/>
    <cellStyle name="Normal 14 2 16 5" xfId="392"/>
    <cellStyle name="Normal 14 2 16 6" xfId="393"/>
    <cellStyle name="Normal 14 2 16 7" xfId="394"/>
    <cellStyle name="Normal 14 2 16 8" xfId="395"/>
    <cellStyle name="Normal 14 2 17" xfId="396"/>
    <cellStyle name="Normal 14 2 18" xfId="397"/>
    <cellStyle name="Normal 14 2 19" xfId="398"/>
    <cellStyle name="Normal 14 2 2" xfId="399"/>
    <cellStyle name="Normal 14 2 2 10" xfId="400"/>
    <cellStyle name="Normal 14 2 2 11" xfId="401"/>
    <cellStyle name="Normal 14 2 2 12" xfId="402"/>
    <cellStyle name="Normal 14 2 2 13" xfId="403"/>
    <cellStyle name="Normal 14 2 2 14" xfId="404"/>
    <cellStyle name="Normal 14 2 2 15" xfId="405"/>
    <cellStyle name="Normal 14 2 2 15 2" xfId="406"/>
    <cellStyle name="Normal 14 2 2 15 2 2" xfId="407"/>
    <cellStyle name="Normal 14 2 2 15 2 2 2" xfId="408"/>
    <cellStyle name="Normal 14 2 2 15 2 2 3" xfId="409"/>
    <cellStyle name="Normal 14 2 2 15 2 2 4" xfId="410"/>
    <cellStyle name="Normal 14 2 2 15 2 2 5" xfId="411"/>
    <cellStyle name="Normal 14 2 2 15 2 2 6" xfId="412"/>
    <cellStyle name="Normal 14 2 2 15 2 2 7" xfId="413"/>
    <cellStyle name="Normal 14 2 2 15 2 2 8" xfId="414"/>
    <cellStyle name="Normal 14 2 2 15 2 3" xfId="415"/>
    <cellStyle name="Normal 14 2 2 15 2 4" xfId="416"/>
    <cellStyle name="Normal 14 2 2 15 2 5" xfId="417"/>
    <cellStyle name="Normal 14 2 2 15 2 6" xfId="418"/>
    <cellStyle name="Normal 14 2 2 15 2 7" xfId="419"/>
    <cellStyle name="Normal 14 2 2 15 2 8" xfId="420"/>
    <cellStyle name="Normal 14 2 2 15 3" xfId="421"/>
    <cellStyle name="Normal 14 2 2 15 4" xfId="422"/>
    <cellStyle name="Normal 14 2 2 15 5" xfId="423"/>
    <cellStyle name="Normal 14 2 2 15 6" xfId="424"/>
    <cellStyle name="Normal 14 2 2 15 7" xfId="425"/>
    <cellStyle name="Normal 14 2 2 15 8" xfId="426"/>
    <cellStyle name="Normal 14 2 2 15 9" xfId="427"/>
    <cellStyle name="Normal 14 2 2 16" xfId="428"/>
    <cellStyle name="Normal 14 2 2 16 2" xfId="429"/>
    <cellStyle name="Normal 14 2 2 16 3" xfId="430"/>
    <cellStyle name="Normal 14 2 2 16 4" xfId="431"/>
    <cellStyle name="Normal 14 2 2 16 5" xfId="432"/>
    <cellStyle name="Normal 14 2 2 16 6" xfId="433"/>
    <cellStyle name="Normal 14 2 2 16 7" xfId="434"/>
    <cellStyle name="Normal 14 2 2 16 8" xfId="435"/>
    <cellStyle name="Normal 14 2 2 17" xfId="436"/>
    <cellStyle name="Normal 14 2 2 18" xfId="437"/>
    <cellStyle name="Normal 14 2 2 19" xfId="438"/>
    <cellStyle name="Normal 14 2 2 2" xfId="439"/>
    <cellStyle name="Normal 14 2 2 2 10" xfId="440"/>
    <cellStyle name="Normal 14 2 2 2 10 2" xfId="441"/>
    <cellStyle name="Normal 14 2 2 2 10 2 2" xfId="442"/>
    <cellStyle name="Normal 14 2 2 2 10 2 2 2" xfId="443"/>
    <cellStyle name="Normal 14 2 2 2 10 2 2 3" xfId="444"/>
    <cellStyle name="Normal 14 2 2 2 10 2 2 4" xfId="445"/>
    <cellStyle name="Normal 14 2 2 2 10 2 2 5" xfId="446"/>
    <cellStyle name="Normal 14 2 2 2 10 2 2 6" xfId="447"/>
    <cellStyle name="Normal 14 2 2 2 10 2 2 7" xfId="448"/>
    <cellStyle name="Normal 14 2 2 2 10 2 2 8" xfId="449"/>
    <cellStyle name="Normal 14 2 2 2 10 2 3" xfId="450"/>
    <cellStyle name="Normal 14 2 2 2 10 2 4" xfId="451"/>
    <cellStyle name="Normal 14 2 2 2 10 2 5" xfId="452"/>
    <cellStyle name="Normal 14 2 2 2 10 2 6" xfId="453"/>
    <cellStyle name="Normal 14 2 2 2 10 2 7" xfId="454"/>
    <cellStyle name="Normal 14 2 2 2 10 2 8" xfId="455"/>
    <cellStyle name="Normal 14 2 2 2 10 3" xfId="456"/>
    <cellStyle name="Normal 14 2 2 2 10 4" xfId="457"/>
    <cellStyle name="Normal 14 2 2 2 10 5" xfId="458"/>
    <cellStyle name="Normal 14 2 2 2 10 6" xfId="459"/>
    <cellStyle name="Normal 14 2 2 2 10 7" xfId="460"/>
    <cellStyle name="Normal 14 2 2 2 10 8" xfId="461"/>
    <cellStyle name="Normal 14 2 2 2 10 9" xfId="462"/>
    <cellStyle name="Normal 14 2 2 2 11" xfId="463"/>
    <cellStyle name="Normal 14 2 2 2 11 2" xfId="464"/>
    <cellStyle name="Normal 14 2 2 2 11 3" xfId="465"/>
    <cellStyle name="Normal 14 2 2 2 11 4" xfId="466"/>
    <cellStyle name="Normal 14 2 2 2 11 5" xfId="467"/>
    <cellStyle name="Normal 14 2 2 2 11 6" xfId="468"/>
    <cellStyle name="Normal 14 2 2 2 11 7" xfId="469"/>
    <cellStyle name="Normal 14 2 2 2 11 8" xfId="470"/>
    <cellStyle name="Normal 14 2 2 2 12" xfId="471"/>
    <cellStyle name="Normal 14 2 2 2 13" xfId="472"/>
    <cellStyle name="Normal 14 2 2 2 14" xfId="473"/>
    <cellStyle name="Normal 14 2 2 2 15" xfId="474"/>
    <cellStyle name="Normal 14 2 2 2 16" xfId="475"/>
    <cellStyle name="Normal 14 2 2 2 17" xfId="476"/>
    <cellStyle name="Normal 14 2 2 2 2" xfId="477"/>
    <cellStyle name="Normal 14 2 2 2 2 10" xfId="478"/>
    <cellStyle name="Normal 14 2 2 2 2 10 2" xfId="479"/>
    <cellStyle name="Normal 14 2 2 2 2 10 2 2" xfId="480"/>
    <cellStyle name="Normal 14 2 2 2 2 10 2 2 2" xfId="481"/>
    <cellStyle name="Normal 14 2 2 2 2 10 2 2 3" xfId="482"/>
    <cellStyle name="Normal 14 2 2 2 2 10 2 2 4" xfId="483"/>
    <cellStyle name="Normal 14 2 2 2 2 10 2 2 5" xfId="484"/>
    <cellStyle name="Normal 14 2 2 2 2 10 2 2 6" xfId="485"/>
    <cellStyle name="Normal 14 2 2 2 2 10 2 2 7" xfId="486"/>
    <cellStyle name="Normal 14 2 2 2 2 10 2 2 8" xfId="487"/>
    <cellStyle name="Normal 14 2 2 2 2 10 2 3" xfId="488"/>
    <cellStyle name="Normal 14 2 2 2 2 10 2 4" xfId="489"/>
    <cellStyle name="Normal 14 2 2 2 2 10 2 5" xfId="490"/>
    <cellStyle name="Normal 14 2 2 2 2 10 2 6" xfId="491"/>
    <cellStyle name="Normal 14 2 2 2 2 10 2 7" xfId="492"/>
    <cellStyle name="Normal 14 2 2 2 2 10 2 8" xfId="493"/>
    <cellStyle name="Normal 14 2 2 2 2 10 3" xfId="494"/>
    <cellStyle name="Normal 14 2 2 2 2 10 4" xfId="495"/>
    <cellStyle name="Normal 14 2 2 2 2 10 5" xfId="496"/>
    <cellStyle name="Normal 14 2 2 2 2 10 6" xfId="497"/>
    <cellStyle name="Normal 14 2 2 2 2 10 7" xfId="498"/>
    <cellStyle name="Normal 14 2 2 2 2 10 8" xfId="499"/>
    <cellStyle name="Normal 14 2 2 2 2 10 9" xfId="500"/>
    <cellStyle name="Normal 14 2 2 2 2 11" xfId="501"/>
    <cellStyle name="Normal 14 2 2 2 2 11 2" xfId="502"/>
    <cellStyle name="Normal 14 2 2 2 2 11 3" xfId="503"/>
    <cellStyle name="Normal 14 2 2 2 2 11 4" xfId="504"/>
    <cellStyle name="Normal 14 2 2 2 2 11 5" xfId="505"/>
    <cellStyle name="Normal 14 2 2 2 2 11 6" xfId="506"/>
    <cellStyle name="Normal 14 2 2 2 2 11 7" xfId="507"/>
    <cellStyle name="Normal 14 2 2 2 2 11 8" xfId="508"/>
    <cellStyle name="Normal 14 2 2 2 2 12" xfId="509"/>
    <cellStyle name="Normal 14 2 2 2 2 13" xfId="510"/>
    <cellStyle name="Normal 14 2 2 2 2 14" xfId="511"/>
    <cellStyle name="Normal 14 2 2 2 2 15" xfId="512"/>
    <cellStyle name="Normal 14 2 2 2 2 16" xfId="513"/>
    <cellStyle name="Normal 14 2 2 2 2 17" xfId="514"/>
    <cellStyle name="Normal 14 2 2 2 2 2" xfId="515"/>
    <cellStyle name="Normal 14 2 2 2 2 2 10" xfId="516"/>
    <cellStyle name="Normal 14 2 2 2 2 2 2" xfId="517"/>
    <cellStyle name="Normal 14 2 2 2 2 2 2 2" xfId="518"/>
    <cellStyle name="Normal 14 2 2 2 2 2 2 2 2" xfId="519"/>
    <cellStyle name="Normal 14 2 2 2 2 2 2 2 2 2" xfId="520"/>
    <cellStyle name="Normal 14 2 2 2 2 2 2 2 2 3" xfId="521"/>
    <cellStyle name="Normal 14 2 2 2 2 2 2 2 2 4" xfId="522"/>
    <cellStyle name="Normal 14 2 2 2 2 2 2 2 2 5" xfId="523"/>
    <cellStyle name="Normal 14 2 2 2 2 2 2 2 2 6" xfId="524"/>
    <cellStyle name="Normal 14 2 2 2 2 2 2 2 2 7" xfId="525"/>
    <cellStyle name="Normal 14 2 2 2 2 2 2 2 2 8" xfId="526"/>
    <cellStyle name="Normal 14 2 2 2 2 2 2 2 3" xfId="527"/>
    <cellStyle name="Normal 14 2 2 2 2 2 2 2 4" xfId="528"/>
    <cellStyle name="Normal 14 2 2 2 2 2 2 2 5" xfId="529"/>
    <cellStyle name="Normal 14 2 2 2 2 2 2 2 6" xfId="530"/>
    <cellStyle name="Normal 14 2 2 2 2 2 2 2 7" xfId="531"/>
    <cellStyle name="Normal 14 2 2 2 2 2 2 2 8" xfId="532"/>
    <cellStyle name="Normal 14 2 2 2 2 2 2 3" xfId="533"/>
    <cellStyle name="Normal 14 2 2 2 2 2 2 4" xfId="534"/>
    <cellStyle name="Normal 14 2 2 2 2 2 2 5" xfId="535"/>
    <cellStyle name="Normal 14 2 2 2 2 2 2 6" xfId="536"/>
    <cellStyle name="Normal 14 2 2 2 2 2 2 7" xfId="537"/>
    <cellStyle name="Normal 14 2 2 2 2 2 2 8" xfId="538"/>
    <cellStyle name="Normal 14 2 2 2 2 2 2 9" xfId="539"/>
    <cellStyle name="Normal 14 2 2 2 2 2 3" xfId="540"/>
    <cellStyle name="Normal 14 2 2 2 2 2 4" xfId="541"/>
    <cellStyle name="Normal 14 2 2 2 2 2 4 2" xfId="542"/>
    <cellStyle name="Normal 14 2 2 2 2 2 4 3" xfId="543"/>
    <cellStyle name="Normal 14 2 2 2 2 2 4 4" xfId="544"/>
    <cellStyle name="Normal 14 2 2 2 2 2 4 5" xfId="545"/>
    <cellStyle name="Normal 14 2 2 2 2 2 4 6" xfId="546"/>
    <cellStyle name="Normal 14 2 2 2 2 2 4 7" xfId="547"/>
    <cellStyle name="Normal 14 2 2 2 2 2 4 8" xfId="548"/>
    <cellStyle name="Normal 14 2 2 2 2 2 5" xfId="549"/>
    <cellStyle name="Normal 14 2 2 2 2 2 6" xfId="550"/>
    <cellStyle name="Normal 14 2 2 2 2 2 7" xfId="551"/>
    <cellStyle name="Normal 14 2 2 2 2 2 8" xfId="552"/>
    <cellStyle name="Normal 14 2 2 2 2 2 9" xfId="553"/>
    <cellStyle name="Normal 14 2 2 2 2 3" xfId="554"/>
    <cellStyle name="Normal 14 2 2 2 2 4" xfId="555"/>
    <cellStyle name="Normal 14 2 2 2 2 5" xfId="556"/>
    <cellStyle name="Normal 14 2 2 2 2 6" xfId="557"/>
    <cellStyle name="Normal 14 2 2 2 2 7" xfId="558"/>
    <cellStyle name="Normal 14 2 2 2 2 8" xfId="559"/>
    <cellStyle name="Normal 14 2 2 2 2 9" xfId="560"/>
    <cellStyle name="Normal 14 2 2 2 3" xfId="561"/>
    <cellStyle name="Normal 14 2 2 2 3 10" xfId="562"/>
    <cellStyle name="Normal 14 2 2 2 3 2" xfId="563"/>
    <cellStyle name="Normal 14 2 2 2 3 2 2" xfId="564"/>
    <cellStyle name="Normal 14 2 2 2 3 2 2 2" xfId="565"/>
    <cellStyle name="Normal 14 2 2 2 3 2 2 2 2" xfId="566"/>
    <cellStyle name="Normal 14 2 2 2 3 2 2 2 3" xfId="567"/>
    <cellStyle name="Normal 14 2 2 2 3 2 2 2 4" xfId="568"/>
    <cellStyle name="Normal 14 2 2 2 3 2 2 2 5" xfId="569"/>
    <cellStyle name="Normal 14 2 2 2 3 2 2 2 6" xfId="570"/>
    <cellStyle name="Normal 14 2 2 2 3 2 2 2 7" xfId="571"/>
    <cellStyle name="Normal 14 2 2 2 3 2 2 2 8" xfId="572"/>
    <cellStyle name="Normal 14 2 2 2 3 2 2 3" xfId="573"/>
    <cellStyle name="Normal 14 2 2 2 3 2 2 4" xfId="574"/>
    <cellStyle name="Normal 14 2 2 2 3 2 2 5" xfId="575"/>
    <cellStyle name="Normal 14 2 2 2 3 2 2 6" xfId="576"/>
    <cellStyle name="Normal 14 2 2 2 3 2 2 7" xfId="577"/>
    <cellStyle name="Normal 14 2 2 2 3 2 2 8" xfId="578"/>
    <cellStyle name="Normal 14 2 2 2 3 2 3" xfId="579"/>
    <cellStyle name="Normal 14 2 2 2 3 2 4" xfId="580"/>
    <cellStyle name="Normal 14 2 2 2 3 2 5" xfId="581"/>
    <cellStyle name="Normal 14 2 2 2 3 2 6" xfId="582"/>
    <cellStyle name="Normal 14 2 2 2 3 2 7" xfId="583"/>
    <cellStyle name="Normal 14 2 2 2 3 2 8" xfId="584"/>
    <cellStyle name="Normal 14 2 2 2 3 2 9" xfId="585"/>
    <cellStyle name="Normal 14 2 2 2 3 3" xfId="586"/>
    <cellStyle name="Normal 14 2 2 2 3 4" xfId="587"/>
    <cellStyle name="Normal 14 2 2 2 3 4 2" xfId="588"/>
    <cellStyle name="Normal 14 2 2 2 3 4 3" xfId="589"/>
    <cellStyle name="Normal 14 2 2 2 3 4 4" xfId="590"/>
    <cellStyle name="Normal 14 2 2 2 3 4 5" xfId="591"/>
    <cellStyle name="Normal 14 2 2 2 3 4 6" xfId="592"/>
    <cellStyle name="Normal 14 2 2 2 3 4 7" xfId="593"/>
    <cellStyle name="Normal 14 2 2 2 3 4 8" xfId="594"/>
    <cellStyle name="Normal 14 2 2 2 3 5" xfId="595"/>
    <cellStyle name="Normal 14 2 2 2 3 6" xfId="596"/>
    <cellStyle name="Normal 14 2 2 2 3 7" xfId="597"/>
    <cellStyle name="Normal 14 2 2 2 3 8" xfId="598"/>
    <cellStyle name="Normal 14 2 2 2 3 9" xfId="599"/>
    <cellStyle name="Normal 14 2 2 2 4" xfId="600"/>
    <cellStyle name="Normal 14 2 2 2 5" xfId="601"/>
    <cellStyle name="Normal 14 2 2 2 6" xfId="602"/>
    <cellStyle name="Normal 14 2 2 2 7" xfId="603"/>
    <cellStyle name="Normal 14 2 2 2 8" xfId="604"/>
    <cellStyle name="Normal 14 2 2 2 9" xfId="605"/>
    <cellStyle name="Normal 14 2 2 20" xfId="606"/>
    <cellStyle name="Normal 14 2 2 21" xfId="607"/>
    <cellStyle name="Normal 14 2 2 22" xfId="608"/>
    <cellStyle name="Normal 14 2 2 3" xfId="609"/>
    <cellStyle name="Normal 14 2 2 4" xfId="610"/>
    <cellStyle name="Normal 14 2 2 5" xfId="611"/>
    <cellStyle name="Normal 14 2 2 6" xfId="612"/>
    <cellStyle name="Normal 14 2 2 7" xfId="613"/>
    <cellStyle name="Normal 14 2 2 7 10" xfId="614"/>
    <cellStyle name="Normal 14 2 2 7 2" xfId="615"/>
    <cellStyle name="Normal 14 2 2 7 2 2" xfId="616"/>
    <cellStyle name="Normal 14 2 2 7 2 2 2" xfId="617"/>
    <cellStyle name="Normal 14 2 2 7 2 2 2 2" xfId="618"/>
    <cellStyle name="Normal 14 2 2 7 2 2 2 3" xfId="619"/>
    <cellStyle name="Normal 14 2 2 7 2 2 2 4" xfId="620"/>
    <cellStyle name="Normal 14 2 2 7 2 2 2 5" xfId="621"/>
    <cellStyle name="Normal 14 2 2 7 2 2 2 6" xfId="622"/>
    <cellStyle name="Normal 14 2 2 7 2 2 2 7" xfId="623"/>
    <cellStyle name="Normal 14 2 2 7 2 2 2 8" xfId="624"/>
    <cellStyle name="Normal 14 2 2 7 2 2 3" xfId="625"/>
    <cellStyle name="Normal 14 2 2 7 2 2 4" xfId="626"/>
    <cellStyle name="Normal 14 2 2 7 2 2 5" xfId="627"/>
    <cellStyle name="Normal 14 2 2 7 2 2 6" xfId="628"/>
    <cellStyle name="Normal 14 2 2 7 2 2 7" xfId="629"/>
    <cellStyle name="Normal 14 2 2 7 2 2 8" xfId="630"/>
    <cellStyle name="Normal 14 2 2 7 2 3" xfId="631"/>
    <cellStyle name="Normal 14 2 2 7 2 4" xfId="632"/>
    <cellStyle name="Normal 14 2 2 7 2 5" xfId="633"/>
    <cellStyle name="Normal 14 2 2 7 2 6" xfId="634"/>
    <cellStyle name="Normal 14 2 2 7 2 7" xfId="635"/>
    <cellStyle name="Normal 14 2 2 7 2 8" xfId="636"/>
    <cellStyle name="Normal 14 2 2 7 2 9" xfId="637"/>
    <cellStyle name="Normal 14 2 2 7 3" xfId="638"/>
    <cellStyle name="Normal 14 2 2 7 4" xfId="639"/>
    <cellStyle name="Normal 14 2 2 7 4 2" xfId="640"/>
    <cellStyle name="Normal 14 2 2 7 4 3" xfId="641"/>
    <cellStyle name="Normal 14 2 2 7 4 4" xfId="642"/>
    <cellStyle name="Normal 14 2 2 7 4 5" xfId="643"/>
    <cellStyle name="Normal 14 2 2 7 4 6" xfId="644"/>
    <cellStyle name="Normal 14 2 2 7 4 7" xfId="645"/>
    <cellStyle name="Normal 14 2 2 7 4 8" xfId="646"/>
    <cellStyle name="Normal 14 2 2 7 5" xfId="647"/>
    <cellStyle name="Normal 14 2 2 7 6" xfId="648"/>
    <cellStyle name="Normal 14 2 2 7 7" xfId="649"/>
    <cellStyle name="Normal 14 2 2 7 8" xfId="650"/>
    <cellStyle name="Normal 14 2 2 7 9" xfId="651"/>
    <cellStyle name="Normal 14 2 2 8" xfId="652"/>
    <cellStyle name="Normal 14 2 2 9" xfId="653"/>
    <cellStyle name="Normal 14 2 20" xfId="654"/>
    <cellStyle name="Normal 14 2 21" xfId="655"/>
    <cellStyle name="Normal 14 2 22" xfId="656"/>
    <cellStyle name="Normal 14 2 3" xfId="657"/>
    <cellStyle name="Normal 14 2 3 10" xfId="658"/>
    <cellStyle name="Normal 14 2 3 10 2" xfId="659"/>
    <cellStyle name="Normal 14 2 3 10 2 2" xfId="660"/>
    <cellStyle name="Normal 14 2 3 10 2 2 2" xfId="661"/>
    <cellStyle name="Normal 14 2 3 10 2 2 3" xfId="662"/>
    <cellStyle name="Normal 14 2 3 10 2 2 4" xfId="663"/>
    <cellStyle name="Normal 14 2 3 10 2 2 5" xfId="664"/>
    <cellStyle name="Normal 14 2 3 10 2 2 6" xfId="665"/>
    <cellStyle name="Normal 14 2 3 10 2 2 7" xfId="666"/>
    <cellStyle name="Normal 14 2 3 10 2 2 8" xfId="667"/>
    <cellStyle name="Normal 14 2 3 10 2 3" xfId="668"/>
    <cellStyle name="Normal 14 2 3 10 2 4" xfId="669"/>
    <cellStyle name="Normal 14 2 3 10 2 5" xfId="670"/>
    <cellStyle name="Normal 14 2 3 10 2 6" xfId="671"/>
    <cellStyle name="Normal 14 2 3 10 2 7" xfId="672"/>
    <cellStyle name="Normal 14 2 3 10 2 8" xfId="673"/>
    <cellStyle name="Normal 14 2 3 10 3" xfId="674"/>
    <cellStyle name="Normal 14 2 3 10 4" xfId="675"/>
    <cellStyle name="Normal 14 2 3 10 5" xfId="676"/>
    <cellStyle name="Normal 14 2 3 10 6" xfId="677"/>
    <cellStyle name="Normal 14 2 3 10 7" xfId="678"/>
    <cellStyle name="Normal 14 2 3 10 8" xfId="679"/>
    <cellStyle name="Normal 14 2 3 10 9" xfId="680"/>
    <cellStyle name="Normal 14 2 3 11" xfId="681"/>
    <cellStyle name="Normal 14 2 3 11 2" xfId="682"/>
    <cellStyle name="Normal 14 2 3 11 3" xfId="683"/>
    <cellStyle name="Normal 14 2 3 11 4" xfId="684"/>
    <cellStyle name="Normal 14 2 3 11 5" xfId="685"/>
    <cellStyle name="Normal 14 2 3 11 6" xfId="686"/>
    <cellStyle name="Normal 14 2 3 11 7" xfId="687"/>
    <cellStyle name="Normal 14 2 3 11 8" xfId="688"/>
    <cellStyle name="Normal 14 2 3 12" xfId="689"/>
    <cellStyle name="Normal 14 2 3 13" xfId="690"/>
    <cellStyle name="Normal 14 2 3 14" xfId="691"/>
    <cellStyle name="Normal 14 2 3 15" xfId="692"/>
    <cellStyle name="Normal 14 2 3 16" xfId="693"/>
    <cellStyle name="Normal 14 2 3 17" xfId="694"/>
    <cellStyle name="Normal 14 2 3 2" xfId="695"/>
    <cellStyle name="Normal 14 2 3 2 10" xfId="696"/>
    <cellStyle name="Normal 14 2 3 2 10 2" xfId="697"/>
    <cellStyle name="Normal 14 2 3 2 10 2 2" xfId="698"/>
    <cellStyle name="Normal 14 2 3 2 10 2 2 2" xfId="699"/>
    <cellStyle name="Normal 14 2 3 2 10 2 2 3" xfId="700"/>
    <cellStyle name="Normal 14 2 3 2 10 2 2 4" xfId="701"/>
    <cellStyle name="Normal 14 2 3 2 10 2 2 5" xfId="702"/>
    <cellStyle name="Normal 14 2 3 2 10 2 2 6" xfId="703"/>
    <cellStyle name="Normal 14 2 3 2 10 2 2 7" xfId="704"/>
    <cellStyle name="Normal 14 2 3 2 10 2 2 8" xfId="705"/>
    <cellStyle name="Normal 14 2 3 2 10 2 3" xfId="706"/>
    <cellStyle name="Normal 14 2 3 2 10 2 4" xfId="707"/>
    <cellStyle name="Normal 14 2 3 2 10 2 5" xfId="708"/>
    <cellStyle name="Normal 14 2 3 2 10 2 6" xfId="709"/>
    <cellStyle name="Normal 14 2 3 2 10 2 7" xfId="710"/>
    <cellStyle name="Normal 14 2 3 2 10 2 8" xfId="711"/>
    <cellStyle name="Normal 14 2 3 2 10 3" xfId="712"/>
    <cellStyle name="Normal 14 2 3 2 10 4" xfId="713"/>
    <cellStyle name="Normal 14 2 3 2 10 5" xfId="714"/>
    <cellStyle name="Normal 14 2 3 2 10 6" xfId="715"/>
    <cellStyle name="Normal 14 2 3 2 10 7" xfId="716"/>
    <cellStyle name="Normal 14 2 3 2 10 8" xfId="717"/>
    <cellStyle name="Normal 14 2 3 2 10 9" xfId="718"/>
    <cellStyle name="Normal 14 2 3 2 11" xfId="719"/>
    <cellStyle name="Normal 14 2 3 2 11 2" xfId="720"/>
    <cellStyle name="Normal 14 2 3 2 11 3" xfId="721"/>
    <cellStyle name="Normal 14 2 3 2 11 4" xfId="722"/>
    <cellStyle name="Normal 14 2 3 2 11 5" xfId="723"/>
    <cellStyle name="Normal 14 2 3 2 11 6" xfId="724"/>
    <cellStyle name="Normal 14 2 3 2 11 7" xfId="725"/>
    <cellStyle name="Normal 14 2 3 2 11 8" xfId="726"/>
    <cellStyle name="Normal 14 2 3 2 12" xfId="727"/>
    <cellStyle name="Normal 14 2 3 2 13" xfId="728"/>
    <cellStyle name="Normal 14 2 3 2 14" xfId="729"/>
    <cellStyle name="Normal 14 2 3 2 15" xfId="730"/>
    <cellStyle name="Normal 14 2 3 2 16" xfId="731"/>
    <cellStyle name="Normal 14 2 3 2 17" xfId="732"/>
    <cellStyle name="Normal 14 2 3 2 2" xfId="733"/>
    <cellStyle name="Normal 14 2 3 2 2 10" xfId="734"/>
    <cellStyle name="Normal 14 2 3 2 2 2" xfId="735"/>
    <cellStyle name="Normal 14 2 3 2 2 2 2" xfId="736"/>
    <cellStyle name="Normal 14 2 3 2 2 2 2 2" xfId="737"/>
    <cellStyle name="Normal 14 2 3 2 2 2 2 2 2" xfId="738"/>
    <cellStyle name="Normal 14 2 3 2 2 2 2 2 3" xfId="739"/>
    <cellStyle name="Normal 14 2 3 2 2 2 2 2 4" xfId="740"/>
    <cellStyle name="Normal 14 2 3 2 2 2 2 2 5" xfId="741"/>
    <cellStyle name="Normal 14 2 3 2 2 2 2 2 6" xfId="742"/>
    <cellStyle name="Normal 14 2 3 2 2 2 2 2 7" xfId="743"/>
    <cellStyle name="Normal 14 2 3 2 2 2 2 2 8" xfId="744"/>
    <cellStyle name="Normal 14 2 3 2 2 2 2 3" xfId="745"/>
    <cellStyle name="Normal 14 2 3 2 2 2 2 4" xfId="746"/>
    <cellStyle name="Normal 14 2 3 2 2 2 2 5" xfId="747"/>
    <cellStyle name="Normal 14 2 3 2 2 2 2 6" xfId="748"/>
    <cellStyle name="Normal 14 2 3 2 2 2 2 7" xfId="749"/>
    <cellStyle name="Normal 14 2 3 2 2 2 2 8" xfId="750"/>
    <cellStyle name="Normal 14 2 3 2 2 2 3" xfId="751"/>
    <cellStyle name="Normal 14 2 3 2 2 2 4" xfId="752"/>
    <cellStyle name="Normal 14 2 3 2 2 2 5" xfId="753"/>
    <cellStyle name="Normal 14 2 3 2 2 2 6" xfId="754"/>
    <cellStyle name="Normal 14 2 3 2 2 2 7" xfId="755"/>
    <cellStyle name="Normal 14 2 3 2 2 2 8" xfId="756"/>
    <cellStyle name="Normal 14 2 3 2 2 2 9" xfId="757"/>
    <cellStyle name="Normal 14 2 3 2 2 3" xfId="758"/>
    <cellStyle name="Normal 14 2 3 2 2 4" xfId="759"/>
    <cellStyle name="Normal 14 2 3 2 2 4 2" xfId="760"/>
    <cellStyle name="Normal 14 2 3 2 2 4 3" xfId="761"/>
    <cellStyle name="Normal 14 2 3 2 2 4 4" xfId="762"/>
    <cellStyle name="Normal 14 2 3 2 2 4 5" xfId="763"/>
    <cellStyle name="Normal 14 2 3 2 2 4 6" xfId="764"/>
    <cellStyle name="Normal 14 2 3 2 2 4 7" xfId="765"/>
    <cellStyle name="Normal 14 2 3 2 2 4 8" xfId="766"/>
    <cellStyle name="Normal 14 2 3 2 2 5" xfId="767"/>
    <cellStyle name="Normal 14 2 3 2 2 6" xfId="768"/>
    <cellStyle name="Normal 14 2 3 2 2 7" xfId="769"/>
    <cellStyle name="Normal 14 2 3 2 2 8" xfId="770"/>
    <cellStyle name="Normal 14 2 3 2 2 9" xfId="771"/>
    <cellStyle name="Normal 14 2 3 2 3" xfId="772"/>
    <cellStyle name="Normal 14 2 3 2 4" xfId="773"/>
    <cellStyle name="Normal 14 2 3 2 5" xfId="774"/>
    <cellStyle name="Normal 14 2 3 2 6" xfId="775"/>
    <cellStyle name="Normal 14 2 3 2 7" xfId="776"/>
    <cellStyle name="Normal 14 2 3 2 8" xfId="777"/>
    <cellStyle name="Normal 14 2 3 2 9" xfId="778"/>
    <cellStyle name="Normal 14 2 3 3" xfId="779"/>
    <cellStyle name="Normal 14 2 3 3 10" xfId="780"/>
    <cellStyle name="Normal 14 2 3 3 2" xfId="781"/>
    <cellStyle name="Normal 14 2 3 3 2 2" xfId="782"/>
    <cellStyle name="Normal 14 2 3 3 2 2 2" xfId="783"/>
    <cellStyle name="Normal 14 2 3 3 2 2 2 2" xfId="784"/>
    <cellStyle name="Normal 14 2 3 3 2 2 2 3" xfId="785"/>
    <cellStyle name="Normal 14 2 3 3 2 2 2 4" xfId="786"/>
    <cellStyle name="Normal 14 2 3 3 2 2 2 5" xfId="787"/>
    <cellStyle name="Normal 14 2 3 3 2 2 2 6" xfId="788"/>
    <cellStyle name="Normal 14 2 3 3 2 2 2 7" xfId="789"/>
    <cellStyle name="Normal 14 2 3 3 2 2 2 8" xfId="790"/>
    <cellStyle name="Normal 14 2 3 3 2 2 3" xfId="791"/>
    <cellStyle name="Normal 14 2 3 3 2 2 4" xfId="792"/>
    <cellStyle name="Normal 14 2 3 3 2 2 5" xfId="793"/>
    <cellStyle name="Normal 14 2 3 3 2 2 6" xfId="794"/>
    <cellStyle name="Normal 14 2 3 3 2 2 7" xfId="795"/>
    <cellStyle name="Normal 14 2 3 3 2 2 8" xfId="796"/>
    <cellStyle name="Normal 14 2 3 3 2 3" xfId="797"/>
    <cellStyle name="Normal 14 2 3 3 2 4" xfId="798"/>
    <cellStyle name="Normal 14 2 3 3 2 5" xfId="799"/>
    <cellStyle name="Normal 14 2 3 3 2 6" xfId="800"/>
    <cellStyle name="Normal 14 2 3 3 2 7" xfId="801"/>
    <cellStyle name="Normal 14 2 3 3 2 8" xfId="802"/>
    <cellStyle name="Normal 14 2 3 3 2 9" xfId="803"/>
    <cellStyle name="Normal 14 2 3 3 3" xfId="804"/>
    <cellStyle name="Normal 14 2 3 3 4" xfId="805"/>
    <cellStyle name="Normal 14 2 3 3 4 2" xfId="806"/>
    <cellStyle name="Normal 14 2 3 3 4 3" xfId="807"/>
    <cellStyle name="Normal 14 2 3 3 4 4" xfId="808"/>
    <cellStyle name="Normal 14 2 3 3 4 5" xfId="809"/>
    <cellStyle name="Normal 14 2 3 3 4 6" xfId="810"/>
    <cellStyle name="Normal 14 2 3 3 4 7" xfId="811"/>
    <cellStyle name="Normal 14 2 3 3 4 8" xfId="812"/>
    <cellStyle name="Normal 14 2 3 3 5" xfId="813"/>
    <cellStyle name="Normal 14 2 3 3 6" xfId="814"/>
    <cellStyle name="Normal 14 2 3 3 7" xfId="815"/>
    <cellStyle name="Normal 14 2 3 3 8" xfId="816"/>
    <cellStyle name="Normal 14 2 3 3 9" xfId="817"/>
    <cellStyle name="Normal 14 2 3 4" xfId="818"/>
    <cellStyle name="Normal 14 2 3 5" xfId="819"/>
    <cellStyle name="Normal 14 2 3 6" xfId="820"/>
    <cellStyle name="Normal 14 2 3 7" xfId="821"/>
    <cellStyle name="Normal 14 2 3 8" xfId="822"/>
    <cellStyle name="Normal 14 2 3 9" xfId="823"/>
    <cellStyle name="Normal 14 2 4" xfId="824"/>
    <cellStyle name="Normal 14 2 5" xfId="825"/>
    <cellStyle name="Normal 14 2 6" xfId="826"/>
    <cellStyle name="Normal 14 2 7" xfId="827"/>
    <cellStyle name="Normal 14 2 7 10" xfId="828"/>
    <cellStyle name="Normal 14 2 7 2" xfId="829"/>
    <cellStyle name="Normal 14 2 7 2 2" xfId="830"/>
    <cellStyle name="Normal 14 2 7 2 2 2" xfId="831"/>
    <cellStyle name="Normal 14 2 7 2 2 2 2" xfId="832"/>
    <cellStyle name="Normal 14 2 7 2 2 2 3" xfId="833"/>
    <cellStyle name="Normal 14 2 7 2 2 2 4" xfId="834"/>
    <cellStyle name="Normal 14 2 7 2 2 2 5" xfId="835"/>
    <cellStyle name="Normal 14 2 7 2 2 2 6" xfId="836"/>
    <cellStyle name="Normal 14 2 7 2 2 2 7" xfId="837"/>
    <cellStyle name="Normal 14 2 7 2 2 2 8" xfId="838"/>
    <cellStyle name="Normal 14 2 7 2 2 3" xfId="839"/>
    <cellStyle name="Normal 14 2 7 2 2 4" xfId="840"/>
    <cellStyle name="Normal 14 2 7 2 2 5" xfId="841"/>
    <cellStyle name="Normal 14 2 7 2 2 6" xfId="842"/>
    <cellStyle name="Normal 14 2 7 2 2 7" xfId="843"/>
    <cellStyle name="Normal 14 2 7 2 2 8" xfId="844"/>
    <cellStyle name="Normal 14 2 7 2 3" xfId="845"/>
    <cellStyle name="Normal 14 2 7 2 4" xfId="846"/>
    <cellStyle name="Normal 14 2 7 2 5" xfId="847"/>
    <cellStyle name="Normal 14 2 7 2 6" xfId="848"/>
    <cellStyle name="Normal 14 2 7 2 7" xfId="849"/>
    <cellStyle name="Normal 14 2 7 2 8" xfId="850"/>
    <cellStyle name="Normal 14 2 7 2 9" xfId="851"/>
    <cellStyle name="Normal 14 2 7 3" xfId="852"/>
    <cellStyle name="Normal 14 2 7 4" xfId="853"/>
    <cellStyle name="Normal 14 2 7 4 2" xfId="854"/>
    <cellStyle name="Normal 14 2 7 4 3" xfId="855"/>
    <cellStyle name="Normal 14 2 7 4 4" xfId="856"/>
    <cellStyle name="Normal 14 2 7 4 5" xfId="857"/>
    <cellStyle name="Normal 14 2 7 4 6" xfId="858"/>
    <cellStyle name="Normal 14 2 7 4 7" xfId="859"/>
    <cellStyle name="Normal 14 2 7 4 8" xfId="860"/>
    <cellStyle name="Normal 14 2 7 5" xfId="861"/>
    <cellStyle name="Normal 14 2 7 6" xfId="862"/>
    <cellStyle name="Normal 14 2 7 7" xfId="863"/>
    <cellStyle name="Normal 14 2 7 8" xfId="864"/>
    <cellStyle name="Normal 14 2 7 9" xfId="865"/>
    <cellStyle name="Normal 14 2 8" xfId="866"/>
    <cellStyle name="Normal 14 2 9" xfId="867"/>
    <cellStyle name="Normal 14 20" xfId="868"/>
    <cellStyle name="Normal 14 21" xfId="869"/>
    <cellStyle name="Normal 14 22" xfId="870"/>
    <cellStyle name="Normal 14 23" xfId="871"/>
    <cellStyle name="Normal 14 24" xfId="872"/>
    <cellStyle name="Normal 14 25" xfId="873"/>
    <cellStyle name="Normal 14 26" xfId="874"/>
    <cellStyle name="Normal 14 27" xfId="875"/>
    <cellStyle name="Normal 14 27 2" xfId="876"/>
    <cellStyle name="Normal 14 27 2 2" xfId="877"/>
    <cellStyle name="Normal 14 27 2 2 2" xfId="878"/>
    <cellStyle name="Normal 14 27 2 2 3" xfId="879"/>
    <cellStyle name="Normal 14 27 2 2 4" xfId="880"/>
    <cellStyle name="Normal 14 27 2 2 5" xfId="881"/>
    <cellStyle name="Normal 14 27 2 2 6" xfId="882"/>
    <cellStyle name="Normal 14 27 2 2 7" xfId="883"/>
    <cellStyle name="Normal 14 27 2 2 8" xfId="884"/>
    <cellStyle name="Normal 14 27 2 3" xfId="885"/>
    <cellStyle name="Normal 14 27 2 4" xfId="886"/>
    <cellStyle name="Normal 14 27 2 5" xfId="887"/>
    <cellStyle name="Normal 14 27 2 6" xfId="888"/>
    <cellStyle name="Normal 14 27 2 7" xfId="889"/>
    <cellStyle name="Normal 14 27 2 8" xfId="890"/>
    <cellStyle name="Normal 14 27 3" xfId="891"/>
    <cellStyle name="Normal 14 27 4" xfId="892"/>
    <cellStyle name="Normal 14 27 5" xfId="893"/>
    <cellStyle name="Normal 14 27 6" xfId="894"/>
    <cellStyle name="Normal 14 27 7" xfId="895"/>
    <cellStyle name="Normal 14 27 8" xfId="896"/>
    <cellStyle name="Normal 14 27 9" xfId="897"/>
    <cellStyle name="Normal 14 28" xfId="898"/>
    <cellStyle name="Normal 14 28 2" xfId="899"/>
    <cellStyle name="Normal 14 28 3" xfId="900"/>
    <cellStyle name="Normal 14 28 4" xfId="901"/>
    <cellStyle name="Normal 14 28 5" xfId="902"/>
    <cellStyle name="Normal 14 28 6" xfId="903"/>
    <cellStyle name="Normal 14 28 7" xfId="904"/>
    <cellStyle name="Normal 14 28 8" xfId="905"/>
    <cellStyle name="Normal 14 29" xfId="906"/>
    <cellStyle name="Normal 14 3" xfId="907"/>
    <cellStyle name="Normal 14 30" xfId="908"/>
    <cellStyle name="Normal 14 31" xfId="909"/>
    <cellStyle name="Normal 14 32" xfId="910"/>
    <cellStyle name="Normal 14 33" xfId="911"/>
    <cellStyle name="Normal 14 34" xfId="912"/>
    <cellStyle name="Normal 14 35" xfId="913"/>
    <cellStyle name="Normal 14 4" xfId="914"/>
    <cellStyle name="Normal 14 5" xfId="915"/>
    <cellStyle name="Normal 14 6" xfId="916"/>
    <cellStyle name="Normal 14 7" xfId="917"/>
    <cellStyle name="Normal 14 8" xfId="918"/>
    <cellStyle name="Normal 14 9" xfId="919"/>
    <cellStyle name="Normal 15" xfId="920"/>
    <cellStyle name="Normal 15 10" xfId="921"/>
    <cellStyle name="Normal 15 11" xfId="922"/>
    <cellStyle name="Normal 15 12" xfId="923"/>
    <cellStyle name="Normal 15 2" xfId="924"/>
    <cellStyle name="Normal 15 3" xfId="925"/>
    <cellStyle name="Normal 15 4" xfId="926"/>
    <cellStyle name="Normal 15 5" xfId="927"/>
    <cellStyle name="Normal 15 6" xfId="928"/>
    <cellStyle name="Normal 15 7" xfId="929"/>
    <cellStyle name="Normal 15 8" xfId="930"/>
    <cellStyle name="Normal 15 9" xfId="931"/>
    <cellStyle name="Normal 16" xfId="932"/>
    <cellStyle name="Normal 16 10" xfId="933"/>
    <cellStyle name="Normal 16 2" xfId="934"/>
    <cellStyle name="Normal 16 2 10" xfId="935"/>
    <cellStyle name="Normal 16 2 11" xfId="936"/>
    <cellStyle name="Normal 16 2 12" xfId="937"/>
    <cellStyle name="Normal 16 2 13" xfId="938"/>
    <cellStyle name="Normal 16 2 14" xfId="939"/>
    <cellStyle name="Normal 16 2 15" xfId="940"/>
    <cellStyle name="Normal 16 2 15 2" xfId="941"/>
    <cellStyle name="Normal 16 2 15 2 2" xfId="942"/>
    <cellStyle name="Normal 16 2 15 2 2 2" xfId="943"/>
    <cellStyle name="Normal 16 2 15 2 2 3" xfId="944"/>
    <cellStyle name="Normal 16 2 15 2 2 4" xfId="945"/>
    <cellStyle name="Normal 16 2 15 2 2 5" xfId="946"/>
    <cellStyle name="Normal 16 2 15 2 2 6" xfId="947"/>
    <cellStyle name="Normal 16 2 15 2 2 7" xfId="948"/>
    <cellStyle name="Normal 16 2 15 2 2 8" xfId="949"/>
    <cellStyle name="Normal 16 2 15 2 3" xfId="950"/>
    <cellStyle name="Normal 16 2 15 2 4" xfId="951"/>
    <cellStyle name="Normal 16 2 15 2 5" xfId="952"/>
    <cellStyle name="Normal 16 2 15 2 6" xfId="953"/>
    <cellStyle name="Normal 16 2 15 2 7" xfId="954"/>
    <cellStyle name="Normal 16 2 15 2 8" xfId="955"/>
    <cellStyle name="Normal 16 2 15 3" xfId="956"/>
    <cellStyle name="Normal 16 2 15 4" xfId="957"/>
    <cellStyle name="Normal 16 2 15 5" xfId="958"/>
    <cellStyle name="Normal 16 2 15 6" xfId="959"/>
    <cellStyle name="Normal 16 2 15 7" xfId="960"/>
    <cellStyle name="Normal 16 2 15 8" xfId="961"/>
    <cellStyle name="Normal 16 2 15 9" xfId="962"/>
    <cellStyle name="Normal 16 2 16" xfId="963"/>
    <cellStyle name="Normal 16 2 16 2" xfId="964"/>
    <cellStyle name="Normal 16 2 16 3" xfId="965"/>
    <cellStyle name="Normal 16 2 16 4" xfId="966"/>
    <cellStyle name="Normal 16 2 16 5" xfId="967"/>
    <cellStyle name="Normal 16 2 16 6" xfId="968"/>
    <cellStyle name="Normal 16 2 16 7" xfId="969"/>
    <cellStyle name="Normal 16 2 16 8" xfId="970"/>
    <cellStyle name="Normal 16 2 17" xfId="971"/>
    <cellStyle name="Normal 16 2 18" xfId="972"/>
    <cellStyle name="Normal 16 2 19" xfId="973"/>
    <cellStyle name="Normal 16 2 2" xfId="974"/>
    <cellStyle name="Normal 16 2 2 10" xfId="975"/>
    <cellStyle name="Normal 16 2 2 10 2" xfId="976"/>
    <cellStyle name="Normal 16 2 2 10 2 2" xfId="977"/>
    <cellStyle name="Normal 16 2 2 10 2 2 2" xfId="978"/>
    <cellStyle name="Normal 16 2 2 10 2 2 3" xfId="979"/>
    <cellStyle name="Normal 16 2 2 10 2 2 4" xfId="980"/>
    <cellStyle name="Normal 16 2 2 10 2 2 5" xfId="981"/>
    <cellStyle name="Normal 16 2 2 10 2 2 6" xfId="982"/>
    <cellStyle name="Normal 16 2 2 10 2 2 7" xfId="983"/>
    <cellStyle name="Normal 16 2 2 10 2 2 8" xfId="984"/>
    <cellStyle name="Normal 16 2 2 10 2 3" xfId="985"/>
    <cellStyle name="Normal 16 2 2 10 2 4" xfId="986"/>
    <cellStyle name="Normal 16 2 2 10 2 5" xfId="987"/>
    <cellStyle name="Normal 16 2 2 10 2 6" xfId="988"/>
    <cellStyle name="Normal 16 2 2 10 2 7" xfId="989"/>
    <cellStyle name="Normal 16 2 2 10 2 8" xfId="990"/>
    <cellStyle name="Normal 16 2 2 10 3" xfId="991"/>
    <cellStyle name="Normal 16 2 2 10 4" xfId="992"/>
    <cellStyle name="Normal 16 2 2 10 5" xfId="993"/>
    <cellStyle name="Normal 16 2 2 10 6" xfId="994"/>
    <cellStyle name="Normal 16 2 2 10 7" xfId="995"/>
    <cellStyle name="Normal 16 2 2 10 8" xfId="996"/>
    <cellStyle name="Normal 16 2 2 10 9" xfId="997"/>
    <cellStyle name="Normal 16 2 2 11" xfId="998"/>
    <cellStyle name="Normal 16 2 2 11 2" xfId="999"/>
    <cellStyle name="Normal 16 2 2 11 3" xfId="1000"/>
    <cellStyle name="Normal 16 2 2 11 4" xfId="1001"/>
    <cellStyle name="Normal 16 2 2 11 5" xfId="1002"/>
    <cellStyle name="Normal 16 2 2 11 6" xfId="1003"/>
    <cellStyle name="Normal 16 2 2 11 7" xfId="1004"/>
    <cellStyle name="Normal 16 2 2 11 8" xfId="1005"/>
    <cellStyle name="Normal 16 2 2 12" xfId="1006"/>
    <cellStyle name="Normal 16 2 2 13" xfId="1007"/>
    <cellStyle name="Normal 16 2 2 14" xfId="1008"/>
    <cellStyle name="Normal 16 2 2 15" xfId="1009"/>
    <cellStyle name="Normal 16 2 2 16" xfId="1010"/>
    <cellStyle name="Normal 16 2 2 17" xfId="1011"/>
    <cellStyle name="Normal 16 2 2 2" xfId="1012"/>
    <cellStyle name="Normal 16 2 2 2 10" xfId="1013"/>
    <cellStyle name="Normal 16 2 2 2 10 2" xfId="1014"/>
    <cellStyle name="Normal 16 2 2 2 10 2 2" xfId="1015"/>
    <cellStyle name="Normal 16 2 2 2 10 2 2 2" xfId="1016"/>
    <cellStyle name="Normal 16 2 2 2 10 2 2 3" xfId="1017"/>
    <cellStyle name="Normal 16 2 2 2 10 2 2 4" xfId="1018"/>
    <cellStyle name="Normal 16 2 2 2 10 2 2 5" xfId="1019"/>
    <cellStyle name="Normal 16 2 2 2 10 2 2 6" xfId="1020"/>
    <cellStyle name="Normal 16 2 2 2 10 2 2 7" xfId="1021"/>
    <cellStyle name="Normal 16 2 2 2 10 2 2 8" xfId="1022"/>
    <cellStyle name="Normal 16 2 2 2 10 2 3" xfId="1023"/>
    <cellStyle name="Normal 16 2 2 2 10 2 4" xfId="1024"/>
    <cellStyle name="Normal 16 2 2 2 10 2 5" xfId="1025"/>
    <cellStyle name="Normal 16 2 2 2 10 2 6" xfId="1026"/>
    <cellStyle name="Normal 16 2 2 2 10 2 7" xfId="1027"/>
    <cellStyle name="Normal 16 2 2 2 10 2 8" xfId="1028"/>
    <cellStyle name="Normal 16 2 2 2 10 3" xfId="1029"/>
    <cellStyle name="Normal 16 2 2 2 10 4" xfId="1030"/>
    <cellStyle name="Normal 16 2 2 2 10 5" xfId="1031"/>
    <cellStyle name="Normal 16 2 2 2 10 6" xfId="1032"/>
    <cellStyle name="Normal 16 2 2 2 10 7" xfId="1033"/>
    <cellStyle name="Normal 16 2 2 2 10 8" xfId="1034"/>
    <cellStyle name="Normal 16 2 2 2 10 9" xfId="1035"/>
    <cellStyle name="Normal 16 2 2 2 11" xfId="1036"/>
    <cellStyle name="Normal 16 2 2 2 11 2" xfId="1037"/>
    <cellStyle name="Normal 16 2 2 2 11 3" xfId="1038"/>
    <cellStyle name="Normal 16 2 2 2 11 4" xfId="1039"/>
    <cellStyle name="Normal 16 2 2 2 11 5" xfId="1040"/>
    <cellStyle name="Normal 16 2 2 2 11 6" xfId="1041"/>
    <cellStyle name="Normal 16 2 2 2 11 7" xfId="1042"/>
    <cellStyle name="Normal 16 2 2 2 11 8" xfId="1043"/>
    <cellStyle name="Normal 16 2 2 2 12" xfId="1044"/>
    <cellStyle name="Normal 16 2 2 2 13" xfId="1045"/>
    <cellStyle name="Normal 16 2 2 2 14" xfId="1046"/>
    <cellStyle name="Normal 16 2 2 2 15" xfId="1047"/>
    <cellStyle name="Normal 16 2 2 2 16" xfId="1048"/>
    <cellStyle name="Normal 16 2 2 2 17" xfId="1049"/>
    <cellStyle name="Normal 16 2 2 2 2" xfId="1050"/>
    <cellStyle name="Normal 16 2 2 2 2 10" xfId="1051"/>
    <cellStyle name="Normal 16 2 2 2 2 2" xfId="1052"/>
    <cellStyle name="Normal 16 2 2 2 2 2 2" xfId="1053"/>
    <cellStyle name="Normal 16 2 2 2 2 2 2 2" xfId="1054"/>
    <cellStyle name="Normal 16 2 2 2 2 2 2 2 2" xfId="1055"/>
    <cellStyle name="Normal 16 2 2 2 2 2 2 2 3" xfId="1056"/>
    <cellStyle name="Normal 16 2 2 2 2 2 2 2 4" xfId="1057"/>
    <cellStyle name="Normal 16 2 2 2 2 2 2 2 5" xfId="1058"/>
    <cellStyle name="Normal 16 2 2 2 2 2 2 2 6" xfId="1059"/>
    <cellStyle name="Normal 16 2 2 2 2 2 2 2 7" xfId="1060"/>
    <cellStyle name="Normal 16 2 2 2 2 2 2 2 8" xfId="1061"/>
    <cellStyle name="Normal 16 2 2 2 2 2 2 3" xfId="1062"/>
    <cellStyle name="Normal 16 2 2 2 2 2 2 4" xfId="1063"/>
    <cellStyle name="Normal 16 2 2 2 2 2 2 5" xfId="1064"/>
    <cellStyle name="Normal 16 2 2 2 2 2 2 6" xfId="1065"/>
    <cellStyle name="Normal 16 2 2 2 2 2 2 7" xfId="1066"/>
    <cellStyle name="Normal 16 2 2 2 2 2 2 8" xfId="1067"/>
    <cellStyle name="Normal 16 2 2 2 2 2 3" xfId="1068"/>
    <cellStyle name="Normal 16 2 2 2 2 2 4" xfId="1069"/>
    <cellStyle name="Normal 16 2 2 2 2 2 5" xfId="1070"/>
    <cellStyle name="Normal 16 2 2 2 2 2 6" xfId="1071"/>
    <cellStyle name="Normal 16 2 2 2 2 2 7" xfId="1072"/>
    <cellStyle name="Normal 16 2 2 2 2 2 8" xfId="1073"/>
    <cellStyle name="Normal 16 2 2 2 2 2 9" xfId="1074"/>
    <cellStyle name="Normal 16 2 2 2 2 3" xfId="1075"/>
    <cellStyle name="Normal 16 2 2 2 2 4" xfId="1076"/>
    <cellStyle name="Normal 16 2 2 2 2 4 2" xfId="1077"/>
    <cellStyle name="Normal 16 2 2 2 2 4 3" xfId="1078"/>
    <cellStyle name="Normal 16 2 2 2 2 4 4" xfId="1079"/>
    <cellStyle name="Normal 16 2 2 2 2 4 5" xfId="1080"/>
    <cellStyle name="Normal 16 2 2 2 2 4 6" xfId="1081"/>
    <cellStyle name="Normal 16 2 2 2 2 4 7" xfId="1082"/>
    <cellStyle name="Normal 16 2 2 2 2 4 8" xfId="1083"/>
    <cellStyle name="Normal 16 2 2 2 2 5" xfId="1084"/>
    <cellStyle name="Normal 16 2 2 2 2 6" xfId="1085"/>
    <cellStyle name="Normal 16 2 2 2 2 7" xfId="1086"/>
    <cellStyle name="Normal 16 2 2 2 2 8" xfId="1087"/>
    <cellStyle name="Normal 16 2 2 2 2 9" xfId="1088"/>
    <cellStyle name="Normal 16 2 2 2 3" xfId="1089"/>
    <cellStyle name="Normal 16 2 2 2 4" xfId="1090"/>
    <cellStyle name="Normal 16 2 2 2 5" xfId="1091"/>
    <cellStyle name="Normal 16 2 2 2 6" xfId="1092"/>
    <cellStyle name="Normal 16 2 2 2 7" xfId="1093"/>
    <cellStyle name="Normal 16 2 2 2 8" xfId="1094"/>
    <cellStyle name="Normal 16 2 2 2 9" xfId="1095"/>
    <cellStyle name="Normal 16 2 2 3" xfId="1096"/>
    <cellStyle name="Normal 16 2 2 3 10" xfId="1097"/>
    <cellStyle name="Normal 16 2 2 3 2" xfId="1098"/>
    <cellStyle name="Normal 16 2 2 3 2 2" xfId="1099"/>
    <cellStyle name="Normal 16 2 2 3 2 2 2" xfId="1100"/>
    <cellStyle name="Normal 16 2 2 3 2 2 2 2" xfId="1101"/>
    <cellStyle name="Normal 16 2 2 3 2 2 2 3" xfId="1102"/>
    <cellStyle name="Normal 16 2 2 3 2 2 2 4" xfId="1103"/>
    <cellStyle name="Normal 16 2 2 3 2 2 2 5" xfId="1104"/>
    <cellStyle name="Normal 16 2 2 3 2 2 2 6" xfId="1105"/>
    <cellStyle name="Normal 16 2 2 3 2 2 2 7" xfId="1106"/>
    <cellStyle name="Normal 16 2 2 3 2 2 2 8" xfId="1107"/>
    <cellStyle name="Normal 16 2 2 3 2 2 3" xfId="1108"/>
    <cellStyle name="Normal 16 2 2 3 2 2 4" xfId="1109"/>
    <cellStyle name="Normal 16 2 2 3 2 2 5" xfId="1110"/>
    <cellStyle name="Normal 16 2 2 3 2 2 6" xfId="1111"/>
    <cellStyle name="Normal 16 2 2 3 2 2 7" xfId="1112"/>
    <cellStyle name="Normal 16 2 2 3 2 2 8" xfId="1113"/>
    <cellStyle name="Normal 16 2 2 3 2 3" xfId="1114"/>
    <cellStyle name="Normal 16 2 2 3 2 4" xfId="1115"/>
    <cellStyle name="Normal 16 2 2 3 2 5" xfId="1116"/>
    <cellStyle name="Normal 16 2 2 3 2 6" xfId="1117"/>
    <cellStyle name="Normal 16 2 2 3 2 7" xfId="1118"/>
    <cellStyle name="Normal 16 2 2 3 2 8" xfId="1119"/>
    <cellStyle name="Normal 16 2 2 3 2 9" xfId="1120"/>
    <cellStyle name="Normal 16 2 2 3 3" xfId="1121"/>
    <cellStyle name="Normal 16 2 2 3 4" xfId="1122"/>
    <cellStyle name="Normal 16 2 2 3 4 2" xfId="1123"/>
    <cellStyle name="Normal 16 2 2 3 4 3" xfId="1124"/>
    <cellStyle name="Normal 16 2 2 3 4 4" xfId="1125"/>
    <cellStyle name="Normal 16 2 2 3 4 5" xfId="1126"/>
    <cellStyle name="Normal 16 2 2 3 4 6" xfId="1127"/>
    <cellStyle name="Normal 16 2 2 3 4 7" xfId="1128"/>
    <cellStyle name="Normal 16 2 2 3 4 8" xfId="1129"/>
    <cellStyle name="Normal 16 2 2 3 5" xfId="1130"/>
    <cellStyle name="Normal 16 2 2 3 6" xfId="1131"/>
    <cellStyle name="Normal 16 2 2 3 7" xfId="1132"/>
    <cellStyle name="Normal 16 2 2 3 8" xfId="1133"/>
    <cellStyle name="Normal 16 2 2 3 9" xfId="1134"/>
    <cellStyle name="Normal 16 2 2 4" xfId="1135"/>
    <cellStyle name="Normal 16 2 2 5" xfId="1136"/>
    <cellStyle name="Normal 16 2 2 6" xfId="1137"/>
    <cellStyle name="Normal 16 2 2 7" xfId="1138"/>
    <cellStyle name="Normal 16 2 2 8" xfId="1139"/>
    <cellStyle name="Normal 16 2 2 9" xfId="1140"/>
    <cellStyle name="Normal 16 2 20" xfId="1141"/>
    <cellStyle name="Normal 16 2 21" xfId="1142"/>
    <cellStyle name="Normal 16 2 22" xfId="1143"/>
    <cellStyle name="Normal 16 2 3" xfId="1144"/>
    <cellStyle name="Normal 16 2 4" xfId="1145"/>
    <cellStyle name="Normal 16 2 5" xfId="1146"/>
    <cellStyle name="Normal 16 2 6" xfId="1147"/>
    <cellStyle name="Normal 16 2 7" xfId="1148"/>
    <cellStyle name="Normal 16 2 7 10" xfId="1149"/>
    <cellStyle name="Normal 16 2 7 2" xfId="1150"/>
    <cellStyle name="Normal 16 2 7 2 2" xfId="1151"/>
    <cellStyle name="Normal 16 2 7 2 2 2" xfId="1152"/>
    <cellStyle name="Normal 16 2 7 2 2 2 2" xfId="1153"/>
    <cellStyle name="Normal 16 2 7 2 2 2 3" xfId="1154"/>
    <cellStyle name="Normal 16 2 7 2 2 2 4" xfId="1155"/>
    <cellStyle name="Normal 16 2 7 2 2 2 5" xfId="1156"/>
    <cellStyle name="Normal 16 2 7 2 2 2 6" xfId="1157"/>
    <cellStyle name="Normal 16 2 7 2 2 2 7" xfId="1158"/>
    <cellStyle name="Normal 16 2 7 2 2 2 8" xfId="1159"/>
    <cellStyle name="Normal 16 2 7 2 2 3" xfId="1160"/>
    <cellStyle name="Normal 16 2 7 2 2 4" xfId="1161"/>
    <cellStyle name="Normal 16 2 7 2 2 5" xfId="1162"/>
    <cellStyle name="Normal 16 2 7 2 2 6" xfId="1163"/>
    <cellStyle name="Normal 16 2 7 2 2 7" xfId="1164"/>
    <cellStyle name="Normal 16 2 7 2 2 8" xfId="1165"/>
    <cellStyle name="Normal 16 2 7 2 3" xfId="1166"/>
    <cellStyle name="Normal 16 2 7 2 4" xfId="1167"/>
    <cellStyle name="Normal 16 2 7 2 5" xfId="1168"/>
    <cellStyle name="Normal 16 2 7 2 6" xfId="1169"/>
    <cellStyle name="Normal 16 2 7 2 7" xfId="1170"/>
    <cellStyle name="Normal 16 2 7 2 8" xfId="1171"/>
    <cellStyle name="Normal 16 2 7 2 9" xfId="1172"/>
    <cellStyle name="Normal 16 2 7 3" xfId="1173"/>
    <cellStyle name="Normal 16 2 7 4" xfId="1174"/>
    <cellStyle name="Normal 16 2 7 4 2" xfId="1175"/>
    <cellStyle name="Normal 16 2 7 4 3" xfId="1176"/>
    <cellStyle name="Normal 16 2 7 4 4" xfId="1177"/>
    <cellStyle name="Normal 16 2 7 4 5" xfId="1178"/>
    <cellStyle name="Normal 16 2 7 4 6" xfId="1179"/>
    <cellStyle name="Normal 16 2 7 4 7" xfId="1180"/>
    <cellStyle name="Normal 16 2 7 4 8" xfId="1181"/>
    <cellStyle name="Normal 16 2 7 5" xfId="1182"/>
    <cellStyle name="Normal 16 2 7 6" xfId="1183"/>
    <cellStyle name="Normal 16 2 7 7" xfId="1184"/>
    <cellStyle name="Normal 16 2 7 8" xfId="1185"/>
    <cellStyle name="Normal 16 2 7 9" xfId="1186"/>
    <cellStyle name="Normal 16 2 8" xfId="1187"/>
    <cellStyle name="Normal 16 2 9" xfId="1188"/>
    <cellStyle name="Normal 16 3" xfId="1189"/>
    <cellStyle name="Normal 16 3 10" xfId="1190"/>
    <cellStyle name="Normal 16 3 10 2" xfId="1191"/>
    <cellStyle name="Normal 16 3 10 2 2" xfId="1192"/>
    <cellStyle name="Normal 16 3 10 2 2 2" xfId="1193"/>
    <cellStyle name="Normal 16 3 10 2 2 3" xfId="1194"/>
    <cellStyle name="Normal 16 3 10 2 2 4" xfId="1195"/>
    <cellStyle name="Normal 16 3 10 2 2 5" xfId="1196"/>
    <cellStyle name="Normal 16 3 10 2 2 6" xfId="1197"/>
    <cellStyle name="Normal 16 3 10 2 2 7" xfId="1198"/>
    <cellStyle name="Normal 16 3 10 2 2 8" xfId="1199"/>
    <cellStyle name="Normal 16 3 10 2 3" xfId="1200"/>
    <cellStyle name="Normal 16 3 10 2 4" xfId="1201"/>
    <cellStyle name="Normal 16 3 10 2 5" xfId="1202"/>
    <cellStyle name="Normal 16 3 10 2 6" xfId="1203"/>
    <cellStyle name="Normal 16 3 10 2 7" xfId="1204"/>
    <cellStyle name="Normal 16 3 10 2 8" xfId="1205"/>
    <cellStyle name="Normal 16 3 10 3" xfId="1206"/>
    <cellStyle name="Normal 16 3 10 4" xfId="1207"/>
    <cellStyle name="Normal 16 3 10 5" xfId="1208"/>
    <cellStyle name="Normal 16 3 10 6" xfId="1209"/>
    <cellStyle name="Normal 16 3 10 7" xfId="1210"/>
    <cellStyle name="Normal 16 3 10 8" xfId="1211"/>
    <cellStyle name="Normal 16 3 10 9" xfId="1212"/>
    <cellStyle name="Normal 16 3 11" xfId="1213"/>
    <cellStyle name="Normal 16 3 11 2" xfId="1214"/>
    <cellStyle name="Normal 16 3 11 3" xfId="1215"/>
    <cellStyle name="Normal 16 3 11 4" xfId="1216"/>
    <cellStyle name="Normal 16 3 11 5" xfId="1217"/>
    <cellStyle name="Normal 16 3 11 6" xfId="1218"/>
    <cellStyle name="Normal 16 3 11 7" xfId="1219"/>
    <cellStyle name="Normal 16 3 11 8" xfId="1220"/>
    <cellStyle name="Normal 16 3 12" xfId="1221"/>
    <cellStyle name="Normal 16 3 13" xfId="1222"/>
    <cellStyle name="Normal 16 3 14" xfId="1223"/>
    <cellStyle name="Normal 16 3 15" xfId="1224"/>
    <cellStyle name="Normal 16 3 16" xfId="1225"/>
    <cellStyle name="Normal 16 3 17" xfId="1226"/>
    <cellStyle name="Normal 16 3 2" xfId="1227"/>
    <cellStyle name="Normal 16 3 2 10" xfId="1228"/>
    <cellStyle name="Normal 16 3 2 10 2" xfId="1229"/>
    <cellStyle name="Normal 16 3 2 10 2 2" xfId="1230"/>
    <cellStyle name="Normal 16 3 2 10 2 2 2" xfId="1231"/>
    <cellStyle name="Normal 16 3 2 10 2 2 3" xfId="1232"/>
    <cellStyle name="Normal 16 3 2 10 2 2 4" xfId="1233"/>
    <cellStyle name="Normal 16 3 2 10 2 2 5" xfId="1234"/>
    <cellStyle name="Normal 16 3 2 10 2 2 6" xfId="1235"/>
    <cellStyle name="Normal 16 3 2 10 2 2 7" xfId="1236"/>
    <cellStyle name="Normal 16 3 2 10 2 2 8" xfId="1237"/>
    <cellStyle name="Normal 16 3 2 10 2 3" xfId="1238"/>
    <cellStyle name="Normal 16 3 2 10 2 4" xfId="1239"/>
    <cellStyle name="Normal 16 3 2 10 2 5" xfId="1240"/>
    <cellStyle name="Normal 16 3 2 10 2 6" xfId="1241"/>
    <cellStyle name="Normal 16 3 2 10 2 7" xfId="1242"/>
    <cellStyle name="Normal 16 3 2 10 2 8" xfId="1243"/>
    <cellStyle name="Normal 16 3 2 10 3" xfId="1244"/>
    <cellStyle name="Normal 16 3 2 10 4" xfId="1245"/>
    <cellStyle name="Normal 16 3 2 10 5" xfId="1246"/>
    <cellStyle name="Normal 16 3 2 10 6" xfId="1247"/>
    <cellStyle name="Normal 16 3 2 10 7" xfId="1248"/>
    <cellStyle name="Normal 16 3 2 10 8" xfId="1249"/>
    <cellStyle name="Normal 16 3 2 10 9" xfId="1250"/>
    <cellStyle name="Normal 16 3 2 11" xfId="1251"/>
    <cellStyle name="Normal 16 3 2 11 2" xfId="1252"/>
    <cellStyle name="Normal 16 3 2 11 3" xfId="1253"/>
    <cellStyle name="Normal 16 3 2 11 4" xfId="1254"/>
    <cellStyle name="Normal 16 3 2 11 5" xfId="1255"/>
    <cellStyle name="Normal 16 3 2 11 6" xfId="1256"/>
    <cellStyle name="Normal 16 3 2 11 7" xfId="1257"/>
    <cellStyle name="Normal 16 3 2 11 8" xfId="1258"/>
    <cellStyle name="Normal 16 3 2 12" xfId="1259"/>
    <cellStyle name="Normal 16 3 2 13" xfId="1260"/>
    <cellStyle name="Normal 16 3 2 14" xfId="1261"/>
    <cellStyle name="Normal 16 3 2 15" xfId="1262"/>
    <cellStyle name="Normal 16 3 2 16" xfId="1263"/>
    <cellStyle name="Normal 16 3 2 17" xfId="1264"/>
    <cellStyle name="Normal 16 3 2 2" xfId="1265"/>
    <cellStyle name="Normal 16 3 2 2 10" xfId="1266"/>
    <cellStyle name="Normal 16 3 2 2 2" xfId="1267"/>
    <cellStyle name="Normal 16 3 2 2 2 2" xfId="1268"/>
    <cellStyle name="Normal 16 3 2 2 2 2 2" xfId="1269"/>
    <cellStyle name="Normal 16 3 2 2 2 2 2 2" xfId="1270"/>
    <cellStyle name="Normal 16 3 2 2 2 2 2 3" xfId="1271"/>
    <cellStyle name="Normal 16 3 2 2 2 2 2 4" xfId="1272"/>
    <cellStyle name="Normal 16 3 2 2 2 2 2 5" xfId="1273"/>
    <cellStyle name="Normal 16 3 2 2 2 2 2 6" xfId="1274"/>
    <cellStyle name="Normal 16 3 2 2 2 2 2 7" xfId="1275"/>
    <cellStyle name="Normal 16 3 2 2 2 2 2 8" xfId="1276"/>
    <cellStyle name="Normal 16 3 2 2 2 2 3" xfId="1277"/>
    <cellStyle name="Normal 16 3 2 2 2 2 4" xfId="1278"/>
    <cellStyle name="Normal 16 3 2 2 2 2 5" xfId="1279"/>
    <cellStyle name="Normal 16 3 2 2 2 2 6" xfId="1280"/>
    <cellStyle name="Normal 16 3 2 2 2 2 7" xfId="1281"/>
    <cellStyle name="Normal 16 3 2 2 2 2 8" xfId="1282"/>
    <cellStyle name="Normal 16 3 2 2 2 3" xfId="1283"/>
    <cellStyle name="Normal 16 3 2 2 2 4" xfId="1284"/>
    <cellStyle name="Normal 16 3 2 2 2 5" xfId="1285"/>
    <cellStyle name="Normal 16 3 2 2 2 6" xfId="1286"/>
    <cellStyle name="Normal 16 3 2 2 2 7" xfId="1287"/>
    <cellStyle name="Normal 16 3 2 2 2 8" xfId="1288"/>
    <cellStyle name="Normal 16 3 2 2 2 9" xfId="1289"/>
    <cellStyle name="Normal 16 3 2 2 3" xfId="1290"/>
    <cellStyle name="Normal 16 3 2 2 4" xfId="1291"/>
    <cellStyle name="Normal 16 3 2 2 4 2" xfId="1292"/>
    <cellStyle name="Normal 16 3 2 2 4 3" xfId="1293"/>
    <cellStyle name="Normal 16 3 2 2 4 4" xfId="1294"/>
    <cellStyle name="Normal 16 3 2 2 4 5" xfId="1295"/>
    <cellStyle name="Normal 16 3 2 2 4 6" xfId="1296"/>
    <cellStyle name="Normal 16 3 2 2 4 7" xfId="1297"/>
    <cellStyle name="Normal 16 3 2 2 4 8" xfId="1298"/>
    <cellStyle name="Normal 16 3 2 2 5" xfId="1299"/>
    <cellStyle name="Normal 16 3 2 2 6" xfId="1300"/>
    <cellStyle name="Normal 16 3 2 2 7" xfId="1301"/>
    <cellStyle name="Normal 16 3 2 2 8" xfId="1302"/>
    <cellStyle name="Normal 16 3 2 2 9" xfId="1303"/>
    <cellStyle name="Normal 16 3 2 3" xfId="1304"/>
    <cellStyle name="Normal 16 3 2 4" xfId="1305"/>
    <cellStyle name="Normal 16 3 2 5" xfId="1306"/>
    <cellStyle name="Normal 16 3 2 6" xfId="1307"/>
    <cellStyle name="Normal 16 3 2 7" xfId="1308"/>
    <cellStyle name="Normal 16 3 2 8" xfId="1309"/>
    <cellStyle name="Normal 16 3 2 9" xfId="1310"/>
    <cellStyle name="Normal 16 3 3" xfId="1311"/>
    <cellStyle name="Normal 16 3 3 10" xfId="1312"/>
    <cellStyle name="Normal 16 3 3 2" xfId="1313"/>
    <cellStyle name="Normal 16 3 3 2 2" xfId="1314"/>
    <cellStyle name="Normal 16 3 3 2 2 2" xfId="1315"/>
    <cellStyle name="Normal 16 3 3 2 2 2 2" xfId="1316"/>
    <cellStyle name="Normal 16 3 3 2 2 2 3" xfId="1317"/>
    <cellStyle name="Normal 16 3 3 2 2 2 4" xfId="1318"/>
    <cellStyle name="Normal 16 3 3 2 2 2 5" xfId="1319"/>
    <cellStyle name="Normal 16 3 3 2 2 2 6" xfId="1320"/>
    <cellStyle name="Normal 16 3 3 2 2 2 7" xfId="1321"/>
    <cellStyle name="Normal 16 3 3 2 2 2 8" xfId="1322"/>
    <cellStyle name="Normal 16 3 3 2 2 3" xfId="1323"/>
    <cellStyle name="Normal 16 3 3 2 2 4" xfId="1324"/>
    <cellStyle name="Normal 16 3 3 2 2 5" xfId="1325"/>
    <cellStyle name="Normal 16 3 3 2 2 6" xfId="1326"/>
    <cellStyle name="Normal 16 3 3 2 2 7" xfId="1327"/>
    <cellStyle name="Normal 16 3 3 2 2 8" xfId="1328"/>
    <cellStyle name="Normal 16 3 3 2 3" xfId="1329"/>
    <cellStyle name="Normal 16 3 3 2 4" xfId="1330"/>
    <cellStyle name="Normal 16 3 3 2 5" xfId="1331"/>
    <cellStyle name="Normal 16 3 3 2 6" xfId="1332"/>
    <cellStyle name="Normal 16 3 3 2 7" xfId="1333"/>
    <cellStyle name="Normal 16 3 3 2 8" xfId="1334"/>
    <cellStyle name="Normal 16 3 3 2 9" xfId="1335"/>
    <cellStyle name="Normal 16 3 3 3" xfId="1336"/>
    <cellStyle name="Normal 16 3 3 4" xfId="1337"/>
    <cellStyle name="Normal 16 3 3 4 2" xfId="1338"/>
    <cellStyle name="Normal 16 3 3 4 3" xfId="1339"/>
    <cellStyle name="Normal 16 3 3 4 4" xfId="1340"/>
    <cellStyle name="Normal 16 3 3 4 5" xfId="1341"/>
    <cellStyle name="Normal 16 3 3 4 6" xfId="1342"/>
    <cellStyle name="Normal 16 3 3 4 7" xfId="1343"/>
    <cellStyle name="Normal 16 3 3 4 8" xfId="1344"/>
    <cellStyle name="Normal 16 3 3 5" xfId="1345"/>
    <cellStyle name="Normal 16 3 3 6" xfId="1346"/>
    <cellStyle name="Normal 16 3 3 7" xfId="1347"/>
    <cellStyle name="Normal 16 3 3 8" xfId="1348"/>
    <cellStyle name="Normal 16 3 3 9" xfId="1349"/>
    <cellStyle name="Normal 16 3 4" xfId="1350"/>
    <cellStyle name="Normal 16 3 5" xfId="1351"/>
    <cellStyle name="Normal 16 3 6" xfId="1352"/>
    <cellStyle name="Normal 16 3 7" xfId="1353"/>
    <cellStyle name="Normal 16 3 8" xfId="1354"/>
    <cellStyle name="Normal 16 3 9" xfId="1355"/>
    <cellStyle name="Normal 16 4" xfId="1356"/>
    <cellStyle name="Normal 16 5" xfId="1357"/>
    <cellStyle name="Normal 16 6" xfId="1358"/>
    <cellStyle name="Normal 16 7" xfId="1359"/>
    <cellStyle name="Normal 16 8" xfId="1360"/>
    <cellStyle name="Normal 16 9" xfId="1361"/>
    <cellStyle name="Normal 17" xfId="1362"/>
    <cellStyle name="Normal 17 10" xfId="1363"/>
    <cellStyle name="Normal 17 11" xfId="1364"/>
    <cellStyle name="Normal 17 12" xfId="1365"/>
    <cellStyle name="Normal 17 13" xfId="1366"/>
    <cellStyle name="Normal 17 14" xfId="1367"/>
    <cellStyle name="Normal 17 15" xfId="1368"/>
    <cellStyle name="Normal 17 16" xfId="1369"/>
    <cellStyle name="Normal 17 17" xfId="1370"/>
    <cellStyle name="Normal 17 18" xfId="1371"/>
    <cellStyle name="Normal 17 19" xfId="1372"/>
    <cellStyle name="Normal 17 2" xfId="1373"/>
    <cellStyle name="Normal 17 20" xfId="1374"/>
    <cellStyle name="Normal 17 21" xfId="1375"/>
    <cellStyle name="Normal 17 22" xfId="1376"/>
    <cellStyle name="Normal 17 23" xfId="1377"/>
    <cellStyle name="Normal 17 3" xfId="1378"/>
    <cellStyle name="Normal 17 4" xfId="1379"/>
    <cellStyle name="Normal 17 5" xfId="1380"/>
    <cellStyle name="Normal 17 6" xfId="1381"/>
    <cellStyle name="Normal 17 7" xfId="1382"/>
    <cellStyle name="Normal 17 8" xfId="1383"/>
    <cellStyle name="Normal 17 9" xfId="1384"/>
    <cellStyle name="Normal 18" xfId="1385"/>
    <cellStyle name="Normal 18 10" xfId="1386"/>
    <cellStyle name="Normal 18 11" xfId="1387"/>
    <cellStyle name="Normal 18 12" xfId="1388"/>
    <cellStyle name="Normal 18 13" xfId="1389"/>
    <cellStyle name="Normal 18 14" xfId="1390"/>
    <cellStyle name="Normal 18 15" xfId="1391"/>
    <cellStyle name="Normal 18 16" xfId="1392"/>
    <cellStyle name="Normal 18 17" xfId="1393"/>
    <cellStyle name="Normal 18 18" xfId="1394"/>
    <cellStyle name="Normal 18 19" xfId="1395"/>
    <cellStyle name="Normal 18 2" xfId="1396"/>
    <cellStyle name="Normal 18 20" xfId="1397"/>
    <cellStyle name="Normal 18 21" xfId="1398"/>
    <cellStyle name="Normal 18 22" xfId="1399"/>
    <cellStyle name="Normal 18 23" xfId="1400"/>
    <cellStyle name="Normal 18 3" xfId="1401"/>
    <cellStyle name="Normal 18 4" xfId="1402"/>
    <cellStyle name="Normal 18 5" xfId="1403"/>
    <cellStyle name="Normal 18 6" xfId="1404"/>
    <cellStyle name="Normal 18 7" xfId="1405"/>
    <cellStyle name="Normal 18 8" xfId="1406"/>
    <cellStyle name="Normal 18 9" xfId="1407"/>
    <cellStyle name="Normal 19" xfId="1408"/>
    <cellStyle name="Normal 19 2" xfId="1409"/>
    <cellStyle name="Normal 19 3" xfId="1410"/>
    <cellStyle name="Normal 19 4" xfId="1411"/>
    <cellStyle name="Normal 19 5" xfId="1412"/>
    <cellStyle name="Normal 19 6" xfId="1413"/>
    <cellStyle name="Normal 19 7" xfId="1414"/>
    <cellStyle name="Normal 19 8" xfId="1415"/>
    <cellStyle name="Normal 2" xfId="1416"/>
    <cellStyle name="Normal 2 10" xfId="1417"/>
    <cellStyle name="Normal 2 11" xfId="1418"/>
    <cellStyle name="Normal 2 12" xfId="1419"/>
    <cellStyle name="Normal 2 12 10" xfId="1420"/>
    <cellStyle name="Normal 2 12 11" xfId="1421"/>
    <cellStyle name="Normal 2 12 12" xfId="1422"/>
    <cellStyle name="Normal 2 12 13" xfId="1423"/>
    <cellStyle name="Normal 2 12 14" xfId="1424"/>
    <cellStyle name="Normal 2 12 15" xfId="1425"/>
    <cellStyle name="Normal 2 12 15 2" xfId="1426"/>
    <cellStyle name="Normal 2 12 15 2 2" xfId="1427"/>
    <cellStyle name="Normal 2 12 15 2 2 2" xfId="1428"/>
    <cellStyle name="Normal 2 12 15 2 2 3" xfId="1429"/>
    <cellStyle name="Normal 2 12 15 2 2 4" xfId="1430"/>
    <cellStyle name="Normal 2 12 15 2 2 5" xfId="1431"/>
    <cellStyle name="Normal 2 12 15 2 2 6" xfId="1432"/>
    <cellStyle name="Normal 2 12 15 2 2 7" xfId="1433"/>
    <cellStyle name="Normal 2 12 15 2 2 8" xfId="1434"/>
    <cellStyle name="Normal 2 12 15 2 3" xfId="1435"/>
    <cellStyle name="Normal 2 12 15 2 4" xfId="1436"/>
    <cellStyle name="Normal 2 12 15 2 5" xfId="1437"/>
    <cellStyle name="Normal 2 12 15 2 6" xfId="1438"/>
    <cellStyle name="Normal 2 12 15 2 7" xfId="1439"/>
    <cellStyle name="Normal 2 12 15 2 8" xfId="1440"/>
    <cellStyle name="Normal 2 12 15 3" xfId="1441"/>
    <cellStyle name="Normal 2 12 15 4" xfId="1442"/>
    <cellStyle name="Normal 2 12 15 5" xfId="1443"/>
    <cellStyle name="Normal 2 12 15 6" xfId="1444"/>
    <cellStyle name="Normal 2 12 15 7" xfId="1445"/>
    <cellStyle name="Normal 2 12 15 8" xfId="1446"/>
    <cellStyle name="Normal 2 12 15 9" xfId="1447"/>
    <cellStyle name="Normal 2 12 16" xfId="1448"/>
    <cellStyle name="Normal 2 12 16 2" xfId="1449"/>
    <cellStyle name="Normal 2 12 16 3" xfId="1450"/>
    <cellStyle name="Normal 2 12 16 4" xfId="1451"/>
    <cellStyle name="Normal 2 12 16 5" xfId="1452"/>
    <cellStyle name="Normal 2 12 16 6" xfId="1453"/>
    <cellStyle name="Normal 2 12 16 7" xfId="1454"/>
    <cellStyle name="Normal 2 12 16 8" xfId="1455"/>
    <cellStyle name="Normal 2 12 17" xfId="1456"/>
    <cellStyle name="Normal 2 12 18" xfId="1457"/>
    <cellStyle name="Normal 2 12 19" xfId="1458"/>
    <cellStyle name="Normal 2 12 2" xfId="1459"/>
    <cellStyle name="Normal 2 12 2 10" xfId="1460"/>
    <cellStyle name="Normal 2 12 2 11" xfId="1461"/>
    <cellStyle name="Normal 2 12 2 12" xfId="1462"/>
    <cellStyle name="Normal 2 12 2 13" xfId="1463"/>
    <cellStyle name="Normal 2 12 2 14" xfId="1464"/>
    <cellStyle name="Normal 2 12 2 15" xfId="1465"/>
    <cellStyle name="Normal 2 12 2 15 2" xfId="1466"/>
    <cellStyle name="Normal 2 12 2 15 2 2" xfId="1467"/>
    <cellStyle name="Normal 2 12 2 15 2 2 2" xfId="1468"/>
    <cellStyle name="Normal 2 12 2 15 2 2 3" xfId="1469"/>
    <cellStyle name="Normal 2 12 2 15 2 2 4" xfId="1470"/>
    <cellStyle name="Normal 2 12 2 15 2 2 5" xfId="1471"/>
    <cellStyle name="Normal 2 12 2 15 2 2 6" xfId="1472"/>
    <cellStyle name="Normal 2 12 2 15 2 2 7" xfId="1473"/>
    <cellStyle name="Normal 2 12 2 15 2 2 8" xfId="1474"/>
    <cellStyle name="Normal 2 12 2 15 2 3" xfId="1475"/>
    <cellStyle name="Normal 2 12 2 15 2 4" xfId="1476"/>
    <cellStyle name="Normal 2 12 2 15 2 5" xfId="1477"/>
    <cellStyle name="Normal 2 12 2 15 2 6" xfId="1478"/>
    <cellStyle name="Normal 2 12 2 15 2 7" xfId="1479"/>
    <cellStyle name="Normal 2 12 2 15 2 8" xfId="1480"/>
    <cellStyle name="Normal 2 12 2 15 3" xfId="1481"/>
    <cellStyle name="Normal 2 12 2 15 4" xfId="1482"/>
    <cellStyle name="Normal 2 12 2 15 5" xfId="1483"/>
    <cellStyle name="Normal 2 12 2 15 6" xfId="1484"/>
    <cellStyle name="Normal 2 12 2 15 7" xfId="1485"/>
    <cellStyle name="Normal 2 12 2 15 8" xfId="1486"/>
    <cellStyle name="Normal 2 12 2 15 9" xfId="1487"/>
    <cellStyle name="Normal 2 12 2 16" xfId="1488"/>
    <cellStyle name="Normal 2 12 2 16 2" xfId="1489"/>
    <cellStyle name="Normal 2 12 2 16 3" xfId="1490"/>
    <cellStyle name="Normal 2 12 2 16 4" xfId="1491"/>
    <cellStyle name="Normal 2 12 2 16 5" xfId="1492"/>
    <cellStyle name="Normal 2 12 2 16 6" xfId="1493"/>
    <cellStyle name="Normal 2 12 2 16 7" xfId="1494"/>
    <cellStyle name="Normal 2 12 2 16 8" xfId="1495"/>
    <cellStyle name="Normal 2 12 2 17" xfId="1496"/>
    <cellStyle name="Normal 2 12 2 18" xfId="1497"/>
    <cellStyle name="Normal 2 12 2 19" xfId="1498"/>
    <cellStyle name="Normal 2 12 2 2" xfId="1499"/>
    <cellStyle name="Normal 2 12 2 2 10" xfId="1500"/>
    <cellStyle name="Normal 2 12 2 2 10 2" xfId="1501"/>
    <cellStyle name="Normal 2 12 2 2 10 2 2" xfId="1502"/>
    <cellStyle name="Normal 2 12 2 2 10 2 2 2" xfId="1503"/>
    <cellStyle name="Normal 2 12 2 2 10 2 2 3" xfId="1504"/>
    <cellStyle name="Normal 2 12 2 2 10 2 2 4" xfId="1505"/>
    <cellStyle name="Normal 2 12 2 2 10 2 2 5" xfId="1506"/>
    <cellStyle name="Normal 2 12 2 2 10 2 2 6" xfId="1507"/>
    <cellStyle name="Normal 2 12 2 2 10 2 2 7" xfId="1508"/>
    <cellStyle name="Normal 2 12 2 2 10 2 2 8" xfId="1509"/>
    <cellStyle name="Normal 2 12 2 2 10 2 3" xfId="1510"/>
    <cellStyle name="Normal 2 12 2 2 10 2 4" xfId="1511"/>
    <cellStyle name="Normal 2 12 2 2 10 2 5" xfId="1512"/>
    <cellStyle name="Normal 2 12 2 2 10 2 6" xfId="1513"/>
    <cellStyle name="Normal 2 12 2 2 10 2 7" xfId="1514"/>
    <cellStyle name="Normal 2 12 2 2 10 2 8" xfId="1515"/>
    <cellStyle name="Normal 2 12 2 2 10 3" xfId="1516"/>
    <cellStyle name="Normal 2 12 2 2 10 4" xfId="1517"/>
    <cellStyle name="Normal 2 12 2 2 10 5" xfId="1518"/>
    <cellStyle name="Normal 2 12 2 2 10 6" xfId="1519"/>
    <cellStyle name="Normal 2 12 2 2 10 7" xfId="1520"/>
    <cellStyle name="Normal 2 12 2 2 10 8" xfId="1521"/>
    <cellStyle name="Normal 2 12 2 2 10 9" xfId="1522"/>
    <cellStyle name="Normal 2 12 2 2 11" xfId="1523"/>
    <cellStyle name="Normal 2 12 2 2 11 2" xfId="1524"/>
    <cellStyle name="Normal 2 12 2 2 11 3" xfId="1525"/>
    <cellStyle name="Normal 2 12 2 2 11 4" xfId="1526"/>
    <cellStyle name="Normal 2 12 2 2 11 5" xfId="1527"/>
    <cellStyle name="Normal 2 12 2 2 11 6" xfId="1528"/>
    <cellStyle name="Normal 2 12 2 2 11 7" xfId="1529"/>
    <cellStyle name="Normal 2 12 2 2 11 8" xfId="1530"/>
    <cellStyle name="Normal 2 12 2 2 12" xfId="1531"/>
    <cellStyle name="Normal 2 12 2 2 13" xfId="1532"/>
    <cellStyle name="Normal 2 12 2 2 14" xfId="1533"/>
    <cellStyle name="Normal 2 12 2 2 15" xfId="1534"/>
    <cellStyle name="Normal 2 12 2 2 16" xfId="1535"/>
    <cellStyle name="Normal 2 12 2 2 17" xfId="1536"/>
    <cellStyle name="Normal 2 12 2 2 2" xfId="1537"/>
    <cellStyle name="Normal 2 12 2 2 2 10" xfId="1538"/>
    <cellStyle name="Normal 2 12 2 2 2 10 2" xfId="1539"/>
    <cellStyle name="Normal 2 12 2 2 2 10 2 2" xfId="1540"/>
    <cellStyle name="Normal 2 12 2 2 2 10 2 2 2" xfId="1541"/>
    <cellStyle name="Normal 2 12 2 2 2 10 2 2 3" xfId="1542"/>
    <cellStyle name="Normal 2 12 2 2 2 10 2 2 4" xfId="1543"/>
    <cellStyle name="Normal 2 12 2 2 2 10 2 2 5" xfId="1544"/>
    <cellStyle name="Normal 2 12 2 2 2 10 2 2 6" xfId="1545"/>
    <cellStyle name="Normal 2 12 2 2 2 10 2 2 7" xfId="1546"/>
    <cellStyle name="Normal 2 12 2 2 2 10 2 2 8" xfId="1547"/>
    <cellStyle name="Normal 2 12 2 2 2 10 2 3" xfId="1548"/>
    <cellStyle name="Normal 2 12 2 2 2 10 2 4" xfId="1549"/>
    <cellStyle name="Normal 2 12 2 2 2 10 2 5" xfId="1550"/>
    <cellStyle name="Normal 2 12 2 2 2 10 2 6" xfId="1551"/>
    <cellStyle name="Normal 2 12 2 2 2 10 2 7" xfId="1552"/>
    <cellStyle name="Normal 2 12 2 2 2 10 2 8" xfId="1553"/>
    <cellStyle name="Normal 2 12 2 2 2 10 3" xfId="1554"/>
    <cellStyle name="Normal 2 12 2 2 2 10 4" xfId="1555"/>
    <cellStyle name="Normal 2 12 2 2 2 10 5" xfId="1556"/>
    <cellStyle name="Normal 2 12 2 2 2 10 6" xfId="1557"/>
    <cellStyle name="Normal 2 12 2 2 2 10 7" xfId="1558"/>
    <cellStyle name="Normal 2 12 2 2 2 10 8" xfId="1559"/>
    <cellStyle name="Normal 2 12 2 2 2 10 9" xfId="1560"/>
    <cellStyle name="Normal 2 12 2 2 2 11" xfId="1561"/>
    <cellStyle name="Normal 2 12 2 2 2 11 2" xfId="1562"/>
    <cellStyle name="Normal 2 12 2 2 2 11 3" xfId="1563"/>
    <cellStyle name="Normal 2 12 2 2 2 11 4" xfId="1564"/>
    <cellStyle name="Normal 2 12 2 2 2 11 5" xfId="1565"/>
    <cellStyle name="Normal 2 12 2 2 2 11 6" xfId="1566"/>
    <cellStyle name="Normal 2 12 2 2 2 11 7" xfId="1567"/>
    <cellStyle name="Normal 2 12 2 2 2 11 8" xfId="1568"/>
    <cellStyle name="Normal 2 12 2 2 2 12" xfId="1569"/>
    <cellStyle name="Normal 2 12 2 2 2 13" xfId="1570"/>
    <cellStyle name="Normal 2 12 2 2 2 14" xfId="1571"/>
    <cellStyle name="Normal 2 12 2 2 2 15" xfId="1572"/>
    <cellStyle name="Normal 2 12 2 2 2 16" xfId="1573"/>
    <cellStyle name="Normal 2 12 2 2 2 17" xfId="1574"/>
    <cellStyle name="Normal 2 12 2 2 2 2" xfId="1575"/>
    <cellStyle name="Normal 2 12 2 2 2 2 10" xfId="1576"/>
    <cellStyle name="Normal 2 12 2 2 2 2 2" xfId="1577"/>
    <cellStyle name="Normal 2 12 2 2 2 2 2 2" xfId="1578"/>
    <cellStyle name="Normal 2 12 2 2 2 2 2 2 2" xfId="1579"/>
    <cellStyle name="Normal 2 12 2 2 2 2 2 2 2 2" xfId="1580"/>
    <cellStyle name="Normal 2 12 2 2 2 2 2 2 2 3" xfId="1581"/>
    <cellStyle name="Normal 2 12 2 2 2 2 2 2 2 4" xfId="1582"/>
    <cellStyle name="Normal 2 12 2 2 2 2 2 2 2 5" xfId="1583"/>
    <cellStyle name="Normal 2 12 2 2 2 2 2 2 2 6" xfId="1584"/>
    <cellStyle name="Normal 2 12 2 2 2 2 2 2 2 7" xfId="1585"/>
    <cellStyle name="Normal 2 12 2 2 2 2 2 2 2 8" xfId="1586"/>
    <cellStyle name="Normal 2 12 2 2 2 2 2 2 3" xfId="1587"/>
    <cellStyle name="Normal 2 12 2 2 2 2 2 2 4" xfId="1588"/>
    <cellStyle name="Normal 2 12 2 2 2 2 2 2 5" xfId="1589"/>
    <cellStyle name="Normal 2 12 2 2 2 2 2 2 6" xfId="1590"/>
    <cellStyle name="Normal 2 12 2 2 2 2 2 2 7" xfId="1591"/>
    <cellStyle name="Normal 2 12 2 2 2 2 2 2 8" xfId="1592"/>
    <cellStyle name="Normal 2 12 2 2 2 2 2 3" xfId="1593"/>
    <cellStyle name="Normal 2 12 2 2 2 2 2 4" xfId="1594"/>
    <cellStyle name="Normal 2 12 2 2 2 2 2 5" xfId="1595"/>
    <cellStyle name="Normal 2 12 2 2 2 2 2 6" xfId="1596"/>
    <cellStyle name="Normal 2 12 2 2 2 2 2 7" xfId="1597"/>
    <cellStyle name="Normal 2 12 2 2 2 2 2 8" xfId="1598"/>
    <cellStyle name="Normal 2 12 2 2 2 2 2 9" xfId="1599"/>
    <cellStyle name="Normal 2 12 2 2 2 2 3" xfId="1600"/>
    <cellStyle name="Normal 2 12 2 2 2 2 4" xfId="1601"/>
    <cellStyle name="Normal 2 12 2 2 2 2 4 2" xfId="1602"/>
    <cellStyle name="Normal 2 12 2 2 2 2 4 3" xfId="1603"/>
    <cellStyle name="Normal 2 12 2 2 2 2 4 4" xfId="1604"/>
    <cellStyle name="Normal 2 12 2 2 2 2 4 5" xfId="1605"/>
    <cellStyle name="Normal 2 12 2 2 2 2 4 6" xfId="1606"/>
    <cellStyle name="Normal 2 12 2 2 2 2 4 7" xfId="1607"/>
    <cellStyle name="Normal 2 12 2 2 2 2 4 8" xfId="1608"/>
    <cellStyle name="Normal 2 12 2 2 2 2 5" xfId="1609"/>
    <cellStyle name="Normal 2 12 2 2 2 2 6" xfId="1610"/>
    <cellStyle name="Normal 2 12 2 2 2 2 7" xfId="1611"/>
    <cellStyle name="Normal 2 12 2 2 2 2 8" xfId="1612"/>
    <cellStyle name="Normal 2 12 2 2 2 2 9" xfId="1613"/>
    <cellStyle name="Normal 2 12 2 2 2 3" xfId="1614"/>
    <cellStyle name="Normal 2 12 2 2 2 4" xfId="1615"/>
    <cellStyle name="Normal 2 12 2 2 2 5" xfId="1616"/>
    <cellStyle name="Normal 2 12 2 2 2 6" xfId="1617"/>
    <cellStyle name="Normal 2 12 2 2 2 7" xfId="1618"/>
    <cellStyle name="Normal 2 12 2 2 2 8" xfId="1619"/>
    <cellStyle name="Normal 2 12 2 2 2 9" xfId="1620"/>
    <cellStyle name="Normal 2 12 2 2 3" xfId="1621"/>
    <cellStyle name="Normal 2 12 2 2 3 10" xfId="1622"/>
    <cellStyle name="Normal 2 12 2 2 3 2" xfId="1623"/>
    <cellStyle name="Normal 2 12 2 2 3 2 2" xfId="1624"/>
    <cellStyle name="Normal 2 12 2 2 3 2 2 2" xfId="1625"/>
    <cellStyle name="Normal 2 12 2 2 3 2 2 2 2" xfId="1626"/>
    <cellStyle name="Normal 2 12 2 2 3 2 2 2 3" xfId="1627"/>
    <cellStyle name="Normal 2 12 2 2 3 2 2 2 4" xfId="1628"/>
    <cellStyle name="Normal 2 12 2 2 3 2 2 2 5" xfId="1629"/>
    <cellStyle name="Normal 2 12 2 2 3 2 2 2 6" xfId="1630"/>
    <cellStyle name="Normal 2 12 2 2 3 2 2 2 7" xfId="1631"/>
    <cellStyle name="Normal 2 12 2 2 3 2 2 2 8" xfId="1632"/>
    <cellStyle name="Normal 2 12 2 2 3 2 2 3" xfId="1633"/>
    <cellStyle name="Normal 2 12 2 2 3 2 2 4" xfId="1634"/>
    <cellStyle name="Normal 2 12 2 2 3 2 2 5" xfId="1635"/>
    <cellStyle name="Normal 2 12 2 2 3 2 2 6" xfId="1636"/>
    <cellStyle name="Normal 2 12 2 2 3 2 2 7" xfId="1637"/>
    <cellStyle name="Normal 2 12 2 2 3 2 2 8" xfId="1638"/>
    <cellStyle name="Normal 2 12 2 2 3 2 3" xfId="1639"/>
    <cellStyle name="Normal 2 12 2 2 3 2 4" xfId="1640"/>
    <cellStyle name="Normal 2 12 2 2 3 2 5" xfId="1641"/>
    <cellStyle name="Normal 2 12 2 2 3 2 6" xfId="1642"/>
    <cellStyle name="Normal 2 12 2 2 3 2 7" xfId="1643"/>
    <cellStyle name="Normal 2 12 2 2 3 2 8" xfId="1644"/>
    <cellStyle name="Normal 2 12 2 2 3 2 9" xfId="1645"/>
    <cellStyle name="Normal 2 12 2 2 3 3" xfId="1646"/>
    <cellStyle name="Normal 2 12 2 2 3 4" xfId="1647"/>
    <cellStyle name="Normal 2 12 2 2 3 4 2" xfId="1648"/>
    <cellStyle name="Normal 2 12 2 2 3 4 3" xfId="1649"/>
    <cellStyle name="Normal 2 12 2 2 3 4 4" xfId="1650"/>
    <cellStyle name="Normal 2 12 2 2 3 4 5" xfId="1651"/>
    <cellStyle name="Normal 2 12 2 2 3 4 6" xfId="1652"/>
    <cellStyle name="Normal 2 12 2 2 3 4 7" xfId="1653"/>
    <cellStyle name="Normal 2 12 2 2 3 4 8" xfId="1654"/>
    <cellStyle name="Normal 2 12 2 2 3 5" xfId="1655"/>
    <cellStyle name="Normal 2 12 2 2 3 6" xfId="1656"/>
    <cellStyle name="Normal 2 12 2 2 3 7" xfId="1657"/>
    <cellStyle name="Normal 2 12 2 2 3 8" xfId="1658"/>
    <cellStyle name="Normal 2 12 2 2 3 9" xfId="1659"/>
    <cellStyle name="Normal 2 12 2 2 4" xfId="1660"/>
    <cellStyle name="Normal 2 12 2 2 5" xfId="1661"/>
    <cellStyle name="Normal 2 12 2 2 6" xfId="1662"/>
    <cellStyle name="Normal 2 12 2 2 7" xfId="1663"/>
    <cellStyle name="Normal 2 12 2 2 8" xfId="1664"/>
    <cellStyle name="Normal 2 12 2 2 9" xfId="1665"/>
    <cellStyle name="Normal 2 12 2 20" xfId="1666"/>
    <cellStyle name="Normal 2 12 2 21" xfId="1667"/>
    <cellStyle name="Normal 2 12 2 22" xfId="1668"/>
    <cellStyle name="Normal 2 12 2 3" xfId="1669"/>
    <cellStyle name="Normal 2 12 2 4" xfId="1670"/>
    <cellStyle name="Normal 2 12 2 5" xfId="1671"/>
    <cellStyle name="Normal 2 12 2 6" xfId="1672"/>
    <cellStyle name="Normal 2 12 2 7" xfId="1673"/>
    <cellStyle name="Normal 2 12 2 7 10" xfId="1674"/>
    <cellStyle name="Normal 2 12 2 7 2" xfId="1675"/>
    <cellStyle name="Normal 2 12 2 7 2 2" xfId="1676"/>
    <cellStyle name="Normal 2 12 2 7 2 2 2" xfId="1677"/>
    <cellStyle name="Normal 2 12 2 7 2 2 2 2" xfId="1678"/>
    <cellStyle name="Normal 2 12 2 7 2 2 2 3" xfId="1679"/>
    <cellStyle name="Normal 2 12 2 7 2 2 2 4" xfId="1680"/>
    <cellStyle name="Normal 2 12 2 7 2 2 2 5" xfId="1681"/>
    <cellStyle name="Normal 2 12 2 7 2 2 2 6" xfId="1682"/>
    <cellStyle name="Normal 2 12 2 7 2 2 2 7" xfId="1683"/>
    <cellStyle name="Normal 2 12 2 7 2 2 2 8" xfId="1684"/>
    <cellStyle name="Normal 2 12 2 7 2 2 3" xfId="1685"/>
    <cellStyle name="Normal 2 12 2 7 2 2 4" xfId="1686"/>
    <cellStyle name="Normal 2 12 2 7 2 2 5" xfId="1687"/>
    <cellStyle name="Normal 2 12 2 7 2 2 6" xfId="1688"/>
    <cellStyle name="Normal 2 12 2 7 2 2 7" xfId="1689"/>
    <cellStyle name="Normal 2 12 2 7 2 2 8" xfId="1690"/>
    <cellStyle name="Normal 2 12 2 7 2 3" xfId="1691"/>
    <cellStyle name="Normal 2 12 2 7 2 4" xfId="1692"/>
    <cellStyle name="Normal 2 12 2 7 2 5" xfId="1693"/>
    <cellStyle name="Normal 2 12 2 7 2 6" xfId="1694"/>
    <cellStyle name="Normal 2 12 2 7 2 7" xfId="1695"/>
    <cellStyle name="Normal 2 12 2 7 2 8" xfId="1696"/>
    <cellStyle name="Normal 2 12 2 7 2 9" xfId="1697"/>
    <cellStyle name="Normal 2 12 2 7 3" xfId="1698"/>
    <cellStyle name="Normal 2 12 2 7 4" xfId="1699"/>
    <cellStyle name="Normal 2 12 2 7 4 2" xfId="1700"/>
    <cellStyle name="Normal 2 12 2 7 4 3" xfId="1701"/>
    <cellStyle name="Normal 2 12 2 7 4 4" xfId="1702"/>
    <cellStyle name="Normal 2 12 2 7 4 5" xfId="1703"/>
    <cellStyle name="Normal 2 12 2 7 4 6" xfId="1704"/>
    <cellStyle name="Normal 2 12 2 7 4 7" xfId="1705"/>
    <cellStyle name="Normal 2 12 2 7 4 8" xfId="1706"/>
    <cellStyle name="Normal 2 12 2 7 5" xfId="1707"/>
    <cellStyle name="Normal 2 12 2 7 6" xfId="1708"/>
    <cellStyle name="Normal 2 12 2 7 7" xfId="1709"/>
    <cellStyle name="Normal 2 12 2 7 8" xfId="1710"/>
    <cellStyle name="Normal 2 12 2 7 9" xfId="1711"/>
    <cellStyle name="Normal 2 12 2 8" xfId="1712"/>
    <cellStyle name="Normal 2 12 2 9" xfId="1713"/>
    <cellStyle name="Normal 2 12 20" xfId="1714"/>
    <cellStyle name="Normal 2 12 21" xfId="1715"/>
    <cellStyle name="Normal 2 12 22" xfId="1716"/>
    <cellStyle name="Normal 2 12 3" xfId="1717"/>
    <cellStyle name="Normal 2 12 3 10" xfId="1718"/>
    <cellStyle name="Normal 2 12 3 10 2" xfId="1719"/>
    <cellStyle name="Normal 2 12 3 10 2 2" xfId="1720"/>
    <cellStyle name="Normal 2 12 3 10 2 2 2" xfId="1721"/>
    <cellStyle name="Normal 2 12 3 10 2 2 3" xfId="1722"/>
    <cellStyle name="Normal 2 12 3 10 2 2 4" xfId="1723"/>
    <cellStyle name="Normal 2 12 3 10 2 2 5" xfId="1724"/>
    <cellStyle name="Normal 2 12 3 10 2 2 6" xfId="1725"/>
    <cellStyle name="Normal 2 12 3 10 2 2 7" xfId="1726"/>
    <cellStyle name="Normal 2 12 3 10 2 2 8" xfId="1727"/>
    <cellStyle name="Normal 2 12 3 10 2 3" xfId="1728"/>
    <cellStyle name="Normal 2 12 3 10 2 4" xfId="1729"/>
    <cellStyle name="Normal 2 12 3 10 2 5" xfId="1730"/>
    <cellStyle name="Normal 2 12 3 10 2 6" xfId="1731"/>
    <cellStyle name="Normal 2 12 3 10 2 7" xfId="1732"/>
    <cellStyle name="Normal 2 12 3 10 2 8" xfId="1733"/>
    <cellStyle name="Normal 2 12 3 10 3" xfId="1734"/>
    <cellStyle name="Normal 2 12 3 10 4" xfId="1735"/>
    <cellStyle name="Normal 2 12 3 10 5" xfId="1736"/>
    <cellStyle name="Normal 2 12 3 10 6" xfId="1737"/>
    <cellStyle name="Normal 2 12 3 10 7" xfId="1738"/>
    <cellStyle name="Normal 2 12 3 10 8" xfId="1739"/>
    <cellStyle name="Normal 2 12 3 10 9" xfId="1740"/>
    <cellStyle name="Normal 2 12 3 11" xfId="1741"/>
    <cellStyle name="Normal 2 12 3 11 2" xfId="1742"/>
    <cellStyle name="Normal 2 12 3 11 3" xfId="1743"/>
    <cellStyle name="Normal 2 12 3 11 4" xfId="1744"/>
    <cellStyle name="Normal 2 12 3 11 5" xfId="1745"/>
    <cellStyle name="Normal 2 12 3 11 6" xfId="1746"/>
    <cellStyle name="Normal 2 12 3 11 7" xfId="1747"/>
    <cellStyle name="Normal 2 12 3 11 8" xfId="1748"/>
    <cellStyle name="Normal 2 12 3 12" xfId="1749"/>
    <cellStyle name="Normal 2 12 3 13" xfId="1750"/>
    <cellStyle name="Normal 2 12 3 14" xfId="1751"/>
    <cellStyle name="Normal 2 12 3 15" xfId="1752"/>
    <cellStyle name="Normal 2 12 3 16" xfId="1753"/>
    <cellStyle name="Normal 2 12 3 17" xfId="1754"/>
    <cellStyle name="Normal 2 12 3 2" xfId="1755"/>
    <cellStyle name="Normal 2 12 3 2 10" xfId="1756"/>
    <cellStyle name="Normal 2 12 3 2 10 2" xfId="1757"/>
    <cellStyle name="Normal 2 12 3 2 10 2 2" xfId="1758"/>
    <cellStyle name="Normal 2 12 3 2 10 2 2 2" xfId="1759"/>
    <cellStyle name="Normal 2 12 3 2 10 2 2 3" xfId="1760"/>
    <cellStyle name="Normal 2 12 3 2 10 2 2 4" xfId="1761"/>
    <cellStyle name="Normal 2 12 3 2 10 2 2 5" xfId="1762"/>
    <cellStyle name="Normal 2 12 3 2 10 2 2 6" xfId="1763"/>
    <cellStyle name="Normal 2 12 3 2 10 2 2 7" xfId="1764"/>
    <cellStyle name="Normal 2 12 3 2 10 2 2 8" xfId="1765"/>
    <cellStyle name="Normal 2 12 3 2 10 2 3" xfId="1766"/>
    <cellStyle name="Normal 2 12 3 2 10 2 4" xfId="1767"/>
    <cellStyle name="Normal 2 12 3 2 10 2 5" xfId="1768"/>
    <cellStyle name="Normal 2 12 3 2 10 2 6" xfId="1769"/>
    <cellStyle name="Normal 2 12 3 2 10 2 7" xfId="1770"/>
    <cellStyle name="Normal 2 12 3 2 10 2 8" xfId="1771"/>
    <cellStyle name="Normal 2 12 3 2 10 3" xfId="1772"/>
    <cellStyle name="Normal 2 12 3 2 10 4" xfId="1773"/>
    <cellStyle name="Normal 2 12 3 2 10 5" xfId="1774"/>
    <cellStyle name="Normal 2 12 3 2 10 6" xfId="1775"/>
    <cellStyle name="Normal 2 12 3 2 10 7" xfId="1776"/>
    <cellStyle name="Normal 2 12 3 2 10 8" xfId="1777"/>
    <cellStyle name="Normal 2 12 3 2 10 9" xfId="1778"/>
    <cellStyle name="Normal 2 12 3 2 11" xfId="1779"/>
    <cellStyle name="Normal 2 12 3 2 11 2" xfId="1780"/>
    <cellStyle name="Normal 2 12 3 2 11 3" xfId="1781"/>
    <cellStyle name="Normal 2 12 3 2 11 4" xfId="1782"/>
    <cellStyle name="Normal 2 12 3 2 11 5" xfId="1783"/>
    <cellStyle name="Normal 2 12 3 2 11 6" xfId="1784"/>
    <cellStyle name="Normal 2 12 3 2 11 7" xfId="1785"/>
    <cellStyle name="Normal 2 12 3 2 11 8" xfId="1786"/>
    <cellStyle name="Normal 2 12 3 2 12" xfId="1787"/>
    <cellStyle name="Normal 2 12 3 2 13" xfId="1788"/>
    <cellStyle name="Normal 2 12 3 2 14" xfId="1789"/>
    <cellStyle name="Normal 2 12 3 2 15" xfId="1790"/>
    <cellStyle name="Normal 2 12 3 2 16" xfId="1791"/>
    <cellStyle name="Normal 2 12 3 2 17" xfId="1792"/>
    <cellStyle name="Normal 2 12 3 2 2" xfId="1793"/>
    <cellStyle name="Normal 2 12 3 2 2 10" xfId="1794"/>
    <cellStyle name="Normal 2 12 3 2 2 2" xfId="1795"/>
    <cellStyle name="Normal 2 12 3 2 2 2 2" xfId="1796"/>
    <cellStyle name="Normal 2 12 3 2 2 2 2 2" xfId="1797"/>
    <cellStyle name="Normal 2 12 3 2 2 2 2 2 2" xfId="1798"/>
    <cellStyle name="Normal 2 12 3 2 2 2 2 2 3" xfId="1799"/>
    <cellStyle name="Normal 2 12 3 2 2 2 2 2 4" xfId="1800"/>
    <cellStyle name="Normal 2 12 3 2 2 2 2 2 5" xfId="1801"/>
    <cellStyle name="Normal 2 12 3 2 2 2 2 2 6" xfId="1802"/>
    <cellStyle name="Normal 2 12 3 2 2 2 2 2 7" xfId="1803"/>
    <cellStyle name="Normal 2 12 3 2 2 2 2 2 8" xfId="1804"/>
    <cellStyle name="Normal 2 12 3 2 2 2 2 3" xfId="1805"/>
    <cellStyle name="Normal 2 12 3 2 2 2 2 4" xfId="1806"/>
    <cellStyle name="Normal 2 12 3 2 2 2 2 5" xfId="1807"/>
    <cellStyle name="Normal 2 12 3 2 2 2 2 6" xfId="1808"/>
    <cellStyle name="Normal 2 12 3 2 2 2 2 7" xfId="1809"/>
    <cellStyle name="Normal 2 12 3 2 2 2 2 8" xfId="1810"/>
    <cellStyle name="Normal 2 12 3 2 2 2 3" xfId="1811"/>
    <cellStyle name="Normal 2 12 3 2 2 2 4" xfId="1812"/>
    <cellStyle name="Normal 2 12 3 2 2 2 5" xfId="1813"/>
    <cellStyle name="Normal 2 12 3 2 2 2 6" xfId="1814"/>
    <cellStyle name="Normal 2 12 3 2 2 2 7" xfId="1815"/>
    <cellStyle name="Normal 2 12 3 2 2 2 8" xfId="1816"/>
    <cellStyle name="Normal 2 12 3 2 2 2 9" xfId="1817"/>
    <cellStyle name="Normal 2 12 3 2 2 3" xfId="1818"/>
    <cellStyle name="Normal 2 12 3 2 2 4" xfId="1819"/>
    <cellStyle name="Normal 2 12 3 2 2 4 2" xfId="1820"/>
    <cellStyle name="Normal 2 12 3 2 2 4 3" xfId="1821"/>
    <cellStyle name="Normal 2 12 3 2 2 4 4" xfId="1822"/>
    <cellStyle name="Normal 2 12 3 2 2 4 5" xfId="1823"/>
    <cellStyle name="Normal 2 12 3 2 2 4 6" xfId="1824"/>
    <cellStyle name="Normal 2 12 3 2 2 4 7" xfId="1825"/>
    <cellStyle name="Normal 2 12 3 2 2 4 8" xfId="1826"/>
    <cellStyle name="Normal 2 12 3 2 2 5" xfId="1827"/>
    <cellStyle name="Normal 2 12 3 2 2 6" xfId="1828"/>
    <cellStyle name="Normal 2 12 3 2 2 7" xfId="1829"/>
    <cellStyle name="Normal 2 12 3 2 2 8" xfId="1830"/>
    <cellStyle name="Normal 2 12 3 2 2 9" xfId="1831"/>
    <cellStyle name="Normal 2 12 3 2 3" xfId="1832"/>
    <cellStyle name="Normal 2 12 3 2 4" xfId="1833"/>
    <cellStyle name="Normal 2 12 3 2 5" xfId="1834"/>
    <cellStyle name="Normal 2 12 3 2 6" xfId="1835"/>
    <cellStyle name="Normal 2 12 3 2 7" xfId="1836"/>
    <cellStyle name="Normal 2 12 3 2 8" xfId="1837"/>
    <cellStyle name="Normal 2 12 3 2 9" xfId="1838"/>
    <cellStyle name="Normal 2 12 3 3" xfId="1839"/>
    <cellStyle name="Normal 2 12 3 3 10" xfId="1840"/>
    <cellStyle name="Normal 2 12 3 3 2" xfId="1841"/>
    <cellStyle name="Normal 2 12 3 3 2 2" xfId="1842"/>
    <cellStyle name="Normal 2 12 3 3 2 2 2" xfId="1843"/>
    <cellStyle name="Normal 2 12 3 3 2 2 2 2" xfId="1844"/>
    <cellStyle name="Normal 2 12 3 3 2 2 2 3" xfId="1845"/>
    <cellStyle name="Normal 2 12 3 3 2 2 2 4" xfId="1846"/>
    <cellStyle name="Normal 2 12 3 3 2 2 2 5" xfId="1847"/>
    <cellStyle name="Normal 2 12 3 3 2 2 2 6" xfId="1848"/>
    <cellStyle name="Normal 2 12 3 3 2 2 2 7" xfId="1849"/>
    <cellStyle name="Normal 2 12 3 3 2 2 2 8" xfId="1850"/>
    <cellStyle name="Normal 2 12 3 3 2 2 3" xfId="1851"/>
    <cellStyle name="Normal 2 12 3 3 2 2 4" xfId="1852"/>
    <cellStyle name="Normal 2 12 3 3 2 2 5" xfId="1853"/>
    <cellStyle name="Normal 2 12 3 3 2 2 6" xfId="1854"/>
    <cellStyle name="Normal 2 12 3 3 2 2 7" xfId="1855"/>
    <cellStyle name="Normal 2 12 3 3 2 2 8" xfId="1856"/>
    <cellStyle name="Normal 2 12 3 3 2 3" xfId="1857"/>
    <cellStyle name="Normal 2 12 3 3 2 4" xfId="1858"/>
    <cellStyle name="Normal 2 12 3 3 2 5" xfId="1859"/>
    <cellStyle name="Normal 2 12 3 3 2 6" xfId="1860"/>
    <cellStyle name="Normal 2 12 3 3 2 7" xfId="1861"/>
    <cellStyle name="Normal 2 12 3 3 2 8" xfId="1862"/>
    <cellStyle name="Normal 2 12 3 3 2 9" xfId="1863"/>
    <cellStyle name="Normal 2 12 3 3 3" xfId="1864"/>
    <cellStyle name="Normal 2 12 3 3 4" xfId="1865"/>
    <cellStyle name="Normal 2 12 3 3 4 2" xfId="1866"/>
    <cellStyle name="Normal 2 12 3 3 4 3" xfId="1867"/>
    <cellStyle name="Normal 2 12 3 3 4 4" xfId="1868"/>
    <cellStyle name="Normal 2 12 3 3 4 5" xfId="1869"/>
    <cellStyle name="Normal 2 12 3 3 4 6" xfId="1870"/>
    <cellStyle name="Normal 2 12 3 3 4 7" xfId="1871"/>
    <cellStyle name="Normal 2 12 3 3 4 8" xfId="1872"/>
    <cellStyle name="Normal 2 12 3 3 5" xfId="1873"/>
    <cellStyle name="Normal 2 12 3 3 6" xfId="1874"/>
    <cellStyle name="Normal 2 12 3 3 7" xfId="1875"/>
    <cellStyle name="Normal 2 12 3 3 8" xfId="1876"/>
    <cellStyle name="Normal 2 12 3 3 9" xfId="1877"/>
    <cellStyle name="Normal 2 12 3 4" xfId="1878"/>
    <cellStyle name="Normal 2 12 3 5" xfId="1879"/>
    <cellStyle name="Normal 2 12 3 6" xfId="1880"/>
    <cellStyle name="Normal 2 12 3 7" xfId="1881"/>
    <cellStyle name="Normal 2 12 3 8" xfId="1882"/>
    <cellStyle name="Normal 2 12 3 9" xfId="1883"/>
    <cellStyle name="Normal 2 12 4" xfId="1884"/>
    <cellStyle name="Normal 2 12 5" xfId="1885"/>
    <cellStyle name="Normal 2 12 6" xfId="1886"/>
    <cellStyle name="Normal 2 12 7" xfId="1887"/>
    <cellStyle name="Normal 2 12 7 10" xfId="1888"/>
    <cellStyle name="Normal 2 12 7 2" xfId="1889"/>
    <cellStyle name="Normal 2 12 7 2 2" xfId="1890"/>
    <cellStyle name="Normal 2 12 7 2 2 2" xfId="1891"/>
    <cellStyle name="Normal 2 12 7 2 2 2 2" xfId="1892"/>
    <cellStyle name="Normal 2 12 7 2 2 2 3" xfId="1893"/>
    <cellStyle name="Normal 2 12 7 2 2 2 4" xfId="1894"/>
    <cellStyle name="Normal 2 12 7 2 2 2 5" xfId="1895"/>
    <cellStyle name="Normal 2 12 7 2 2 2 6" xfId="1896"/>
    <cellStyle name="Normal 2 12 7 2 2 2 7" xfId="1897"/>
    <cellStyle name="Normal 2 12 7 2 2 2 8" xfId="1898"/>
    <cellStyle name="Normal 2 12 7 2 2 3" xfId="1899"/>
    <cellStyle name="Normal 2 12 7 2 2 4" xfId="1900"/>
    <cellStyle name="Normal 2 12 7 2 2 5" xfId="1901"/>
    <cellStyle name="Normal 2 12 7 2 2 6" xfId="1902"/>
    <cellStyle name="Normal 2 12 7 2 2 7" xfId="1903"/>
    <cellStyle name="Normal 2 12 7 2 2 8" xfId="1904"/>
    <cellStyle name="Normal 2 12 7 2 3" xfId="1905"/>
    <cellStyle name="Normal 2 12 7 2 4" xfId="1906"/>
    <cellStyle name="Normal 2 12 7 2 5" xfId="1907"/>
    <cellStyle name="Normal 2 12 7 2 6" xfId="1908"/>
    <cellStyle name="Normal 2 12 7 2 7" xfId="1909"/>
    <cellStyle name="Normal 2 12 7 2 8" xfId="1910"/>
    <cellStyle name="Normal 2 12 7 2 9" xfId="1911"/>
    <cellStyle name="Normal 2 12 7 3" xfId="1912"/>
    <cellStyle name="Normal 2 12 7 4" xfId="1913"/>
    <cellStyle name="Normal 2 12 7 4 2" xfId="1914"/>
    <cellStyle name="Normal 2 12 7 4 3" xfId="1915"/>
    <cellStyle name="Normal 2 12 7 4 4" xfId="1916"/>
    <cellStyle name="Normal 2 12 7 4 5" xfId="1917"/>
    <cellStyle name="Normal 2 12 7 4 6" xfId="1918"/>
    <cellStyle name="Normal 2 12 7 4 7" xfId="1919"/>
    <cellStyle name="Normal 2 12 7 4 8" xfId="1920"/>
    <cellStyle name="Normal 2 12 7 5" xfId="1921"/>
    <cellStyle name="Normal 2 12 7 6" xfId="1922"/>
    <cellStyle name="Normal 2 12 7 7" xfId="1923"/>
    <cellStyle name="Normal 2 12 7 8" xfId="1924"/>
    <cellStyle name="Normal 2 12 7 9" xfId="1925"/>
    <cellStyle name="Normal 2 12 8" xfId="1926"/>
    <cellStyle name="Normal 2 12 9" xfId="1927"/>
    <cellStyle name="Normal 2 13" xfId="1928"/>
    <cellStyle name="Normal 2 14" xfId="1929"/>
    <cellStyle name="Normal 2 15" xfId="1930"/>
    <cellStyle name="Normal 2 16" xfId="1931"/>
    <cellStyle name="Normal 2 17" xfId="1932"/>
    <cellStyle name="Normal 2 18" xfId="1933"/>
    <cellStyle name="Normal 2 19" xfId="1934"/>
    <cellStyle name="Normal 2 2" xfId="1935"/>
    <cellStyle name="Normal 2 2 10" xfId="1936"/>
    <cellStyle name="Normal 2 2 11" xfId="1937"/>
    <cellStyle name="Normal 2 2 12" xfId="1938"/>
    <cellStyle name="Normal 2 2 12 10" xfId="1939"/>
    <cellStyle name="Normal 2 2 12 11" xfId="1940"/>
    <cellStyle name="Normal 2 2 12 12" xfId="1941"/>
    <cellStyle name="Normal 2 2 12 13" xfId="1942"/>
    <cellStyle name="Normal 2 2 12 14" xfId="1943"/>
    <cellStyle name="Normal 2 2 12 15" xfId="1944"/>
    <cellStyle name="Normal 2 2 12 15 2" xfId="1945"/>
    <cellStyle name="Normal 2 2 12 15 2 2" xfId="1946"/>
    <cellStyle name="Normal 2 2 12 15 2 2 2" xfId="1947"/>
    <cellStyle name="Normal 2 2 12 15 2 2 3" xfId="1948"/>
    <cellStyle name="Normal 2 2 12 15 2 2 4" xfId="1949"/>
    <cellStyle name="Normal 2 2 12 15 2 2 5" xfId="1950"/>
    <cellStyle name="Normal 2 2 12 15 2 2 6" xfId="1951"/>
    <cellStyle name="Normal 2 2 12 15 2 2 7" xfId="1952"/>
    <cellStyle name="Normal 2 2 12 15 2 2 8" xfId="1953"/>
    <cellStyle name="Normal 2 2 12 15 2 3" xfId="1954"/>
    <cellStyle name="Normal 2 2 12 15 2 4" xfId="1955"/>
    <cellStyle name="Normal 2 2 12 15 2 5" xfId="1956"/>
    <cellStyle name="Normal 2 2 12 15 2 6" xfId="1957"/>
    <cellStyle name="Normal 2 2 12 15 2 7" xfId="1958"/>
    <cellStyle name="Normal 2 2 12 15 2 8" xfId="1959"/>
    <cellStyle name="Normal 2 2 12 15 3" xfId="1960"/>
    <cellStyle name="Normal 2 2 12 15 4" xfId="1961"/>
    <cellStyle name="Normal 2 2 12 15 5" xfId="1962"/>
    <cellStyle name="Normal 2 2 12 15 6" xfId="1963"/>
    <cellStyle name="Normal 2 2 12 15 7" xfId="1964"/>
    <cellStyle name="Normal 2 2 12 15 8" xfId="1965"/>
    <cellStyle name="Normal 2 2 12 15 9" xfId="1966"/>
    <cellStyle name="Normal 2 2 12 16" xfId="1967"/>
    <cellStyle name="Normal 2 2 12 16 2" xfId="1968"/>
    <cellStyle name="Normal 2 2 12 16 3" xfId="1969"/>
    <cellStyle name="Normal 2 2 12 16 4" xfId="1970"/>
    <cellStyle name="Normal 2 2 12 16 5" xfId="1971"/>
    <cellStyle name="Normal 2 2 12 16 6" xfId="1972"/>
    <cellStyle name="Normal 2 2 12 16 7" xfId="1973"/>
    <cellStyle name="Normal 2 2 12 16 8" xfId="1974"/>
    <cellStyle name="Normal 2 2 12 17" xfId="1975"/>
    <cellStyle name="Normal 2 2 12 18" xfId="1976"/>
    <cellStyle name="Normal 2 2 12 19" xfId="1977"/>
    <cellStyle name="Normal 2 2 12 2" xfId="1978"/>
    <cellStyle name="Normal 2 2 12 2 10" xfId="1979"/>
    <cellStyle name="Normal 2 2 12 2 11" xfId="1980"/>
    <cellStyle name="Normal 2 2 12 2 12" xfId="1981"/>
    <cellStyle name="Normal 2 2 12 2 13" xfId="1982"/>
    <cellStyle name="Normal 2 2 12 2 14" xfId="1983"/>
    <cellStyle name="Normal 2 2 12 2 15" xfId="1984"/>
    <cellStyle name="Normal 2 2 12 2 15 2" xfId="1985"/>
    <cellStyle name="Normal 2 2 12 2 15 2 2" xfId="1986"/>
    <cellStyle name="Normal 2 2 12 2 15 2 2 2" xfId="1987"/>
    <cellStyle name="Normal 2 2 12 2 15 2 2 3" xfId="1988"/>
    <cellStyle name="Normal 2 2 12 2 15 2 2 4" xfId="1989"/>
    <cellStyle name="Normal 2 2 12 2 15 2 2 5" xfId="1990"/>
    <cellStyle name="Normal 2 2 12 2 15 2 2 6" xfId="1991"/>
    <cellStyle name="Normal 2 2 12 2 15 2 2 7" xfId="1992"/>
    <cellStyle name="Normal 2 2 12 2 15 2 2 8" xfId="1993"/>
    <cellStyle name="Normal 2 2 12 2 15 2 3" xfId="1994"/>
    <cellStyle name="Normal 2 2 12 2 15 2 4" xfId="1995"/>
    <cellStyle name="Normal 2 2 12 2 15 2 5" xfId="1996"/>
    <cellStyle name="Normal 2 2 12 2 15 2 6" xfId="1997"/>
    <cellStyle name="Normal 2 2 12 2 15 2 7" xfId="1998"/>
    <cellStyle name="Normal 2 2 12 2 15 2 8" xfId="1999"/>
    <cellStyle name="Normal 2 2 12 2 15 3" xfId="2000"/>
    <cellStyle name="Normal 2 2 12 2 15 4" xfId="2001"/>
    <cellStyle name="Normal 2 2 12 2 15 5" xfId="2002"/>
    <cellStyle name="Normal 2 2 12 2 15 6" xfId="2003"/>
    <cellStyle name="Normal 2 2 12 2 15 7" xfId="2004"/>
    <cellStyle name="Normal 2 2 12 2 15 8" xfId="2005"/>
    <cellStyle name="Normal 2 2 12 2 15 9" xfId="2006"/>
    <cellStyle name="Normal 2 2 12 2 16" xfId="2007"/>
    <cellStyle name="Normal 2 2 12 2 16 2" xfId="2008"/>
    <cellStyle name="Normal 2 2 12 2 16 3" xfId="2009"/>
    <cellStyle name="Normal 2 2 12 2 16 4" xfId="2010"/>
    <cellStyle name="Normal 2 2 12 2 16 5" xfId="2011"/>
    <cellStyle name="Normal 2 2 12 2 16 6" xfId="2012"/>
    <cellStyle name="Normal 2 2 12 2 16 7" xfId="2013"/>
    <cellStyle name="Normal 2 2 12 2 16 8" xfId="2014"/>
    <cellStyle name="Normal 2 2 12 2 17" xfId="2015"/>
    <cellStyle name="Normal 2 2 12 2 18" xfId="2016"/>
    <cellStyle name="Normal 2 2 12 2 19" xfId="2017"/>
    <cellStyle name="Normal 2 2 12 2 2" xfId="2018"/>
    <cellStyle name="Normal 2 2 12 2 2 10" xfId="2019"/>
    <cellStyle name="Normal 2 2 12 2 2 10 2" xfId="2020"/>
    <cellStyle name="Normal 2 2 12 2 2 10 2 2" xfId="2021"/>
    <cellStyle name="Normal 2 2 12 2 2 10 2 2 2" xfId="2022"/>
    <cellStyle name="Normal 2 2 12 2 2 10 2 2 3" xfId="2023"/>
    <cellStyle name="Normal 2 2 12 2 2 10 2 2 4" xfId="2024"/>
    <cellStyle name="Normal 2 2 12 2 2 10 2 2 5" xfId="2025"/>
    <cellStyle name="Normal 2 2 12 2 2 10 2 2 6" xfId="2026"/>
    <cellStyle name="Normal 2 2 12 2 2 10 2 2 7" xfId="2027"/>
    <cellStyle name="Normal 2 2 12 2 2 10 2 2 8" xfId="2028"/>
    <cellStyle name="Normal 2 2 12 2 2 10 2 3" xfId="2029"/>
    <cellStyle name="Normal 2 2 12 2 2 10 2 4" xfId="2030"/>
    <cellStyle name="Normal 2 2 12 2 2 10 2 5" xfId="2031"/>
    <cellStyle name="Normal 2 2 12 2 2 10 2 6" xfId="2032"/>
    <cellStyle name="Normal 2 2 12 2 2 10 2 7" xfId="2033"/>
    <cellStyle name="Normal 2 2 12 2 2 10 2 8" xfId="2034"/>
    <cellStyle name="Normal 2 2 12 2 2 10 3" xfId="2035"/>
    <cellStyle name="Normal 2 2 12 2 2 10 4" xfId="2036"/>
    <cellStyle name="Normal 2 2 12 2 2 10 5" xfId="2037"/>
    <cellStyle name="Normal 2 2 12 2 2 10 6" xfId="2038"/>
    <cellStyle name="Normal 2 2 12 2 2 10 7" xfId="2039"/>
    <cellStyle name="Normal 2 2 12 2 2 10 8" xfId="2040"/>
    <cellStyle name="Normal 2 2 12 2 2 10 9" xfId="2041"/>
    <cellStyle name="Normal 2 2 12 2 2 11" xfId="2042"/>
    <cellStyle name="Normal 2 2 12 2 2 11 2" xfId="2043"/>
    <cellStyle name="Normal 2 2 12 2 2 11 3" xfId="2044"/>
    <cellStyle name="Normal 2 2 12 2 2 11 4" xfId="2045"/>
    <cellStyle name="Normal 2 2 12 2 2 11 5" xfId="2046"/>
    <cellStyle name="Normal 2 2 12 2 2 11 6" xfId="2047"/>
    <cellStyle name="Normal 2 2 12 2 2 11 7" xfId="2048"/>
    <cellStyle name="Normal 2 2 12 2 2 11 8" xfId="2049"/>
    <cellStyle name="Normal 2 2 12 2 2 12" xfId="2050"/>
    <cellStyle name="Normal 2 2 12 2 2 13" xfId="2051"/>
    <cellStyle name="Normal 2 2 12 2 2 14" xfId="2052"/>
    <cellStyle name="Normal 2 2 12 2 2 15" xfId="2053"/>
    <cellStyle name="Normal 2 2 12 2 2 16" xfId="2054"/>
    <cellStyle name="Normal 2 2 12 2 2 17" xfId="2055"/>
    <cellStyle name="Normal 2 2 12 2 2 2" xfId="2056"/>
    <cellStyle name="Normal 2 2 12 2 2 2 10" xfId="2057"/>
    <cellStyle name="Normal 2 2 12 2 2 2 10 2" xfId="2058"/>
    <cellStyle name="Normal 2 2 12 2 2 2 10 2 2" xfId="2059"/>
    <cellStyle name="Normal 2 2 12 2 2 2 10 2 2 2" xfId="2060"/>
    <cellStyle name="Normal 2 2 12 2 2 2 10 2 2 3" xfId="2061"/>
    <cellStyle name="Normal 2 2 12 2 2 2 10 2 2 4" xfId="2062"/>
    <cellStyle name="Normal 2 2 12 2 2 2 10 2 2 5" xfId="2063"/>
    <cellStyle name="Normal 2 2 12 2 2 2 10 2 2 6" xfId="2064"/>
    <cellStyle name="Normal 2 2 12 2 2 2 10 2 2 7" xfId="2065"/>
    <cellStyle name="Normal 2 2 12 2 2 2 10 2 2 8" xfId="2066"/>
    <cellStyle name="Normal 2 2 12 2 2 2 10 2 3" xfId="2067"/>
    <cellStyle name="Normal 2 2 12 2 2 2 10 2 4" xfId="2068"/>
    <cellStyle name="Normal 2 2 12 2 2 2 10 2 5" xfId="2069"/>
    <cellStyle name="Normal 2 2 12 2 2 2 10 2 6" xfId="2070"/>
    <cellStyle name="Normal 2 2 12 2 2 2 10 2 7" xfId="2071"/>
    <cellStyle name="Normal 2 2 12 2 2 2 10 2 8" xfId="2072"/>
    <cellStyle name="Normal 2 2 12 2 2 2 10 3" xfId="2073"/>
    <cellStyle name="Normal 2 2 12 2 2 2 10 4" xfId="2074"/>
    <cellStyle name="Normal 2 2 12 2 2 2 10 5" xfId="2075"/>
    <cellStyle name="Normal 2 2 12 2 2 2 10 6" xfId="2076"/>
    <cellStyle name="Normal 2 2 12 2 2 2 10 7" xfId="2077"/>
    <cellStyle name="Normal 2 2 12 2 2 2 10 8" xfId="2078"/>
    <cellStyle name="Normal 2 2 12 2 2 2 10 9" xfId="2079"/>
    <cellStyle name="Normal 2 2 12 2 2 2 11" xfId="2080"/>
    <cellStyle name="Normal 2 2 12 2 2 2 11 2" xfId="2081"/>
    <cellStyle name="Normal 2 2 12 2 2 2 11 3" xfId="2082"/>
    <cellStyle name="Normal 2 2 12 2 2 2 11 4" xfId="2083"/>
    <cellStyle name="Normal 2 2 12 2 2 2 11 5" xfId="2084"/>
    <cellStyle name="Normal 2 2 12 2 2 2 11 6" xfId="2085"/>
    <cellStyle name="Normal 2 2 12 2 2 2 11 7" xfId="2086"/>
    <cellStyle name="Normal 2 2 12 2 2 2 11 8" xfId="2087"/>
    <cellStyle name="Normal 2 2 12 2 2 2 12" xfId="2088"/>
    <cellStyle name="Normal 2 2 12 2 2 2 13" xfId="2089"/>
    <cellStyle name="Normal 2 2 12 2 2 2 14" xfId="2090"/>
    <cellStyle name="Normal 2 2 12 2 2 2 15" xfId="2091"/>
    <cellStyle name="Normal 2 2 12 2 2 2 16" xfId="2092"/>
    <cellStyle name="Normal 2 2 12 2 2 2 17" xfId="2093"/>
    <cellStyle name="Normal 2 2 12 2 2 2 2" xfId="2094"/>
    <cellStyle name="Normal 2 2 12 2 2 2 2 10" xfId="2095"/>
    <cellStyle name="Normal 2 2 12 2 2 2 2 2" xfId="2096"/>
    <cellStyle name="Normal 2 2 12 2 2 2 2 2 2" xfId="2097"/>
    <cellStyle name="Normal 2 2 12 2 2 2 2 2 2 2" xfId="2098"/>
    <cellStyle name="Normal 2 2 12 2 2 2 2 2 2 2 2" xfId="2099"/>
    <cellStyle name="Normal 2 2 12 2 2 2 2 2 2 2 3" xfId="2100"/>
    <cellStyle name="Normal 2 2 12 2 2 2 2 2 2 2 4" xfId="2101"/>
    <cellStyle name="Normal 2 2 12 2 2 2 2 2 2 2 5" xfId="2102"/>
    <cellStyle name="Normal 2 2 12 2 2 2 2 2 2 2 6" xfId="2103"/>
    <cellStyle name="Normal 2 2 12 2 2 2 2 2 2 2 7" xfId="2104"/>
    <cellStyle name="Normal 2 2 12 2 2 2 2 2 2 2 8" xfId="2105"/>
    <cellStyle name="Normal 2 2 12 2 2 2 2 2 2 3" xfId="2106"/>
    <cellStyle name="Normal 2 2 12 2 2 2 2 2 2 4" xfId="2107"/>
    <cellStyle name="Normal 2 2 12 2 2 2 2 2 2 5" xfId="2108"/>
    <cellStyle name="Normal 2 2 12 2 2 2 2 2 2 6" xfId="2109"/>
    <cellStyle name="Normal 2 2 12 2 2 2 2 2 2 7" xfId="2110"/>
    <cellStyle name="Normal 2 2 12 2 2 2 2 2 2 8" xfId="2111"/>
    <cellStyle name="Normal 2 2 12 2 2 2 2 2 3" xfId="2112"/>
    <cellStyle name="Normal 2 2 12 2 2 2 2 2 4" xfId="2113"/>
    <cellStyle name="Normal 2 2 12 2 2 2 2 2 5" xfId="2114"/>
    <cellStyle name="Normal 2 2 12 2 2 2 2 2 6" xfId="2115"/>
    <cellStyle name="Normal 2 2 12 2 2 2 2 2 7" xfId="2116"/>
    <cellStyle name="Normal 2 2 12 2 2 2 2 2 8" xfId="2117"/>
    <cellStyle name="Normal 2 2 12 2 2 2 2 2 9" xfId="2118"/>
    <cellStyle name="Normal 2 2 12 2 2 2 2 3" xfId="2119"/>
    <cellStyle name="Normal 2 2 12 2 2 2 2 4" xfId="2120"/>
    <cellStyle name="Normal 2 2 12 2 2 2 2 4 2" xfId="2121"/>
    <cellStyle name="Normal 2 2 12 2 2 2 2 4 3" xfId="2122"/>
    <cellStyle name="Normal 2 2 12 2 2 2 2 4 4" xfId="2123"/>
    <cellStyle name="Normal 2 2 12 2 2 2 2 4 5" xfId="2124"/>
    <cellStyle name="Normal 2 2 12 2 2 2 2 4 6" xfId="2125"/>
    <cellStyle name="Normal 2 2 12 2 2 2 2 4 7" xfId="2126"/>
    <cellStyle name="Normal 2 2 12 2 2 2 2 4 8" xfId="2127"/>
    <cellStyle name="Normal 2 2 12 2 2 2 2 5" xfId="2128"/>
    <cellStyle name="Normal 2 2 12 2 2 2 2 6" xfId="2129"/>
    <cellStyle name="Normal 2 2 12 2 2 2 2 7" xfId="2130"/>
    <cellStyle name="Normal 2 2 12 2 2 2 2 8" xfId="2131"/>
    <cellStyle name="Normal 2 2 12 2 2 2 2 9" xfId="2132"/>
    <cellStyle name="Normal 2 2 12 2 2 2 3" xfId="2133"/>
    <cellStyle name="Normal 2 2 12 2 2 2 4" xfId="2134"/>
    <cellStyle name="Normal 2 2 12 2 2 2 5" xfId="2135"/>
    <cellStyle name="Normal 2 2 12 2 2 2 6" xfId="2136"/>
    <cellStyle name="Normal 2 2 12 2 2 2 7" xfId="2137"/>
    <cellStyle name="Normal 2 2 12 2 2 2 8" xfId="2138"/>
    <cellStyle name="Normal 2 2 12 2 2 2 9" xfId="2139"/>
    <cellStyle name="Normal 2 2 12 2 2 3" xfId="2140"/>
    <cellStyle name="Normal 2 2 12 2 2 3 10" xfId="2141"/>
    <cellStyle name="Normal 2 2 12 2 2 3 2" xfId="2142"/>
    <cellStyle name="Normal 2 2 12 2 2 3 2 2" xfId="2143"/>
    <cellStyle name="Normal 2 2 12 2 2 3 2 2 2" xfId="2144"/>
    <cellStyle name="Normal 2 2 12 2 2 3 2 2 2 2" xfId="2145"/>
    <cellStyle name="Normal 2 2 12 2 2 3 2 2 2 3" xfId="2146"/>
    <cellStyle name="Normal 2 2 12 2 2 3 2 2 2 4" xfId="2147"/>
    <cellStyle name="Normal 2 2 12 2 2 3 2 2 2 5" xfId="2148"/>
    <cellStyle name="Normal 2 2 12 2 2 3 2 2 2 6" xfId="2149"/>
    <cellStyle name="Normal 2 2 12 2 2 3 2 2 2 7" xfId="2150"/>
    <cellStyle name="Normal 2 2 12 2 2 3 2 2 2 8" xfId="2151"/>
    <cellStyle name="Normal 2 2 12 2 2 3 2 2 3" xfId="2152"/>
    <cellStyle name="Normal 2 2 12 2 2 3 2 2 4" xfId="2153"/>
    <cellStyle name="Normal 2 2 12 2 2 3 2 2 5" xfId="2154"/>
    <cellStyle name="Normal 2 2 12 2 2 3 2 2 6" xfId="2155"/>
    <cellStyle name="Normal 2 2 12 2 2 3 2 2 7" xfId="2156"/>
    <cellStyle name="Normal 2 2 12 2 2 3 2 2 8" xfId="2157"/>
    <cellStyle name="Normal 2 2 12 2 2 3 2 3" xfId="2158"/>
    <cellStyle name="Normal 2 2 12 2 2 3 2 4" xfId="2159"/>
    <cellStyle name="Normal 2 2 12 2 2 3 2 5" xfId="2160"/>
    <cellStyle name="Normal 2 2 12 2 2 3 2 6" xfId="2161"/>
    <cellStyle name="Normal 2 2 12 2 2 3 2 7" xfId="2162"/>
    <cellStyle name="Normal 2 2 12 2 2 3 2 8" xfId="2163"/>
    <cellStyle name="Normal 2 2 12 2 2 3 2 9" xfId="2164"/>
    <cellStyle name="Normal 2 2 12 2 2 3 3" xfId="2165"/>
    <cellStyle name="Normal 2 2 12 2 2 3 4" xfId="2166"/>
    <cellStyle name="Normal 2 2 12 2 2 3 4 2" xfId="2167"/>
    <cellStyle name="Normal 2 2 12 2 2 3 4 3" xfId="2168"/>
    <cellStyle name="Normal 2 2 12 2 2 3 4 4" xfId="2169"/>
    <cellStyle name="Normal 2 2 12 2 2 3 4 5" xfId="2170"/>
    <cellStyle name="Normal 2 2 12 2 2 3 4 6" xfId="2171"/>
    <cellStyle name="Normal 2 2 12 2 2 3 4 7" xfId="2172"/>
    <cellStyle name="Normal 2 2 12 2 2 3 4 8" xfId="2173"/>
    <cellStyle name="Normal 2 2 12 2 2 3 5" xfId="2174"/>
    <cellStyle name="Normal 2 2 12 2 2 3 6" xfId="2175"/>
    <cellStyle name="Normal 2 2 12 2 2 3 7" xfId="2176"/>
    <cellStyle name="Normal 2 2 12 2 2 3 8" xfId="2177"/>
    <cellStyle name="Normal 2 2 12 2 2 3 9" xfId="2178"/>
    <cellStyle name="Normal 2 2 12 2 2 4" xfId="2179"/>
    <cellStyle name="Normal 2 2 12 2 2 5" xfId="2180"/>
    <cellStyle name="Normal 2 2 12 2 2 6" xfId="2181"/>
    <cellStyle name="Normal 2 2 12 2 2 7" xfId="2182"/>
    <cellStyle name="Normal 2 2 12 2 2 8" xfId="2183"/>
    <cellStyle name="Normal 2 2 12 2 2 9" xfId="2184"/>
    <cellStyle name="Normal 2 2 12 2 20" xfId="2185"/>
    <cellStyle name="Normal 2 2 12 2 21" xfId="2186"/>
    <cellStyle name="Normal 2 2 12 2 22" xfId="2187"/>
    <cellStyle name="Normal 2 2 12 2 3" xfId="2188"/>
    <cellStyle name="Normal 2 2 12 2 4" xfId="2189"/>
    <cellStyle name="Normal 2 2 12 2 5" xfId="2190"/>
    <cellStyle name="Normal 2 2 12 2 6" xfId="2191"/>
    <cellStyle name="Normal 2 2 12 2 7" xfId="2192"/>
    <cellStyle name="Normal 2 2 12 2 7 10" xfId="2193"/>
    <cellStyle name="Normal 2 2 12 2 7 2" xfId="2194"/>
    <cellStyle name="Normal 2 2 12 2 7 2 2" xfId="2195"/>
    <cellStyle name="Normal 2 2 12 2 7 2 2 2" xfId="2196"/>
    <cellStyle name="Normal 2 2 12 2 7 2 2 2 2" xfId="2197"/>
    <cellStyle name="Normal 2 2 12 2 7 2 2 2 3" xfId="2198"/>
    <cellStyle name="Normal 2 2 12 2 7 2 2 2 4" xfId="2199"/>
    <cellStyle name="Normal 2 2 12 2 7 2 2 2 5" xfId="2200"/>
    <cellStyle name="Normal 2 2 12 2 7 2 2 2 6" xfId="2201"/>
    <cellStyle name="Normal 2 2 12 2 7 2 2 2 7" xfId="2202"/>
    <cellStyle name="Normal 2 2 12 2 7 2 2 2 8" xfId="2203"/>
    <cellStyle name="Normal 2 2 12 2 7 2 2 3" xfId="2204"/>
    <cellStyle name="Normal 2 2 12 2 7 2 2 4" xfId="2205"/>
    <cellStyle name="Normal 2 2 12 2 7 2 2 5" xfId="2206"/>
    <cellStyle name="Normal 2 2 12 2 7 2 2 6" xfId="2207"/>
    <cellStyle name="Normal 2 2 12 2 7 2 2 7" xfId="2208"/>
    <cellStyle name="Normal 2 2 12 2 7 2 2 8" xfId="2209"/>
    <cellStyle name="Normal 2 2 12 2 7 2 3" xfId="2210"/>
    <cellStyle name="Normal 2 2 12 2 7 2 4" xfId="2211"/>
    <cellStyle name="Normal 2 2 12 2 7 2 5" xfId="2212"/>
    <cellStyle name="Normal 2 2 12 2 7 2 6" xfId="2213"/>
    <cellStyle name="Normal 2 2 12 2 7 2 7" xfId="2214"/>
    <cellStyle name="Normal 2 2 12 2 7 2 8" xfId="2215"/>
    <cellStyle name="Normal 2 2 12 2 7 2 9" xfId="2216"/>
    <cellStyle name="Normal 2 2 12 2 7 3" xfId="2217"/>
    <cellStyle name="Normal 2 2 12 2 7 4" xfId="2218"/>
    <cellStyle name="Normal 2 2 12 2 7 4 2" xfId="2219"/>
    <cellStyle name="Normal 2 2 12 2 7 4 3" xfId="2220"/>
    <cellStyle name="Normal 2 2 12 2 7 4 4" xfId="2221"/>
    <cellStyle name="Normal 2 2 12 2 7 4 5" xfId="2222"/>
    <cellStyle name="Normal 2 2 12 2 7 4 6" xfId="2223"/>
    <cellStyle name="Normal 2 2 12 2 7 4 7" xfId="2224"/>
    <cellStyle name="Normal 2 2 12 2 7 4 8" xfId="2225"/>
    <cellStyle name="Normal 2 2 12 2 7 5" xfId="2226"/>
    <cellStyle name="Normal 2 2 12 2 7 6" xfId="2227"/>
    <cellStyle name="Normal 2 2 12 2 7 7" xfId="2228"/>
    <cellStyle name="Normal 2 2 12 2 7 8" xfId="2229"/>
    <cellStyle name="Normal 2 2 12 2 7 9" xfId="2230"/>
    <cellStyle name="Normal 2 2 12 2 8" xfId="2231"/>
    <cellStyle name="Normal 2 2 12 2 9" xfId="2232"/>
    <cellStyle name="Normal 2 2 12 20" xfId="2233"/>
    <cellStyle name="Normal 2 2 12 21" xfId="2234"/>
    <cellStyle name="Normal 2 2 12 22" xfId="2235"/>
    <cellStyle name="Normal 2 2 12 3" xfId="2236"/>
    <cellStyle name="Normal 2 2 12 3 10" xfId="2237"/>
    <cellStyle name="Normal 2 2 12 3 10 2" xfId="2238"/>
    <cellStyle name="Normal 2 2 12 3 10 2 2" xfId="2239"/>
    <cellStyle name="Normal 2 2 12 3 10 2 2 2" xfId="2240"/>
    <cellStyle name="Normal 2 2 12 3 10 2 2 3" xfId="2241"/>
    <cellStyle name="Normal 2 2 12 3 10 2 2 4" xfId="2242"/>
    <cellStyle name="Normal 2 2 12 3 10 2 2 5" xfId="2243"/>
    <cellStyle name="Normal 2 2 12 3 10 2 2 6" xfId="2244"/>
    <cellStyle name="Normal 2 2 12 3 10 2 2 7" xfId="2245"/>
    <cellStyle name="Normal 2 2 12 3 10 2 2 8" xfId="2246"/>
    <cellStyle name="Normal 2 2 12 3 10 2 3" xfId="2247"/>
    <cellStyle name="Normal 2 2 12 3 10 2 4" xfId="2248"/>
    <cellStyle name="Normal 2 2 12 3 10 2 5" xfId="2249"/>
    <cellStyle name="Normal 2 2 12 3 10 2 6" xfId="2250"/>
    <cellStyle name="Normal 2 2 12 3 10 2 7" xfId="2251"/>
    <cellStyle name="Normal 2 2 12 3 10 2 8" xfId="2252"/>
    <cellStyle name="Normal 2 2 12 3 10 3" xfId="2253"/>
    <cellStyle name="Normal 2 2 12 3 10 4" xfId="2254"/>
    <cellStyle name="Normal 2 2 12 3 10 5" xfId="2255"/>
    <cellStyle name="Normal 2 2 12 3 10 6" xfId="2256"/>
    <cellStyle name="Normal 2 2 12 3 10 7" xfId="2257"/>
    <cellStyle name="Normal 2 2 12 3 10 8" xfId="2258"/>
    <cellStyle name="Normal 2 2 12 3 10 9" xfId="2259"/>
    <cellStyle name="Normal 2 2 12 3 11" xfId="2260"/>
    <cellStyle name="Normal 2 2 12 3 11 2" xfId="2261"/>
    <cellStyle name="Normal 2 2 12 3 11 3" xfId="2262"/>
    <cellStyle name="Normal 2 2 12 3 11 4" xfId="2263"/>
    <cellStyle name="Normal 2 2 12 3 11 5" xfId="2264"/>
    <cellStyle name="Normal 2 2 12 3 11 6" xfId="2265"/>
    <cellStyle name="Normal 2 2 12 3 11 7" xfId="2266"/>
    <cellStyle name="Normal 2 2 12 3 11 8" xfId="2267"/>
    <cellStyle name="Normal 2 2 12 3 12" xfId="2268"/>
    <cellStyle name="Normal 2 2 12 3 13" xfId="2269"/>
    <cellStyle name="Normal 2 2 12 3 14" xfId="2270"/>
    <cellStyle name="Normal 2 2 12 3 15" xfId="2271"/>
    <cellStyle name="Normal 2 2 12 3 16" xfId="2272"/>
    <cellStyle name="Normal 2 2 12 3 17" xfId="2273"/>
    <cellStyle name="Normal 2 2 12 3 2" xfId="2274"/>
    <cellStyle name="Normal 2 2 12 3 2 10" xfId="2275"/>
    <cellStyle name="Normal 2 2 12 3 2 10 2" xfId="2276"/>
    <cellStyle name="Normal 2 2 12 3 2 10 2 2" xfId="2277"/>
    <cellStyle name="Normal 2 2 12 3 2 10 2 2 2" xfId="2278"/>
    <cellStyle name="Normal 2 2 12 3 2 10 2 2 3" xfId="2279"/>
    <cellStyle name="Normal 2 2 12 3 2 10 2 2 4" xfId="2280"/>
    <cellStyle name="Normal 2 2 12 3 2 10 2 2 5" xfId="2281"/>
    <cellStyle name="Normal 2 2 12 3 2 10 2 2 6" xfId="2282"/>
    <cellStyle name="Normal 2 2 12 3 2 10 2 2 7" xfId="2283"/>
    <cellStyle name="Normal 2 2 12 3 2 10 2 2 8" xfId="2284"/>
    <cellStyle name="Normal 2 2 12 3 2 10 2 3" xfId="2285"/>
    <cellStyle name="Normal 2 2 12 3 2 10 2 4" xfId="2286"/>
    <cellStyle name="Normal 2 2 12 3 2 10 2 5" xfId="2287"/>
    <cellStyle name="Normal 2 2 12 3 2 10 2 6" xfId="2288"/>
    <cellStyle name="Normal 2 2 12 3 2 10 2 7" xfId="2289"/>
    <cellStyle name="Normal 2 2 12 3 2 10 2 8" xfId="2290"/>
    <cellStyle name="Normal 2 2 12 3 2 10 3" xfId="2291"/>
    <cellStyle name="Normal 2 2 12 3 2 10 4" xfId="2292"/>
    <cellStyle name="Normal 2 2 12 3 2 10 5" xfId="2293"/>
    <cellStyle name="Normal 2 2 12 3 2 10 6" xfId="2294"/>
    <cellStyle name="Normal 2 2 12 3 2 10 7" xfId="2295"/>
    <cellStyle name="Normal 2 2 12 3 2 10 8" xfId="2296"/>
    <cellStyle name="Normal 2 2 12 3 2 10 9" xfId="2297"/>
    <cellStyle name="Normal 2 2 12 3 2 11" xfId="2298"/>
    <cellStyle name="Normal 2 2 12 3 2 11 2" xfId="2299"/>
    <cellStyle name="Normal 2 2 12 3 2 11 3" xfId="2300"/>
    <cellStyle name="Normal 2 2 12 3 2 11 4" xfId="2301"/>
    <cellStyle name="Normal 2 2 12 3 2 11 5" xfId="2302"/>
    <cellStyle name="Normal 2 2 12 3 2 11 6" xfId="2303"/>
    <cellStyle name="Normal 2 2 12 3 2 11 7" xfId="2304"/>
    <cellStyle name="Normal 2 2 12 3 2 11 8" xfId="2305"/>
    <cellStyle name="Normal 2 2 12 3 2 12" xfId="2306"/>
    <cellStyle name="Normal 2 2 12 3 2 13" xfId="2307"/>
    <cellStyle name="Normal 2 2 12 3 2 14" xfId="2308"/>
    <cellStyle name="Normal 2 2 12 3 2 15" xfId="2309"/>
    <cellStyle name="Normal 2 2 12 3 2 16" xfId="2310"/>
    <cellStyle name="Normal 2 2 12 3 2 17" xfId="2311"/>
    <cellStyle name="Normal 2 2 12 3 2 2" xfId="2312"/>
    <cellStyle name="Normal 2 2 12 3 2 2 10" xfId="2313"/>
    <cellStyle name="Normal 2 2 12 3 2 2 2" xfId="2314"/>
    <cellStyle name="Normal 2 2 12 3 2 2 2 2" xfId="2315"/>
    <cellStyle name="Normal 2 2 12 3 2 2 2 2 2" xfId="2316"/>
    <cellStyle name="Normal 2 2 12 3 2 2 2 2 2 2" xfId="2317"/>
    <cellStyle name="Normal 2 2 12 3 2 2 2 2 2 3" xfId="2318"/>
    <cellStyle name="Normal 2 2 12 3 2 2 2 2 2 4" xfId="2319"/>
    <cellStyle name="Normal 2 2 12 3 2 2 2 2 2 5" xfId="2320"/>
    <cellStyle name="Normal 2 2 12 3 2 2 2 2 2 6" xfId="2321"/>
    <cellStyle name="Normal 2 2 12 3 2 2 2 2 2 7" xfId="2322"/>
    <cellStyle name="Normal 2 2 12 3 2 2 2 2 2 8" xfId="2323"/>
    <cellStyle name="Normal 2 2 12 3 2 2 2 2 3" xfId="2324"/>
    <cellStyle name="Normal 2 2 12 3 2 2 2 2 4" xfId="2325"/>
    <cellStyle name="Normal 2 2 12 3 2 2 2 2 5" xfId="2326"/>
    <cellStyle name="Normal 2 2 12 3 2 2 2 2 6" xfId="2327"/>
    <cellStyle name="Normal 2 2 12 3 2 2 2 2 7" xfId="2328"/>
    <cellStyle name="Normal 2 2 12 3 2 2 2 2 8" xfId="2329"/>
    <cellStyle name="Normal 2 2 12 3 2 2 2 3" xfId="2330"/>
    <cellStyle name="Normal 2 2 12 3 2 2 2 4" xfId="2331"/>
    <cellStyle name="Normal 2 2 12 3 2 2 2 5" xfId="2332"/>
    <cellStyle name="Normal 2 2 12 3 2 2 2 6" xfId="2333"/>
    <cellStyle name="Normal 2 2 12 3 2 2 2 7" xfId="2334"/>
    <cellStyle name="Normal 2 2 12 3 2 2 2 8" xfId="2335"/>
    <cellStyle name="Normal 2 2 12 3 2 2 2 9" xfId="2336"/>
    <cellStyle name="Normal 2 2 12 3 2 2 3" xfId="2337"/>
    <cellStyle name="Normal 2 2 12 3 2 2 4" xfId="2338"/>
    <cellStyle name="Normal 2 2 12 3 2 2 4 2" xfId="2339"/>
    <cellStyle name="Normal 2 2 12 3 2 2 4 3" xfId="2340"/>
    <cellStyle name="Normal 2 2 12 3 2 2 4 4" xfId="2341"/>
    <cellStyle name="Normal 2 2 12 3 2 2 4 5" xfId="2342"/>
    <cellStyle name="Normal 2 2 12 3 2 2 4 6" xfId="2343"/>
    <cellStyle name="Normal 2 2 12 3 2 2 4 7" xfId="2344"/>
    <cellStyle name="Normal 2 2 12 3 2 2 4 8" xfId="2345"/>
    <cellStyle name="Normal 2 2 12 3 2 2 5" xfId="2346"/>
    <cellStyle name="Normal 2 2 12 3 2 2 6" xfId="2347"/>
    <cellStyle name="Normal 2 2 12 3 2 2 7" xfId="2348"/>
    <cellStyle name="Normal 2 2 12 3 2 2 8" xfId="2349"/>
    <cellStyle name="Normal 2 2 12 3 2 2 9" xfId="2350"/>
    <cellStyle name="Normal 2 2 12 3 2 3" xfId="2351"/>
    <cellStyle name="Normal 2 2 12 3 2 4" xfId="2352"/>
    <cellStyle name="Normal 2 2 12 3 2 5" xfId="2353"/>
    <cellStyle name="Normal 2 2 12 3 2 6" xfId="2354"/>
    <cellStyle name="Normal 2 2 12 3 2 7" xfId="2355"/>
    <cellStyle name="Normal 2 2 12 3 2 8" xfId="2356"/>
    <cellStyle name="Normal 2 2 12 3 2 9" xfId="2357"/>
    <cellStyle name="Normal 2 2 12 3 3" xfId="2358"/>
    <cellStyle name="Normal 2 2 12 3 3 10" xfId="2359"/>
    <cellStyle name="Normal 2 2 12 3 3 2" xfId="2360"/>
    <cellStyle name="Normal 2 2 12 3 3 2 2" xfId="2361"/>
    <cellStyle name="Normal 2 2 12 3 3 2 2 2" xfId="2362"/>
    <cellStyle name="Normal 2 2 12 3 3 2 2 2 2" xfId="2363"/>
    <cellStyle name="Normal 2 2 12 3 3 2 2 2 3" xfId="2364"/>
    <cellStyle name="Normal 2 2 12 3 3 2 2 2 4" xfId="2365"/>
    <cellStyle name="Normal 2 2 12 3 3 2 2 2 5" xfId="2366"/>
    <cellStyle name="Normal 2 2 12 3 3 2 2 2 6" xfId="2367"/>
    <cellStyle name="Normal 2 2 12 3 3 2 2 2 7" xfId="2368"/>
    <cellStyle name="Normal 2 2 12 3 3 2 2 2 8" xfId="2369"/>
    <cellStyle name="Normal 2 2 12 3 3 2 2 3" xfId="2370"/>
    <cellStyle name="Normal 2 2 12 3 3 2 2 4" xfId="2371"/>
    <cellStyle name="Normal 2 2 12 3 3 2 2 5" xfId="2372"/>
    <cellStyle name="Normal 2 2 12 3 3 2 2 6" xfId="2373"/>
    <cellStyle name="Normal 2 2 12 3 3 2 2 7" xfId="2374"/>
    <cellStyle name="Normal 2 2 12 3 3 2 2 8" xfId="2375"/>
    <cellStyle name="Normal 2 2 12 3 3 2 3" xfId="2376"/>
    <cellStyle name="Normal 2 2 12 3 3 2 4" xfId="2377"/>
    <cellStyle name="Normal 2 2 12 3 3 2 5" xfId="2378"/>
    <cellStyle name="Normal 2 2 12 3 3 2 6" xfId="2379"/>
    <cellStyle name="Normal 2 2 12 3 3 2 7" xfId="2380"/>
    <cellStyle name="Normal 2 2 12 3 3 2 8" xfId="2381"/>
    <cellStyle name="Normal 2 2 12 3 3 2 9" xfId="2382"/>
    <cellStyle name="Normal 2 2 12 3 3 3" xfId="2383"/>
    <cellStyle name="Normal 2 2 12 3 3 4" xfId="2384"/>
    <cellStyle name="Normal 2 2 12 3 3 4 2" xfId="2385"/>
    <cellStyle name="Normal 2 2 12 3 3 4 3" xfId="2386"/>
    <cellStyle name="Normal 2 2 12 3 3 4 4" xfId="2387"/>
    <cellStyle name="Normal 2 2 12 3 3 4 5" xfId="2388"/>
    <cellStyle name="Normal 2 2 12 3 3 4 6" xfId="2389"/>
    <cellStyle name="Normal 2 2 12 3 3 4 7" xfId="2390"/>
    <cellStyle name="Normal 2 2 12 3 3 4 8" xfId="2391"/>
    <cellStyle name="Normal 2 2 12 3 3 5" xfId="2392"/>
    <cellStyle name="Normal 2 2 12 3 3 6" xfId="2393"/>
    <cellStyle name="Normal 2 2 12 3 3 7" xfId="2394"/>
    <cellStyle name="Normal 2 2 12 3 3 8" xfId="2395"/>
    <cellStyle name="Normal 2 2 12 3 3 9" xfId="2396"/>
    <cellStyle name="Normal 2 2 12 3 4" xfId="2397"/>
    <cellStyle name="Normal 2 2 12 3 5" xfId="2398"/>
    <cellStyle name="Normal 2 2 12 3 6" xfId="2399"/>
    <cellStyle name="Normal 2 2 12 3 7" xfId="2400"/>
    <cellStyle name="Normal 2 2 12 3 8" xfId="2401"/>
    <cellStyle name="Normal 2 2 12 3 9" xfId="2402"/>
    <cellStyle name="Normal 2 2 12 4" xfId="2403"/>
    <cellStyle name="Normal 2 2 12 5" xfId="2404"/>
    <cellStyle name="Normal 2 2 12 6" xfId="2405"/>
    <cellStyle name="Normal 2 2 12 7" xfId="2406"/>
    <cellStyle name="Normal 2 2 12 7 10" xfId="2407"/>
    <cellStyle name="Normal 2 2 12 7 2" xfId="2408"/>
    <cellStyle name="Normal 2 2 12 7 2 2" xfId="2409"/>
    <cellStyle name="Normal 2 2 12 7 2 2 2" xfId="2410"/>
    <cellStyle name="Normal 2 2 12 7 2 2 2 2" xfId="2411"/>
    <cellStyle name="Normal 2 2 12 7 2 2 2 3" xfId="2412"/>
    <cellStyle name="Normal 2 2 12 7 2 2 2 4" xfId="2413"/>
    <cellStyle name="Normal 2 2 12 7 2 2 2 5" xfId="2414"/>
    <cellStyle name="Normal 2 2 12 7 2 2 2 6" xfId="2415"/>
    <cellStyle name="Normal 2 2 12 7 2 2 2 7" xfId="2416"/>
    <cellStyle name="Normal 2 2 12 7 2 2 2 8" xfId="2417"/>
    <cellStyle name="Normal 2 2 12 7 2 2 3" xfId="2418"/>
    <cellStyle name="Normal 2 2 12 7 2 2 4" xfId="2419"/>
    <cellStyle name="Normal 2 2 12 7 2 2 5" xfId="2420"/>
    <cellStyle name="Normal 2 2 12 7 2 2 6" xfId="2421"/>
    <cellStyle name="Normal 2 2 12 7 2 2 7" xfId="2422"/>
    <cellStyle name="Normal 2 2 12 7 2 2 8" xfId="2423"/>
    <cellStyle name="Normal 2 2 12 7 2 3" xfId="2424"/>
    <cellStyle name="Normal 2 2 12 7 2 4" xfId="2425"/>
    <cellStyle name="Normal 2 2 12 7 2 5" xfId="2426"/>
    <cellStyle name="Normal 2 2 12 7 2 6" xfId="2427"/>
    <cellStyle name="Normal 2 2 12 7 2 7" xfId="2428"/>
    <cellStyle name="Normal 2 2 12 7 2 8" xfId="2429"/>
    <cellStyle name="Normal 2 2 12 7 2 9" xfId="2430"/>
    <cellStyle name="Normal 2 2 12 7 3" xfId="2431"/>
    <cellStyle name="Normal 2 2 12 7 4" xfId="2432"/>
    <cellStyle name="Normal 2 2 12 7 4 2" xfId="2433"/>
    <cellStyle name="Normal 2 2 12 7 4 3" xfId="2434"/>
    <cellStyle name="Normal 2 2 12 7 4 4" xfId="2435"/>
    <cellStyle name="Normal 2 2 12 7 4 5" xfId="2436"/>
    <cellStyle name="Normal 2 2 12 7 4 6" xfId="2437"/>
    <cellStyle name="Normal 2 2 12 7 4 7" xfId="2438"/>
    <cellStyle name="Normal 2 2 12 7 4 8" xfId="2439"/>
    <cellStyle name="Normal 2 2 12 7 5" xfId="2440"/>
    <cellStyle name="Normal 2 2 12 7 6" xfId="2441"/>
    <cellStyle name="Normal 2 2 12 7 7" xfId="2442"/>
    <cellStyle name="Normal 2 2 12 7 8" xfId="2443"/>
    <cellStyle name="Normal 2 2 12 7 9" xfId="2444"/>
    <cellStyle name="Normal 2 2 12 8" xfId="2445"/>
    <cellStyle name="Normal 2 2 12 9" xfId="2446"/>
    <cellStyle name="Normal 2 2 13" xfId="2447"/>
    <cellStyle name="Normal 2 2 14" xfId="2448"/>
    <cellStyle name="Normal 2 2 15" xfId="2449"/>
    <cellStyle name="Normal 2 2 16" xfId="2450"/>
    <cellStyle name="Normal 2 2 17" xfId="2451"/>
    <cellStyle name="Normal 2 2 18" xfId="2452"/>
    <cellStyle name="Normal 2 2 19" xfId="2453"/>
    <cellStyle name="Normal 2 2 2" xfId="2454"/>
    <cellStyle name="Normal 2 2 2 10" xfId="2455"/>
    <cellStyle name="Normal 2 2 2 11" xfId="2456"/>
    <cellStyle name="Normal 2 2 2 12" xfId="2457"/>
    <cellStyle name="Normal 2 2 2 13" xfId="2458"/>
    <cellStyle name="Normal 2 2 2 14" xfId="2459"/>
    <cellStyle name="Normal 2 2 2 15" xfId="2460"/>
    <cellStyle name="Normal 2 2 2 16" xfId="2461"/>
    <cellStyle name="Normal 2 2 2 17" xfId="2462"/>
    <cellStyle name="Normal 2 2 2 18" xfId="2463"/>
    <cellStyle name="Normal 2 2 2 19" xfId="2464"/>
    <cellStyle name="Normal 2 2 2 2" xfId="2465"/>
    <cellStyle name="Normal 2 2 2 2 10" xfId="2466"/>
    <cellStyle name="Normal 2 2 2 2 11" xfId="2467"/>
    <cellStyle name="Normal 2 2 2 2 12" xfId="2468"/>
    <cellStyle name="Normal 2 2 2 2 13" xfId="2469"/>
    <cellStyle name="Normal 2 2 2 2 14" xfId="2470"/>
    <cellStyle name="Normal 2 2 2 2 15" xfId="2471"/>
    <cellStyle name="Normal 2 2 2 2 16" xfId="2472"/>
    <cellStyle name="Normal 2 2 2 2 17" xfId="2473"/>
    <cellStyle name="Normal 2 2 2 2 18" xfId="2474"/>
    <cellStyle name="Normal 2 2 2 2 19" xfId="2475"/>
    <cellStyle name="Normal 2 2 2 2 2" xfId="2476"/>
    <cellStyle name="Normal 2 2 2 2 2 10" xfId="2477"/>
    <cellStyle name="Normal 2 2 2 2 2 11" xfId="2478"/>
    <cellStyle name="Normal 2 2 2 2 2 12" xfId="2479"/>
    <cellStyle name="Normal 2 2 2 2 2 13" xfId="2480"/>
    <cellStyle name="Normal 2 2 2 2 2 14" xfId="2481"/>
    <cellStyle name="Normal 2 2 2 2 2 15" xfId="2482"/>
    <cellStyle name="Normal 2 2 2 2 2 15 2" xfId="2483"/>
    <cellStyle name="Normal 2 2 2 2 2 15 2 2" xfId="2484"/>
    <cellStyle name="Normal 2 2 2 2 2 15 2 2 2" xfId="2485"/>
    <cellStyle name="Normal 2 2 2 2 2 15 2 2 3" xfId="2486"/>
    <cellStyle name="Normal 2 2 2 2 2 15 2 2 4" xfId="2487"/>
    <cellStyle name="Normal 2 2 2 2 2 15 2 2 5" xfId="2488"/>
    <cellStyle name="Normal 2 2 2 2 2 15 2 2 6" xfId="2489"/>
    <cellStyle name="Normal 2 2 2 2 2 15 2 2 7" xfId="2490"/>
    <cellStyle name="Normal 2 2 2 2 2 15 2 2 8" xfId="2491"/>
    <cellStyle name="Normal 2 2 2 2 2 15 2 3" xfId="2492"/>
    <cellStyle name="Normal 2 2 2 2 2 15 2 4" xfId="2493"/>
    <cellStyle name="Normal 2 2 2 2 2 15 2 5" xfId="2494"/>
    <cellStyle name="Normal 2 2 2 2 2 15 2 6" xfId="2495"/>
    <cellStyle name="Normal 2 2 2 2 2 15 2 7" xfId="2496"/>
    <cellStyle name="Normal 2 2 2 2 2 15 2 8" xfId="2497"/>
    <cellStyle name="Normal 2 2 2 2 2 15 3" xfId="2498"/>
    <cellStyle name="Normal 2 2 2 2 2 15 4" xfId="2499"/>
    <cellStyle name="Normal 2 2 2 2 2 15 5" xfId="2500"/>
    <cellStyle name="Normal 2 2 2 2 2 15 6" xfId="2501"/>
    <cellStyle name="Normal 2 2 2 2 2 15 7" xfId="2502"/>
    <cellStyle name="Normal 2 2 2 2 2 15 8" xfId="2503"/>
    <cellStyle name="Normal 2 2 2 2 2 15 9" xfId="2504"/>
    <cellStyle name="Normal 2 2 2 2 2 16" xfId="2505"/>
    <cellStyle name="Normal 2 2 2 2 2 16 2" xfId="2506"/>
    <cellStyle name="Normal 2 2 2 2 2 16 3" xfId="2507"/>
    <cellStyle name="Normal 2 2 2 2 2 16 4" xfId="2508"/>
    <cellStyle name="Normal 2 2 2 2 2 16 5" xfId="2509"/>
    <cellStyle name="Normal 2 2 2 2 2 16 6" xfId="2510"/>
    <cellStyle name="Normal 2 2 2 2 2 16 7" xfId="2511"/>
    <cellStyle name="Normal 2 2 2 2 2 16 8" xfId="2512"/>
    <cellStyle name="Normal 2 2 2 2 2 17" xfId="2513"/>
    <cellStyle name="Normal 2 2 2 2 2 18" xfId="2514"/>
    <cellStyle name="Normal 2 2 2 2 2 19" xfId="2515"/>
    <cellStyle name="Normal 2 2 2 2 2 2" xfId="2516"/>
    <cellStyle name="Normal 2 2 2 2 2 2 10" xfId="2517"/>
    <cellStyle name="Normal 2 2 2 2 2 2 11" xfId="2518"/>
    <cellStyle name="Normal 2 2 2 2 2 2 12" xfId="2519"/>
    <cellStyle name="Normal 2 2 2 2 2 2 13" xfId="2520"/>
    <cellStyle name="Normal 2 2 2 2 2 2 14" xfId="2521"/>
    <cellStyle name="Normal 2 2 2 2 2 2 15" xfId="2522"/>
    <cellStyle name="Normal 2 2 2 2 2 2 15 2" xfId="2523"/>
    <cellStyle name="Normal 2 2 2 2 2 2 15 2 2" xfId="2524"/>
    <cellStyle name="Normal 2 2 2 2 2 2 15 2 2 2" xfId="2525"/>
    <cellStyle name="Normal 2 2 2 2 2 2 15 2 2 3" xfId="2526"/>
    <cellStyle name="Normal 2 2 2 2 2 2 15 2 2 4" xfId="2527"/>
    <cellStyle name="Normal 2 2 2 2 2 2 15 2 2 5" xfId="2528"/>
    <cellStyle name="Normal 2 2 2 2 2 2 15 2 2 6" xfId="2529"/>
    <cellStyle name="Normal 2 2 2 2 2 2 15 2 2 7" xfId="2530"/>
    <cellStyle name="Normal 2 2 2 2 2 2 15 2 2 8" xfId="2531"/>
    <cellStyle name="Normal 2 2 2 2 2 2 15 2 3" xfId="2532"/>
    <cellStyle name="Normal 2 2 2 2 2 2 15 2 4" xfId="2533"/>
    <cellStyle name="Normal 2 2 2 2 2 2 15 2 5" xfId="2534"/>
    <cellStyle name="Normal 2 2 2 2 2 2 15 2 6" xfId="2535"/>
    <cellStyle name="Normal 2 2 2 2 2 2 15 2 7" xfId="2536"/>
    <cellStyle name="Normal 2 2 2 2 2 2 15 2 8" xfId="2537"/>
    <cellStyle name="Normal 2 2 2 2 2 2 15 3" xfId="2538"/>
    <cellStyle name="Normal 2 2 2 2 2 2 15 4" xfId="2539"/>
    <cellStyle name="Normal 2 2 2 2 2 2 15 5" xfId="2540"/>
    <cellStyle name="Normal 2 2 2 2 2 2 15 6" xfId="2541"/>
    <cellStyle name="Normal 2 2 2 2 2 2 15 7" xfId="2542"/>
    <cellStyle name="Normal 2 2 2 2 2 2 15 8" xfId="2543"/>
    <cellStyle name="Normal 2 2 2 2 2 2 15 9" xfId="2544"/>
    <cellStyle name="Normal 2 2 2 2 2 2 16" xfId="2545"/>
    <cellStyle name="Normal 2 2 2 2 2 2 16 2" xfId="2546"/>
    <cellStyle name="Normal 2 2 2 2 2 2 16 3" xfId="2547"/>
    <cellStyle name="Normal 2 2 2 2 2 2 16 4" xfId="2548"/>
    <cellStyle name="Normal 2 2 2 2 2 2 16 5" xfId="2549"/>
    <cellStyle name="Normal 2 2 2 2 2 2 16 6" xfId="2550"/>
    <cellStyle name="Normal 2 2 2 2 2 2 16 7" xfId="2551"/>
    <cellStyle name="Normal 2 2 2 2 2 2 16 8" xfId="2552"/>
    <cellStyle name="Normal 2 2 2 2 2 2 17" xfId="2553"/>
    <cellStyle name="Normal 2 2 2 2 2 2 18" xfId="2554"/>
    <cellStyle name="Normal 2 2 2 2 2 2 19" xfId="2555"/>
    <cellStyle name="Normal 2 2 2 2 2 2 2" xfId="2556"/>
    <cellStyle name="Normal 2 2 2 2 2 2 2 10" xfId="2557"/>
    <cellStyle name="Normal 2 2 2 2 2 2 2 10 2" xfId="2558"/>
    <cellStyle name="Normal 2 2 2 2 2 2 2 10 2 2" xfId="2559"/>
    <cellStyle name="Normal 2 2 2 2 2 2 2 10 2 2 2" xfId="2560"/>
    <cellStyle name="Normal 2 2 2 2 2 2 2 10 2 2 3" xfId="2561"/>
    <cellStyle name="Normal 2 2 2 2 2 2 2 10 2 2 4" xfId="2562"/>
    <cellStyle name="Normal 2 2 2 2 2 2 2 10 2 2 5" xfId="2563"/>
    <cellStyle name="Normal 2 2 2 2 2 2 2 10 2 2 6" xfId="2564"/>
    <cellStyle name="Normal 2 2 2 2 2 2 2 10 2 2 7" xfId="2565"/>
    <cellStyle name="Normal 2 2 2 2 2 2 2 10 2 2 8" xfId="2566"/>
    <cellStyle name="Normal 2 2 2 2 2 2 2 10 2 3" xfId="2567"/>
    <cellStyle name="Normal 2 2 2 2 2 2 2 10 2 4" xfId="2568"/>
    <cellStyle name="Normal 2 2 2 2 2 2 2 10 2 5" xfId="2569"/>
    <cellStyle name="Normal 2 2 2 2 2 2 2 10 2 6" xfId="2570"/>
    <cellStyle name="Normal 2 2 2 2 2 2 2 10 2 7" xfId="2571"/>
    <cellStyle name="Normal 2 2 2 2 2 2 2 10 2 8" xfId="2572"/>
    <cellStyle name="Normal 2 2 2 2 2 2 2 10 3" xfId="2573"/>
    <cellStyle name="Normal 2 2 2 2 2 2 2 10 4" xfId="2574"/>
    <cellStyle name="Normal 2 2 2 2 2 2 2 10 5" xfId="2575"/>
    <cellStyle name="Normal 2 2 2 2 2 2 2 10 6" xfId="2576"/>
    <cellStyle name="Normal 2 2 2 2 2 2 2 10 7" xfId="2577"/>
    <cellStyle name="Normal 2 2 2 2 2 2 2 10 8" xfId="2578"/>
    <cellStyle name="Normal 2 2 2 2 2 2 2 10 9" xfId="2579"/>
    <cellStyle name="Normal 2 2 2 2 2 2 2 11" xfId="2580"/>
    <cellStyle name="Normal 2 2 2 2 2 2 2 11 2" xfId="2581"/>
    <cellStyle name="Normal 2 2 2 2 2 2 2 11 3" xfId="2582"/>
    <cellStyle name="Normal 2 2 2 2 2 2 2 11 4" xfId="2583"/>
    <cellStyle name="Normal 2 2 2 2 2 2 2 11 5" xfId="2584"/>
    <cellStyle name="Normal 2 2 2 2 2 2 2 11 6" xfId="2585"/>
    <cellStyle name="Normal 2 2 2 2 2 2 2 11 7" xfId="2586"/>
    <cellStyle name="Normal 2 2 2 2 2 2 2 11 8" xfId="2587"/>
    <cellStyle name="Normal 2 2 2 2 2 2 2 12" xfId="2588"/>
    <cellStyle name="Normal 2 2 2 2 2 2 2 13" xfId="2589"/>
    <cellStyle name="Normal 2 2 2 2 2 2 2 14" xfId="2590"/>
    <cellStyle name="Normal 2 2 2 2 2 2 2 15" xfId="2591"/>
    <cellStyle name="Normal 2 2 2 2 2 2 2 16" xfId="2592"/>
    <cellStyle name="Normal 2 2 2 2 2 2 2 17" xfId="2593"/>
    <cellStyle name="Normal 2 2 2 2 2 2 2 2" xfId="2594"/>
    <cellStyle name="Normal 2 2 2 2 2 2 2 2 10" xfId="2595"/>
    <cellStyle name="Normal 2 2 2 2 2 2 2 2 10 2" xfId="2596"/>
    <cellStyle name="Normal 2 2 2 2 2 2 2 2 10 2 2" xfId="2597"/>
    <cellStyle name="Normal 2 2 2 2 2 2 2 2 10 2 2 2" xfId="2598"/>
    <cellStyle name="Normal 2 2 2 2 2 2 2 2 10 2 2 3" xfId="2599"/>
    <cellStyle name="Normal 2 2 2 2 2 2 2 2 10 2 2 4" xfId="2600"/>
    <cellStyle name="Normal 2 2 2 2 2 2 2 2 10 2 2 5" xfId="2601"/>
    <cellStyle name="Normal 2 2 2 2 2 2 2 2 10 2 2 6" xfId="2602"/>
    <cellStyle name="Normal 2 2 2 2 2 2 2 2 10 2 2 7" xfId="2603"/>
    <cellStyle name="Normal 2 2 2 2 2 2 2 2 10 2 2 8" xfId="2604"/>
    <cellStyle name="Normal 2 2 2 2 2 2 2 2 10 2 3" xfId="2605"/>
    <cellStyle name="Normal 2 2 2 2 2 2 2 2 10 2 4" xfId="2606"/>
    <cellStyle name="Normal 2 2 2 2 2 2 2 2 10 2 5" xfId="2607"/>
    <cellStyle name="Normal 2 2 2 2 2 2 2 2 10 2 6" xfId="2608"/>
    <cellStyle name="Normal 2 2 2 2 2 2 2 2 10 2 7" xfId="2609"/>
    <cellStyle name="Normal 2 2 2 2 2 2 2 2 10 2 8" xfId="2610"/>
    <cellStyle name="Normal 2 2 2 2 2 2 2 2 10 3" xfId="2611"/>
    <cellStyle name="Normal 2 2 2 2 2 2 2 2 10 4" xfId="2612"/>
    <cellStyle name="Normal 2 2 2 2 2 2 2 2 10 5" xfId="2613"/>
    <cellStyle name="Normal 2 2 2 2 2 2 2 2 10 6" xfId="2614"/>
    <cellStyle name="Normal 2 2 2 2 2 2 2 2 10 7" xfId="2615"/>
    <cellStyle name="Normal 2 2 2 2 2 2 2 2 10 8" xfId="2616"/>
    <cellStyle name="Normal 2 2 2 2 2 2 2 2 10 9" xfId="2617"/>
    <cellStyle name="Normal 2 2 2 2 2 2 2 2 11" xfId="2618"/>
    <cellStyle name="Normal 2 2 2 2 2 2 2 2 11 2" xfId="2619"/>
    <cellStyle name="Normal 2 2 2 2 2 2 2 2 11 3" xfId="2620"/>
    <cellStyle name="Normal 2 2 2 2 2 2 2 2 11 4" xfId="2621"/>
    <cellStyle name="Normal 2 2 2 2 2 2 2 2 11 5" xfId="2622"/>
    <cellStyle name="Normal 2 2 2 2 2 2 2 2 11 6" xfId="2623"/>
    <cellStyle name="Normal 2 2 2 2 2 2 2 2 11 7" xfId="2624"/>
    <cellStyle name="Normal 2 2 2 2 2 2 2 2 11 8" xfId="2625"/>
    <cellStyle name="Normal 2 2 2 2 2 2 2 2 12" xfId="2626"/>
    <cellStyle name="Normal 2 2 2 2 2 2 2 2 13" xfId="2627"/>
    <cellStyle name="Normal 2 2 2 2 2 2 2 2 14" xfId="2628"/>
    <cellStyle name="Normal 2 2 2 2 2 2 2 2 15" xfId="2629"/>
    <cellStyle name="Normal 2 2 2 2 2 2 2 2 16" xfId="2630"/>
    <cellStyle name="Normal 2 2 2 2 2 2 2 2 17" xfId="2631"/>
    <cellStyle name="Normal 2 2 2 2 2 2 2 2 2" xfId="2632"/>
    <cellStyle name="Normal 2 2 2 2 2 2 2 2 2 10" xfId="2633"/>
    <cellStyle name="Normal 2 2 2 2 2 2 2 2 2 2" xfId="2634"/>
    <cellStyle name="Normal 2 2 2 2 2 2 2 2 2 2 2" xfId="2635"/>
    <cellStyle name="Normal 2 2 2 2 2 2 2 2 2 2 2 2" xfId="2636"/>
    <cellStyle name="Normal 2 2 2 2 2 2 2 2 2 2 2 2 2" xfId="2637"/>
    <cellStyle name="Normal 2 2 2 2 2 2 2 2 2 2 2 2 3" xfId="2638"/>
    <cellStyle name="Normal 2 2 2 2 2 2 2 2 2 2 2 2 4" xfId="2639"/>
    <cellStyle name="Normal 2 2 2 2 2 2 2 2 2 2 2 2 5" xfId="2640"/>
    <cellStyle name="Normal 2 2 2 2 2 2 2 2 2 2 2 2 6" xfId="2641"/>
    <cellStyle name="Normal 2 2 2 2 2 2 2 2 2 2 2 2 7" xfId="2642"/>
    <cellStyle name="Normal 2 2 2 2 2 2 2 2 2 2 2 2 8" xfId="2643"/>
    <cellStyle name="Normal 2 2 2 2 2 2 2 2 2 2 2 3" xfId="2644"/>
    <cellStyle name="Normal 2 2 2 2 2 2 2 2 2 2 2 4" xfId="2645"/>
    <cellStyle name="Normal 2 2 2 2 2 2 2 2 2 2 2 5" xfId="2646"/>
    <cellStyle name="Normal 2 2 2 2 2 2 2 2 2 2 2 6" xfId="2647"/>
    <cellStyle name="Normal 2 2 2 2 2 2 2 2 2 2 2 7" xfId="2648"/>
    <cellStyle name="Normal 2 2 2 2 2 2 2 2 2 2 2 8" xfId="2649"/>
    <cellStyle name="Normal 2 2 2 2 2 2 2 2 2 2 3" xfId="2650"/>
    <cellStyle name="Normal 2 2 2 2 2 2 2 2 2 2 4" xfId="2651"/>
    <cellStyle name="Normal 2 2 2 2 2 2 2 2 2 2 5" xfId="2652"/>
    <cellStyle name="Normal 2 2 2 2 2 2 2 2 2 2 6" xfId="2653"/>
    <cellStyle name="Normal 2 2 2 2 2 2 2 2 2 2 7" xfId="2654"/>
    <cellStyle name="Normal 2 2 2 2 2 2 2 2 2 2 8" xfId="2655"/>
    <cellStyle name="Normal 2 2 2 2 2 2 2 2 2 2 9" xfId="2656"/>
    <cellStyle name="Normal 2 2 2 2 2 2 2 2 2 3" xfId="2657"/>
    <cellStyle name="Normal 2 2 2 2 2 2 2 2 2 4" xfId="2658"/>
    <cellStyle name="Normal 2 2 2 2 2 2 2 2 2 4 2" xfId="2659"/>
    <cellStyle name="Normal 2 2 2 2 2 2 2 2 2 4 3" xfId="2660"/>
    <cellStyle name="Normal 2 2 2 2 2 2 2 2 2 4 4" xfId="2661"/>
    <cellStyle name="Normal 2 2 2 2 2 2 2 2 2 4 5" xfId="2662"/>
    <cellStyle name="Normal 2 2 2 2 2 2 2 2 2 4 6" xfId="2663"/>
    <cellStyle name="Normal 2 2 2 2 2 2 2 2 2 4 7" xfId="2664"/>
    <cellStyle name="Normal 2 2 2 2 2 2 2 2 2 4 8" xfId="2665"/>
    <cellStyle name="Normal 2 2 2 2 2 2 2 2 2 5" xfId="2666"/>
    <cellStyle name="Normal 2 2 2 2 2 2 2 2 2 6" xfId="2667"/>
    <cellStyle name="Normal 2 2 2 2 2 2 2 2 2 7" xfId="2668"/>
    <cellStyle name="Normal 2 2 2 2 2 2 2 2 2 8" xfId="2669"/>
    <cellStyle name="Normal 2 2 2 2 2 2 2 2 2 9" xfId="2670"/>
    <cellStyle name="Normal 2 2 2 2 2 2 2 2 3" xfId="2671"/>
    <cellStyle name="Normal 2 2 2 2 2 2 2 2 4" xfId="2672"/>
    <cellStyle name="Normal 2 2 2 2 2 2 2 2 5" xfId="2673"/>
    <cellStyle name="Normal 2 2 2 2 2 2 2 2 6" xfId="2674"/>
    <cellStyle name="Normal 2 2 2 2 2 2 2 2 7" xfId="2675"/>
    <cellStyle name="Normal 2 2 2 2 2 2 2 2 8" xfId="2676"/>
    <cellStyle name="Normal 2 2 2 2 2 2 2 2 9" xfId="2677"/>
    <cellStyle name="Normal 2 2 2 2 2 2 2 3" xfId="2678"/>
    <cellStyle name="Normal 2 2 2 2 2 2 2 3 10" xfId="2679"/>
    <cellStyle name="Normal 2 2 2 2 2 2 2 3 2" xfId="2680"/>
    <cellStyle name="Normal 2 2 2 2 2 2 2 3 2 2" xfId="2681"/>
    <cellStyle name="Normal 2 2 2 2 2 2 2 3 2 2 2" xfId="2682"/>
    <cellStyle name="Normal 2 2 2 2 2 2 2 3 2 2 2 2" xfId="2683"/>
    <cellStyle name="Normal 2 2 2 2 2 2 2 3 2 2 2 3" xfId="2684"/>
    <cellStyle name="Normal 2 2 2 2 2 2 2 3 2 2 2 4" xfId="2685"/>
    <cellStyle name="Normal 2 2 2 2 2 2 2 3 2 2 2 5" xfId="2686"/>
    <cellStyle name="Normal 2 2 2 2 2 2 2 3 2 2 2 6" xfId="2687"/>
    <cellStyle name="Normal 2 2 2 2 2 2 2 3 2 2 2 7" xfId="2688"/>
    <cellStyle name="Normal 2 2 2 2 2 2 2 3 2 2 2 8" xfId="2689"/>
    <cellStyle name="Normal 2 2 2 2 2 2 2 3 2 2 3" xfId="2690"/>
    <cellStyle name="Normal 2 2 2 2 2 2 2 3 2 2 4" xfId="2691"/>
    <cellStyle name="Normal 2 2 2 2 2 2 2 3 2 2 5" xfId="2692"/>
    <cellStyle name="Normal 2 2 2 2 2 2 2 3 2 2 6" xfId="2693"/>
    <cellStyle name="Normal 2 2 2 2 2 2 2 3 2 2 7" xfId="2694"/>
    <cellStyle name="Normal 2 2 2 2 2 2 2 3 2 2 8" xfId="2695"/>
    <cellStyle name="Normal 2 2 2 2 2 2 2 3 2 3" xfId="2696"/>
    <cellStyle name="Normal 2 2 2 2 2 2 2 3 2 4" xfId="2697"/>
    <cellStyle name="Normal 2 2 2 2 2 2 2 3 2 5" xfId="2698"/>
    <cellStyle name="Normal 2 2 2 2 2 2 2 3 2 6" xfId="2699"/>
    <cellStyle name="Normal 2 2 2 2 2 2 2 3 2 7" xfId="2700"/>
    <cellStyle name="Normal 2 2 2 2 2 2 2 3 2 8" xfId="2701"/>
    <cellStyle name="Normal 2 2 2 2 2 2 2 3 2 9" xfId="2702"/>
    <cellStyle name="Normal 2 2 2 2 2 2 2 3 3" xfId="2703"/>
    <cellStyle name="Normal 2 2 2 2 2 2 2 3 4" xfId="2704"/>
    <cellStyle name="Normal 2 2 2 2 2 2 2 3 4 2" xfId="2705"/>
    <cellStyle name="Normal 2 2 2 2 2 2 2 3 4 3" xfId="2706"/>
    <cellStyle name="Normal 2 2 2 2 2 2 2 3 4 4" xfId="2707"/>
    <cellStyle name="Normal 2 2 2 2 2 2 2 3 4 5" xfId="2708"/>
    <cellStyle name="Normal 2 2 2 2 2 2 2 3 4 6" xfId="2709"/>
    <cellStyle name="Normal 2 2 2 2 2 2 2 3 4 7" xfId="2710"/>
    <cellStyle name="Normal 2 2 2 2 2 2 2 3 4 8" xfId="2711"/>
    <cellStyle name="Normal 2 2 2 2 2 2 2 3 5" xfId="2712"/>
    <cellStyle name="Normal 2 2 2 2 2 2 2 3 6" xfId="2713"/>
    <cellStyle name="Normal 2 2 2 2 2 2 2 3 7" xfId="2714"/>
    <cellStyle name="Normal 2 2 2 2 2 2 2 3 8" xfId="2715"/>
    <cellStyle name="Normal 2 2 2 2 2 2 2 3 9" xfId="2716"/>
    <cellStyle name="Normal 2 2 2 2 2 2 2 4" xfId="2717"/>
    <cellStyle name="Normal 2 2 2 2 2 2 2 5" xfId="2718"/>
    <cellStyle name="Normal 2 2 2 2 2 2 2 6" xfId="2719"/>
    <cellStyle name="Normal 2 2 2 2 2 2 2 7" xfId="2720"/>
    <cellStyle name="Normal 2 2 2 2 2 2 2 8" xfId="2721"/>
    <cellStyle name="Normal 2 2 2 2 2 2 2 9" xfId="2722"/>
    <cellStyle name="Normal 2 2 2 2 2 2 20" xfId="2723"/>
    <cellStyle name="Normal 2 2 2 2 2 2 21" xfId="2724"/>
    <cellStyle name="Normal 2 2 2 2 2 2 22" xfId="2725"/>
    <cellStyle name="Normal 2 2 2 2 2 2 3" xfId="2726"/>
    <cellStyle name="Normal 2 2 2 2 2 2 4" xfId="2727"/>
    <cellStyle name="Normal 2 2 2 2 2 2 5" xfId="2728"/>
    <cellStyle name="Normal 2 2 2 2 2 2 6" xfId="2729"/>
    <cellStyle name="Normal 2 2 2 2 2 2 7" xfId="2730"/>
    <cellStyle name="Normal 2 2 2 2 2 2 7 10" xfId="2731"/>
    <cellStyle name="Normal 2 2 2 2 2 2 7 2" xfId="2732"/>
    <cellStyle name="Normal 2 2 2 2 2 2 7 2 2" xfId="2733"/>
    <cellStyle name="Normal 2 2 2 2 2 2 7 2 2 2" xfId="2734"/>
    <cellStyle name="Normal 2 2 2 2 2 2 7 2 2 2 2" xfId="2735"/>
    <cellStyle name="Normal 2 2 2 2 2 2 7 2 2 2 3" xfId="2736"/>
    <cellStyle name="Normal 2 2 2 2 2 2 7 2 2 2 4" xfId="2737"/>
    <cellStyle name="Normal 2 2 2 2 2 2 7 2 2 2 5" xfId="2738"/>
    <cellStyle name="Normal 2 2 2 2 2 2 7 2 2 2 6" xfId="2739"/>
    <cellStyle name="Normal 2 2 2 2 2 2 7 2 2 2 7" xfId="2740"/>
    <cellStyle name="Normal 2 2 2 2 2 2 7 2 2 2 8" xfId="2741"/>
    <cellStyle name="Normal 2 2 2 2 2 2 7 2 2 3" xfId="2742"/>
    <cellStyle name="Normal 2 2 2 2 2 2 7 2 2 4" xfId="2743"/>
    <cellStyle name="Normal 2 2 2 2 2 2 7 2 2 5" xfId="2744"/>
    <cellStyle name="Normal 2 2 2 2 2 2 7 2 2 6" xfId="2745"/>
    <cellStyle name="Normal 2 2 2 2 2 2 7 2 2 7" xfId="2746"/>
    <cellStyle name="Normal 2 2 2 2 2 2 7 2 2 8" xfId="2747"/>
    <cellStyle name="Normal 2 2 2 2 2 2 7 2 3" xfId="2748"/>
    <cellStyle name="Normal 2 2 2 2 2 2 7 2 4" xfId="2749"/>
    <cellStyle name="Normal 2 2 2 2 2 2 7 2 5" xfId="2750"/>
    <cellStyle name="Normal 2 2 2 2 2 2 7 2 6" xfId="2751"/>
    <cellStyle name="Normal 2 2 2 2 2 2 7 2 7" xfId="2752"/>
    <cellStyle name="Normal 2 2 2 2 2 2 7 2 8" xfId="2753"/>
    <cellStyle name="Normal 2 2 2 2 2 2 7 2 9" xfId="2754"/>
    <cellStyle name="Normal 2 2 2 2 2 2 7 3" xfId="2755"/>
    <cellStyle name="Normal 2 2 2 2 2 2 7 4" xfId="2756"/>
    <cellStyle name="Normal 2 2 2 2 2 2 7 4 2" xfId="2757"/>
    <cellStyle name="Normal 2 2 2 2 2 2 7 4 3" xfId="2758"/>
    <cellStyle name="Normal 2 2 2 2 2 2 7 4 4" xfId="2759"/>
    <cellStyle name="Normal 2 2 2 2 2 2 7 4 5" xfId="2760"/>
    <cellStyle name="Normal 2 2 2 2 2 2 7 4 6" xfId="2761"/>
    <cellStyle name="Normal 2 2 2 2 2 2 7 4 7" xfId="2762"/>
    <cellStyle name="Normal 2 2 2 2 2 2 7 4 8" xfId="2763"/>
    <cellStyle name="Normal 2 2 2 2 2 2 7 5" xfId="2764"/>
    <cellStyle name="Normal 2 2 2 2 2 2 7 6" xfId="2765"/>
    <cellStyle name="Normal 2 2 2 2 2 2 7 7" xfId="2766"/>
    <cellStyle name="Normal 2 2 2 2 2 2 7 8" xfId="2767"/>
    <cellStyle name="Normal 2 2 2 2 2 2 7 9" xfId="2768"/>
    <cellStyle name="Normal 2 2 2 2 2 2 8" xfId="2769"/>
    <cellStyle name="Normal 2 2 2 2 2 2 9" xfId="2770"/>
    <cellStyle name="Normal 2 2 2 2 2 20" xfId="2771"/>
    <cellStyle name="Normal 2 2 2 2 2 21" xfId="2772"/>
    <cellStyle name="Normal 2 2 2 2 2 22" xfId="2773"/>
    <cellStyle name="Normal 2 2 2 2 2 3" xfId="2774"/>
    <cellStyle name="Normal 2 2 2 2 2 3 10" xfId="2775"/>
    <cellStyle name="Normal 2 2 2 2 2 3 10 2" xfId="2776"/>
    <cellStyle name="Normal 2 2 2 2 2 3 10 2 2" xfId="2777"/>
    <cellStyle name="Normal 2 2 2 2 2 3 10 2 2 2" xfId="2778"/>
    <cellStyle name="Normal 2 2 2 2 2 3 10 2 2 3" xfId="2779"/>
    <cellStyle name="Normal 2 2 2 2 2 3 10 2 2 4" xfId="2780"/>
    <cellStyle name="Normal 2 2 2 2 2 3 10 2 2 5" xfId="2781"/>
    <cellStyle name="Normal 2 2 2 2 2 3 10 2 2 6" xfId="2782"/>
    <cellStyle name="Normal 2 2 2 2 2 3 10 2 2 7" xfId="2783"/>
    <cellStyle name="Normal 2 2 2 2 2 3 10 2 2 8" xfId="2784"/>
    <cellStyle name="Normal 2 2 2 2 2 3 10 2 3" xfId="2785"/>
    <cellStyle name="Normal 2 2 2 2 2 3 10 2 4" xfId="2786"/>
    <cellStyle name="Normal 2 2 2 2 2 3 10 2 5" xfId="2787"/>
    <cellStyle name="Normal 2 2 2 2 2 3 10 2 6" xfId="2788"/>
    <cellStyle name="Normal 2 2 2 2 2 3 10 2 7" xfId="2789"/>
    <cellStyle name="Normal 2 2 2 2 2 3 10 2 8" xfId="2790"/>
    <cellStyle name="Normal 2 2 2 2 2 3 10 3" xfId="2791"/>
    <cellStyle name="Normal 2 2 2 2 2 3 10 4" xfId="2792"/>
    <cellStyle name="Normal 2 2 2 2 2 3 10 5" xfId="2793"/>
    <cellStyle name="Normal 2 2 2 2 2 3 10 6" xfId="2794"/>
    <cellStyle name="Normal 2 2 2 2 2 3 10 7" xfId="2795"/>
    <cellStyle name="Normal 2 2 2 2 2 3 10 8" xfId="2796"/>
    <cellStyle name="Normal 2 2 2 2 2 3 10 9" xfId="2797"/>
    <cellStyle name="Normal 2 2 2 2 2 3 11" xfId="2798"/>
    <cellStyle name="Normal 2 2 2 2 2 3 11 2" xfId="2799"/>
    <cellStyle name="Normal 2 2 2 2 2 3 11 3" xfId="2800"/>
    <cellStyle name="Normal 2 2 2 2 2 3 11 4" xfId="2801"/>
    <cellStyle name="Normal 2 2 2 2 2 3 11 5" xfId="2802"/>
    <cellStyle name="Normal 2 2 2 2 2 3 11 6" xfId="2803"/>
    <cellStyle name="Normal 2 2 2 2 2 3 11 7" xfId="2804"/>
    <cellStyle name="Normal 2 2 2 2 2 3 11 8" xfId="2805"/>
    <cellStyle name="Normal 2 2 2 2 2 3 12" xfId="2806"/>
    <cellStyle name="Normal 2 2 2 2 2 3 13" xfId="2807"/>
    <cellStyle name="Normal 2 2 2 2 2 3 14" xfId="2808"/>
    <cellStyle name="Normal 2 2 2 2 2 3 15" xfId="2809"/>
    <cellStyle name="Normal 2 2 2 2 2 3 16" xfId="2810"/>
    <cellStyle name="Normal 2 2 2 2 2 3 17" xfId="2811"/>
    <cellStyle name="Normal 2 2 2 2 2 3 2" xfId="2812"/>
    <cellStyle name="Normal 2 2 2 2 2 3 2 10" xfId="2813"/>
    <cellStyle name="Normal 2 2 2 2 2 3 2 10 2" xfId="2814"/>
    <cellStyle name="Normal 2 2 2 2 2 3 2 10 2 2" xfId="2815"/>
    <cellStyle name="Normal 2 2 2 2 2 3 2 10 2 2 2" xfId="2816"/>
    <cellStyle name="Normal 2 2 2 2 2 3 2 10 2 2 3" xfId="2817"/>
    <cellStyle name="Normal 2 2 2 2 2 3 2 10 2 2 4" xfId="2818"/>
    <cellStyle name="Normal 2 2 2 2 2 3 2 10 2 2 5" xfId="2819"/>
    <cellStyle name="Normal 2 2 2 2 2 3 2 10 2 2 6" xfId="2820"/>
    <cellStyle name="Normal 2 2 2 2 2 3 2 10 2 2 7" xfId="2821"/>
    <cellStyle name="Normal 2 2 2 2 2 3 2 10 2 2 8" xfId="2822"/>
    <cellStyle name="Normal 2 2 2 2 2 3 2 10 2 3" xfId="2823"/>
    <cellStyle name="Normal 2 2 2 2 2 3 2 10 2 4" xfId="2824"/>
    <cellStyle name="Normal 2 2 2 2 2 3 2 10 2 5" xfId="2825"/>
    <cellStyle name="Normal 2 2 2 2 2 3 2 10 2 6" xfId="2826"/>
    <cellStyle name="Normal 2 2 2 2 2 3 2 10 2 7" xfId="2827"/>
    <cellStyle name="Normal 2 2 2 2 2 3 2 10 2 8" xfId="2828"/>
    <cellStyle name="Normal 2 2 2 2 2 3 2 10 3" xfId="2829"/>
    <cellStyle name="Normal 2 2 2 2 2 3 2 10 4" xfId="2830"/>
    <cellStyle name="Normal 2 2 2 2 2 3 2 10 5" xfId="2831"/>
    <cellStyle name="Normal 2 2 2 2 2 3 2 10 6" xfId="2832"/>
    <cellStyle name="Normal 2 2 2 2 2 3 2 10 7" xfId="2833"/>
    <cellStyle name="Normal 2 2 2 2 2 3 2 10 8" xfId="2834"/>
    <cellStyle name="Normal 2 2 2 2 2 3 2 10 9" xfId="2835"/>
    <cellStyle name="Normal 2 2 2 2 2 3 2 11" xfId="2836"/>
    <cellStyle name="Normal 2 2 2 2 2 3 2 11 2" xfId="2837"/>
    <cellStyle name="Normal 2 2 2 2 2 3 2 11 3" xfId="2838"/>
    <cellStyle name="Normal 2 2 2 2 2 3 2 11 4" xfId="2839"/>
    <cellStyle name="Normal 2 2 2 2 2 3 2 11 5" xfId="2840"/>
    <cellStyle name="Normal 2 2 2 2 2 3 2 11 6" xfId="2841"/>
    <cellStyle name="Normal 2 2 2 2 2 3 2 11 7" xfId="2842"/>
    <cellStyle name="Normal 2 2 2 2 2 3 2 11 8" xfId="2843"/>
    <cellStyle name="Normal 2 2 2 2 2 3 2 12" xfId="2844"/>
    <cellStyle name="Normal 2 2 2 2 2 3 2 13" xfId="2845"/>
    <cellStyle name="Normal 2 2 2 2 2 3 2 14" xfId="2846"/>
    <cellStyle name="Normal 2 2 2 2 2 3 2 15" xfId="2847"/>
    <cellStyle name="Normal 2 2 2 2 2 3 2 16" xfId="2848"/>
    <cellStyle name="Normal 2 2 2 2 2 3 2 17" xfId="2849"/>
    <cellStyle name="Normal 2 2 2 2 2 3 2 2" xfId="2850"/>
    <cellStyle name="Normal 2 2 2 2 2 3 2 2 10" xfId="2851"/>
    <cellStyle name="Normal 2 2 2 2 2 3 2 2 2" xfId="2852"/>
    <cellStyle name="Normal 2 2 2 2 2 3 2 2 2 2" xfId="2853"/>
    <cellStyle name="Normal 2 2 2 2 2 3 2 2 2 2 2" xfId="2854"/>
    <cellStyle name="Normal 2 2 2 2 2 3 2 2 2 2 2 2" xfId="2855"/>
    <cellStyle name="Normal 2 2 2 2 2 3 2 2 2 2 2 3" xfId="2856"/>
    <cellStyle name="Normal 2 2 2 2 2 3 2 2 2 2 2 4" xfId="2857"/>
    <cellStyle name="Normal 2 2 2 2 2 3 2 2 2 2 2 5" xfId="2858"/>
    <cellStyle name="Normal 2 2 2 2 2 3 2 2 2 2 2 6" xfId="2859"/>
    <cellStyle name="Normal 2 2 2 2 2 3 2 2 2 2 2 7" xfId="2860"/>
    <cellStyle name="Normal 2 2 2 2 2 3 2 2 2 2 2 8" xfId="2861"/>
    <cellStyle name="Normal 2 2 2 2 2 3 2 2 2 2 3" xfId="2862"/>
    <cellStyle name="Normal 2 2 2 2 2 3 2 2 2 2 4" xfId="2863"/>
    <cellStyle name="Normal 2 2 2 2 2 3 2 2 2 2 5" xfId="2864"/>
    <cellStyle name="Normal 2 2 2 2 2 3 2 2 2 2 6" xfId="2865"/>
    <cellStyle name="Normal 2 2 2 2 2 3 2 2 2 2 7" xfId="2866"/>
    <cellStyle name="Normal 2 2 2 2 2 3 2 2 2 2 8" xfId="2867"/>
    <cellStyle name="Normal 2 2 2 2 2 3 2 2 2 3" xfId="2868"/>
    <cellStyle name="Normal 2 2 2 2 2 3 2 2 2 4" xfId="2869"/>
    <cellStyle name="Normal 2 2 2 2 2 3 2 2 2 5" xfId="2870"/>
    <cellStyle name="Normal 2 2 2 2 2 3 2 2 2 6" xfId="2871"/>
    <cellStyle name="Normal 2 2 2 2 2 3 2 2 2 7" xfId="2872"/>
    <cellStyle name="Normal 2 2 2 2 2 3 2 2 2 8" xfId="2873"/>
    <cellStyle name="Normal 2 2 2 2 2 3 2 2 2 9" xfId="2874"/>
    <cellStyle name="Normal 2 2 2 2 2 3 2 2 3" xfId="2875"/>
    <cellStyle name="Normal 2 2 2 2 2 3 2 2 4" xfId="2876"/>
    <cellStyle name="Normal 2 2 2 2 2 3 2 2 4 2" xfId="2877"/>
    <cellStyle name="Normal 2 2 2 2 2 3 2 2 4 3" xfId="2878"/>
    <cellStyle name="Normal 2 2 2 2 2 3 2 2 4 4" xfId="2879"/>
    <cellStyle name="Normal 2 2 2 2 2 3 2 2 4 5" xfId="2880"/>
    <cellStyle name="Normal 2 2 2 2 2 3 2 2 4 6" xfId="2881"/>
    <cellStyle name="Normal 2 2 2 2 2 3 2 2 4 7" xfId="2882"/>
    <cellStyle name="Normal 2 2 2 2 2 3 2 2 4 8" xfId="2883"/>
    <cellStyle name="Normal 2 2 2 2 2 3 2 2 5" xfId="2884"/>
    <cellStyle name="Normal 2 2 2 2 2 3 2 2 6" xfId="2885"/>
    <cellStyle name="Normal 2 2 2 2 2 3 2 2 7" xfId="2886"/>
    <cellStyle name="Normal 2 2 2 2 2 3 2 2 8" xfId="2887"/>
    <cellStyle name="Normal 2 2 2 2 2 3 2 2 9" xfId="2888"/>
    <cellStyle name="Normal 2 2 2 2 2 3 2 3" xfId="2889"/>
    <cellStyle name="Normal 2 2 2 2 2 3 2 4" xfId="2890"/>
    <cellStyle name="Normal 2 2 2 2 2 3 2 5" xfId="2891"/>
    <cellStyle name="Normal 2 2 2 2 2 3 2 6" xfId="2892"/>
    <cellStyle name="Normal 2 2 2 2 2 3 2 7" xfId="2893"/>
    <cellStyle name="Normal 2 2 2 2 2 3 2 8" xfId="2894"/>
    <cellStyle name="Normal 2 2 2 2 2 3 2 9" xfId="2895"/>
    <cellStyle name="Normal 2 2 2 2 2 3 3" xfId="2896"/>
    <cellStyle name="Normal 2 2 2 2 2 3 3 10" xfId="2897"/>
    <cellStyle name="Normal 2 2 2 2 2 3 3 2" xfId="2898"/>
    <cellStyle name="Normal 2 2 2 2 2 3 3 2 2" xfId="2899"/>
    <cellStyle name="Normal 2 2 2 2 2 3 3 2 2 2" xfId="2900"/>
    <cellStyle name="Normal 2 2 2 2 2 3 3 2 2 2 2" xfId="2901"/>
    <cellStyle name="Normal 2 2 2 2 2 3 3 2 2 2 3" xfId="2902"/>
    <cellStyle name="Normal 2 2 2 2 2 3 3 2 2 2 4" xfId="2903"/>
    <cellStyle name="Normal 2 2 2 2 2 3 3 2 2 2 5" xfId="2904"/>
    <cellStyle name="Normal 2 2 2 2 2 3 3 2 2 2 6" xfId="2905"/>
    <cellStyle name="Normal 2 2 2 2 2 3 3 2 2 2 7" xfId="2906"/>
    <cellStyle name="Normal 2 2 2 2 2 3 3 2 2 2 8" xfId="2907"/>
    <cellStyle name="Normal 2 2 2 2 2 3 3 2 2 3" xfId="2908"/>
    <cellStyle name="Normal 2 2 2 2 2 3 3 2 2 4" xfId="2909"/>
    <cellStyle name="Normal 2 2 2 2 2 3 3 2 2 5" xfId="2910"/>
    <cellStyle name="Normal 2 2 2 2 2 3 3 2 2 6" xfId="2911"/>
    <cellStyle name="Normal 2 2 2 2 2 3 3 2 2 7" xfId="2912"/>
    <cellStyle name="Normal 2 2 2 2 2 3 3 2 2 8" xfId="2913"/>
    <cellStyle name="Normal 2 2 2 2 2 3 3 2 3" xfId="2914"/>
    <cellStyle name="Normal 2 2 2 2 2 3 3 2 4" xfId="2915"/>
    <cellStyle name="Normal 2 2 2 2 2 3 3 2 5" xfId="2916"/>
    <cellStyle name="Normal 2 2 2 2 2 3 3 2 6" xfId="2917"/>
    <cellStyle name="Normal 2 2 2 2 2 3 3 2 7" xfId="2918"/>
    <cellStyle name="Normal 2 2 2 2 2 3 3 2 8" xfId="2919"/>
    <cellStyle name="Normal 2 2 2 2 2 3 3 2 9" xfId="2920"/>
    <cellStyle name="Normal 2 2 2 2 2 3 3 3" xfId="2921"/>
    <cellStyle name="Normal 2 2 2 2 2 3 3 4" xfId="2922"/>
    <cellStyle name="Normal 2 2 2 2 2 3 3 4 2" xfId="2923"/>
    <cellStyle name="Normal 2 2 2 2 2 3 3 4 3" xfId="2924"/>
    <cellStyle name="Normal 2 2 2 2 2 3 3 4 4" xfId="2925"/>
    <cellStyle name="Normal 2 2 2 2 2 3 3 4 5" xfId="2926"/>
    <cellStyle name="Normal 2 2 2 2 2 3 3 4 6" xfId="2927"/>
    <cellStyle name="Normal 2 2 2 2 2 3 3 4 7" xfId="2928"/>
    <cellStyle name="Normal 2 2 2 2 2 3 3 4 8" xfId="2929"/>
    <cellStyle name="Normal 2 2 2 2 2 3 3 5" xfId="2930"/>
    <cellStyle name="Normal 2 2 2 2 2 3 3 6" xfId="2931"/>
    <cellStyle name="Normal 2 2 2 2 2 3 3 7" xfId="2932"/>
    <cellStyle name="Normal 2 2 2 2 2 3 3 8" xfId="2933"/>
    <cellStyle name="Normal 2 2 2 2 2 3 3 9" xfId="2934"/>
    <cellStyle name="Normal 2 2 2 2 2 3 4" xfId="2935"/>
    <cellStyle name="Normal 2 2 2 2 2 3 5" xfId="2936"/>
    <cellStyle name="Normal 2 2 2 2 2 3 6" xfId="2937"/>
    <cellStyle name="Normal 2 2 2 2 2 3 7" xfId="2938"/>
    <cellStyle name="Normal 2 2 2 2 2 3 8" xfId="2939"/>
    <cellStyle name="Normal 2 2 2 2 2 3 9" xfId="2940"/>
    <cellStyle name="Normal 2 2 2 2 2 4" xfId="2941"/>
    <cellStyle name="Normal 2 2 2 2 2 5" xfId="2942"/>
    <cellStyle name="Normal 2 2 2 2 2 6" xfId="2943"/>
    <cellStyle name="Normal 2 2 2 2 2 7" xfId="2944"/>
    <cellStyle name="Normal 2 2 2 2 2 7 10" xfId="2945"/>
    <cellStyle name="Normal 2 2 2 2 2 7 2" xfId="2946"/>
    <cellStyle name="Normal 2 2 2 2 2 7 2 2" xfId="2947"/>
    <cellStyle name="Normal 2 2 2 2 2 7 2 2 2" xfId="2948"/>
    <cellStyle name="Normal 2 2 2 2 2 7 2 2 2 2" xfId="2949"/>
    <cellStyle name="Normal 2 2 2 2 2 7 2 2 2 3" xfId="2950"/>
    <cellStyle name="Normal 2 2 2 2 2 7 2 2 2 4" xfId="2951"/>
    <cellStyle name="Normal 2 2 2 2 2 7 2 2 2 5" xfId="2952"/>
    <cellStyle name="Normal 2 2 2 2 2 7 2 2 2 6" xfId="2953"/>
    <cellStyle name="Normal 2 2 2 2 2 7 2 2 2 7" xfId="2954"/>
    <cellStyle name="Normal 2 2 2 2 2 7 2 2 2 8" xfId="2955"/>
    <cellStyle name="Normal 2 2 2 2 2 7 2 2 3" xfId="2956"/>
    <cellStyle name="Normal 2 2 2 2 2 7 2 2 4" xfId="2957"/>
    <cellStyle name="Normal 2 2 2 2 2 7 2 2 5" xfId="2958"/>
    <cellStyle name="Normal 2 2 2 2 2 7 2 2 6" xfId="2959"/>
    <cellStyle name="Normal 2 2 2 2 2 7 2 2 7" xfId="2960"/>
    <cellStyle name="Normal 2 2 2 2 2 7 2 2 8" xfId="2961"/>
    <cellStyle name="Normal 2 2 2 2 2 7 2 3" xfId="2962"/>
    <cellStyle name="Normal 2 2 2 2 2 7 2 4" xfId="2963"/>
    <cellStyle name="Normal 2 2 2 2 2 7 2 5" xfId="2964"/>
    <cellStyle name="Normal 2 2 2 2 2 7 2 6" xfId="2965"/>
    <cellStyle name="Normal 2 2 2 2 2 7 2 7" xfId="2966"/>
    <cellStyle name="Normal 2 2 2 2 2 7 2 8" xfId="2967"/>
    <cellStyle name="Normal 2 2 2 2 2 7 2 9" xfId="2968"/>
    <cellStyle name="Normal 2 2 2 2 2 7 3" xfId="2969"/>
    <cellStyle name="Normal 2 2 2 2 2 7 4" xfId="2970"/>
    <cellStyle name="Normal 2 2 2 2 2 7 4 2" xfId="2971"/>
    <cellStyle name="Normal 2 2 2 2 2 7 4 3" xfId="2972"/>
    <cellStyle name="Normal 2 2 2 2 2 7 4 4" xfId="2973"/>
    <cellStyle name="Normal 2 2 2 2 2 7 4 5" xfId="2974"/>
    <cellStyle name="Normal 2 2 2 2 2 7 4 6" xfId="2975"/>
    <cellStyle name="Normal 2 2 2 2 2 7 4 7" xfId="2976"/>
    <cellStyle name="Normal 2 2 2 2 2 7 4 8" xfId="2977"/>
    <cellStyle name="Normal 2 2 2 2 2 7 5" xfId="2978"/>
    <cellStyle name="Normal 2 2 2 2 2 7 6" xfId="2979"/>
    <cellStyle name="Normal 2 2 2 2 2 7 7" xfId="2980"/>
    <cellStyle name="Normal 2 2 2 2 2 7 8" xfId="2981"/>
    <cellStyle name="Normal 2 2 2 2 2 7 9" xfId="2982"/>
    <cellStyle name="Normal 2 2 2 2 2 8" xfId="2983"/>
    <cellStyle name="Normal 2 2 2 2 2 9" xfId="2984"/>
    <cellStyle name="Normal 2 2 2 2 20" xfId="2985"/>
    <cellStyle name="Normal 2 2 2 2 21" xfId="2986"/>
    <cellStyle name="Normal 2 2 2 2 22" xfId="2987"/>
    <cellStyle name="Normal 2 2 2 2 23" xfId="2988"/>
    <cellStyle name="Normal 2 2 2 2 23 10" xfId="2989"/>
    <cellStyle name="Normal 2 2 2 2 23 10 2" xfId="2990"/>
    <cellStyle name="Normal 2 2 2 2 23 10 2 2" xfId="2991"/>
    <cellStyle name="Normal 2 2 2 2 23 10 2 2 2" xfId="2992"/>
    <cellStyle name="Normal 2 2 2 2 23 10 2 2 3" xfId="2993"/>
    <cellStyle name="Normal 2 2 2 2 23 10 2 2 4" xfId="2994"/>
    <cellStyle name="Normal 2 2 2 2 23 10 2 2 5" xfId="2995"/>
    <cellStyle name="Normal 2 2 2 2 23 10 2 2 6" xfId="2996"/>
    <cellStyle name="Normal 2 2 2 2 23 10 2 2 7" xfId="2997"/>
    <cellStyle name="Normal 2 2 2 2 23 10 2 2 8" xfId="2998"/>
    <cellStyle name="Normal 2 2 2 2 23 10 2 3" xfId="2999"/>
    <cellStyle name="Normal 2 2 2 2 23 10 2 4" xfId="3000"/>
    <cellStyle name="Normal 2 2 2 2 23 10 2 5" xfId="3001"/>
    <cellStyle name="Normal 2 2 2 2 23 10 2 6" xfId="3002"/>
    <cellStyle name="Normal 2 2 2 2 23 10 2 7" xfId="3003"/>
    <cellStyle name="Normal 2 2 2 2 23 10 2 8" xfId="3004"/>
    <cellStyle name="Normal 2 2 2 2 23 10 3" xfId="3005"/>
    <cellStyle name="Normal 2 2 2 2 23 10 4" xfId="3006"/>
    <cellStyle name="Normal 2 2 2 2 23 10 5" xfId="3007"/>
    <cellStyle name="Normal 2 2 2 2 23 10 6" xfId="3008"/>
    <cellStyle name="Normal 2 2 2 2 23 10 7" xfId="3009"/>
    <cellStyle name="Normal 2 2 2 2 23 10 8" xfId="3010"/>
    <cellStyle name="Normal 2 2 2 2 23 10 9" xfId="3011"/>
    <cellStyle name="Normal 2 2 2 2 23 11" xfId="3012"/>
    <cellStyle name="Normal 2 2 2 2 23 11 2" xfId="3013"/>
    <cellStyle name="Normal 2 2 2 2 23 11 3" xfId="3014"/>
    <cellStyle name="Normal 2 2 2 2 23 11 4" xfId="3015"/>
    <cellStyle name="Normal 2 2 2 2 23 11 5" xfId="3016"/>
    <cellStyle name="Normal 2 2 2 2 23 11 6" xfId="3017"/>
    <cellStyle name="Normal 2 2 2 2 23 11 7" xfId="3018"/>
    <cellStyle name="Normal 2 2 2 2 23 11 8" xfId="3019"/>
    <cellStyle name="Normal 2 2 2 2 23 12" xfId="3020"/>
    <cellStyle name="Normal 2 2 2 2 23 13" xfId="3021"/>
    <cellStyle name="Normal 2 2 2 2 23 14" xfId="3022"/>
    <cellStyle name="Normal 2 2 2 2 23 15" xfId="3023"/>
    <cellStyle name="Normal 2 2 2 2 23 16" xfId="3024"/>
    <cellStyle name="Normal 2 2 2 2 23 17" xfId="3025"/>
    <cellStyle name="Normal 2 2 2 2 23 2" xfId="3026"/>
    <cellStyle name="Normal 2 2 2 2 23 2 10" xfId="3027"/>
    <cellStyle name="Normal 2 2 2 2 23 2 10 2" xfId="3028"/>
    <cellStyle name="Normal 2 2 2 2 23 2 10 2 2" xfId="3029"/>
    <cellStyle name="Normal 2 2 2 2 23 2 10 2 2 2" xfId="3030"/>
    <cellStyle name="Normal 2 2 2 2 23 2 10 2 2 3" xfId="3031"/>
    <cellStyle name="Normal 2 2 2 2 23 2 10 2 2 4" xfId="3032"/>
    <cellStyle name="Normal 2 2 2 2 23 2 10 2 2 5" xfId="3033"/>
    <cellStyle name="Normal 2 2 2 2 23 2 10 2 2 6" xfId="3034"/>
    <cellStyle name="Normal 2 2 2 2 23 2 10 2 2 7" xfId="3035"/>
    <cellStyle name="Normal 2 2 2 2 23 2 10 2 2 8" xfId="3036"/>
    <cellStyle name="Normal 2 2 2 2 23 2 10 2 3" xfId="3037"/>
    <cellStyle name="Normal 2 2 2 2 23 2 10 2 4" xfId="3038"/>
    <cellStyle name="Normal 2 2 2 2 23 2 10 2 5" xfId="3039"/>
    <cellStyle name="Normal 2 2 2 2 23 2 10 2 6" xfId="3040"/>
    <cellStyle name="Normal 2 2 2 2 23 2 10 2 7" xfId="3041"/>
    <cellStyle name="Normal 2 2 2 2 23 2 10 2 8" xfId="3042"/>
    <cellStyle name="Normal 2 2 2 2 23 2 10 3" xfId="3043"/>
    <cellStyle name="Normal 2 2 2 2 23 2 10 4" xfId="3044"/>
    <cellStyle name="Normal 2 2 2 2 23 2 10 5" xfId="3045"/>
    <cellStyle name="Normal 2 2 2 2 23 2 10 6" xfId="3046"/>
    <cellStyle name="Normal 2 2 2 2 23 2 10 7" xfId="3047"/>
    <cellStyle name="Normal 2 2 2 2 23 2 10 8" xfId="3048"/>
    <cellStyle name="Normal 2 2 2 2 23 2 10 9" xfId="3049"/>
    <cellStyle name="Normal 2 2 2 2 23 2 11" xfId="3050"/>
    <cellStyle name="Normal 2 2 2 2 23 2 11 2" xfId="3051"/>
    <cellStyle name="Normal 2 2 2 2 23 2 11 3" xfId="3052"/>
    <cellStyle name="Normal 2 2 2 2 23 2 11 4" xfId="3053"/>
    <cellStyle name="Normal 2 2 2 2 23 2 11 5" xfId="3054"/>
    <cellStyle name="Normal 2 2 2 2 23 2 11 6" xfId="3055"/>
    <cellStyle name="Normal 2 2 2 2 23 2 11 7" xfId="3056"/>
    <cellStyle name="Normal 2 2 2 2 23 2 11 8" xfId="3057"/>
    <cellStyle name="Normal 2 2 2 2 23 2 12" xfId="3058"/>
    <cellStyle name="Normal 2 2 2 2 23 2 13" xfId="3059"/>
    <cellStyle name="Normal 2 2 2 2 23 2 14" xfId="3060"/>
    <cellStyle name="Normal 2 2 2 2 23 2 15" xfId="3061"/>
    <cellStyle name="Normal 2 2 2 2 23 2 16" xfId="3062"/>
    <cellStyle name="Normal 2 2 2 2 23 2 17" xfId="3063"/>
    <cellStyle name="Normal 2 2 2 2 23 2 2" xfId="3064"/>
    <cellStyle name="Normal 2 2 2 2 23 2 2 10" xfId="3065"/>
    <cellStyle name="Normal 2 2 2 2 23 2 2 2" xfId="3066"/>
    <cellStyle name="Normal 2 2 2 2 23 2 2 2 2" xfId="3067"/>
    <cellStyle name="Normal 2 2 2 2 23 2 2 2 2 2" xfId="3068"/>
    <cellStyle name="Normal 2 2 2 2 23 2 2 2 2 2 2" xfId="3069"/>
    <cellStyle name="Normal 2 2 2 2 23 2 2 2 2 2 3" xfId="3070"/>
    <cellStyle name="Normal 2 2 2 2 23 2 2 2 2 2 4" xfId="3071"/>
    <cellStyle name="Normal 2 2 2 2 23 2 2 2 2 2 5" xfId="3072"/>
    <cellStyle name="Normal 2 2 2 2 23 2 2 2 2 2 6" xfId="3073"/>
    <cellStyle name="Normal 2 2 2 2 23 2 2 2 2 2 7" xfId="3074"/>
    <cellStyle name="Normal 2 2 2 2 23 2 2 2 2 2 8" xfId="3075"/>
    <cellStyle name="Normal 2 2 2 2 23 2 2 2 2 3" xfId="3076"/>
    <cellStyle name="Normal 2 2 2 2 23 2 2 2 2 4" xfId="3077"/>
    <cellStyle name="Normal 2 2 2 2 23 2 2 2 2 5" xfId="3078"/>
    <cellStyle name="Normal 2 2 2 2 23 2 2 2 2 6" xfId="3079"/>
    <cellStyle name="Normal 2 2 2 2 23 2 2 2 2 7" xfId="3080"/>
    <cellStyle name="Normal 2 2 2 2 23 2 2 2 2 8" xfId="3081"/>
    <cellStyle name="Normal 2 2 2 2 23 2 2 2 3" xfId="3082"/>
    <cellStyle name="Normal 2 2 2 2 23 2 2 2 4" xfId="3083"/>
    <cellStyle name="Normal 2 2 2 2 23 2 2 2 5" xfId="3084"/>
    <cellStyle name="Normal 2 2 2 2 23 2 2 2 6" xfId="3085"/>
    <cellStyle name="Normal 2 2 2 2 23 2 2 2 7" xfId="3086"/>
    <cellStyle name="Normal 2 2 2 2 23 2 2 2 8" xfId="3087"/>
    <cellStyle name="Normal 2 2 2 2 23 2 2 2 9" xfId="3088"/>
    <cellStyle name="Normal 2 2 2 2 23 2 2 3" xfId="3089"/>
    <cellStyle name="Normal 2 2 2 2 23 2 2 4" xfId="3090"/>
    <cellStyle name="Normal 2 2 2 2 23 2 2 4 2" xfId="3091"/>
    <cellStyle name="Normal 2 2 2 2 23 2 2 4 3" xfId="3092"/>
    <cellStyle name="Normal 2 2 2 2 23 2 2 4 4" xfId="3093"/>
    <cellStyle name="Normal 2 2 2 2 23 2 2 4 5" xfId="3094"/>
    <cellStyle name="Normal 2 2 2 2 23 2 2 4 6" xfId="3095"/>
    <cellStyle name="Normal 2 2 2 2 23 2 2 4 7" xfId="3096"/>
    <cellStyle name="Normal 2 2 2 2 23 2 2 4 8" xfId="3097"/>
    <cellStyle name="Normal 2 2 2 2 23 2 2 5" xfId="3098"/>
    <cellStyle name="Normal 2 2 2 2 23 2 2 6" xfId="3099"/>
    <cellStyle name="Normal 2 2 2 2 23 2 2 7" xfId="3100"/>
    <cellStyle name="Normal 2 2 2 2 23 2 2 8" xfId="3101"/>
    <cellStyle name="Normal 2 2 2 2 23 2 2 9" xfId="3102"/>
    <cellStyle name="Normal 2 2 2 2 23 2 3" xfId="3103"/>
    <cellStyle name="Normal 2 2 2 2 23 2 4" xfId="3104"/>
    <cellStyle name="Normal 2 2 2 2 23 2 5" xfId="3105"/>
    <cellStyle name="Normal 2 2 2 2 23 2 6" xfId="3106"/>
    <cellStyle name="Normal 2 2 2 2 23 2 7" xfId="3107"/>
    <cellStyle name="Normal 2 2 2 2 23 2 8" xfId="3108"/>
    <cellStyle name="Normal 2 2 2 2 23 2 9" xfId="3109"/>
    <cellStyle name="Normal 2 2 2 2 23 3" xfId="3110"/>
    <cellStyle name="Normal 2 2 2 2 23 3 10" xfId="3111"/>
    <cellStyle name="Normal 2 2 2 2 23 3 2" xfId="3112"/>
    <cellStyle name="Normal 2 2 2 2 23 3 2 2" xfId="3113"/>
    <cellStyle name="Normal 2 2 2 2 23 3 2 2 2" xfId="3114"/>
    <cellStyle name="Normal 2 2 2 2 23 3 2 2 2 2" xfId="3115"/>
    <cellStyle name="Normal 2 2 2 2 23 3 2 2 2 3" xfId="3116"/>
    <cellStyle name="Normal 2 2 2 2 23 3 2 2 2 4" xfId="3117"/>
    <cellStyle name="Normal 2 2 2 2 23 3 2 2 2 5" xfId="3118"/>
    <cellStyle name="Normal 2 2 2 2 23 3 2 2 2 6" xfId="3119"/>
    <cellStyle name="Normal 2 2 2 2 23 3 2 2 2 7" xfId="3120"/>
    <cellStyle name="Normal 2 2 2 2 23 3 2 2 2 8" xfId="3121"/>
    <cellStyle name="Normal 2 2 2 2 23 3 2 2 3" xfId="3122"/>
    <cellStyle name="Normal 2 2 2 2 23 3 2 2 4" xfId="3123"/>
    <cellStyle name="Normal 2 2 2 2 23 3 2 2 5" xfId="3124"/>
    <cellStyle name="Normal 2 2 2 2 23 3 2 2 6" xfId="3125"/>
    <cellStyle name="Normal 2 2 2 2 23 3 2 2 7" xfId="3126"/>
    <cellStyle name="Normal 2 2 2 2 23 3 2 2 8" xfId="3127"/>
    <cellStyle name="Normal 2 2 2 2 23 3 2 3" xfId="3128"/>
    <cellStyle name="Normal 2 2 2 2 23 3 2 4" xfId="3129"/>
    <cellStyle name="Normal 2 2 2 2 23 3 2 5" xfId="3130"/>
    <cellStyle name="Normal 2 2 2 2 23 3 2 6" xfId="3131"/>
    <cellStyle name="Normal 2 2 2 2 23 3 2 7" xfId="3132"/>
    <cellStyle name="Normal 2 2 2 2 23 3 2 8" xfId="3133"/>
    <cellStyle name="Normal 2 2 2 2 23 3 2 9" xfId="3134"/>
    <cellStyle name="Normal 2 2 2 2 23 3 3" xfId="3135"/>
    <cellStyle name="Normal 2 2 2 2 23 3 4" xfId="3136"/>
    <cellStyle name="Normal 2 2 2 2 23 3 4 2" xfId="3137"/>
    <cellStyle name="Normal 2 2 2 2 23 3 4 3" xfId="3138"/>
    <cellStyle name="Normal 2 2 2 2 23 3 4 4" xfId="3139"/>
    <cellStyle name="Normal 2 2 2 2 23 3 4 5" xfId="3140"/>
    <cellStyle name="Normal 2 2 2 2 23 3 4 6" xfId="3141"/>
    <cellStyle name="Normal 2 2 2 2 23 3 4 7" xfId="3142"/>
    <cellStyle name="Normal 2 2 2 2 23 3 4 8" xfId="3143"/>
    <cellStyle name="Normal 2 2 2 2 23 3 5" xfId="3144"/>
    <cellStyle name="Normal 2 2 2 2 23 3 6" xfId="3145"/>
    <cellStyle name="Normal 2 2 2 2 23 3 7" xfId="3146"/>
    <cellStyle name="Normal 2 2 2 2 23 3 8" xfId="3147"/>
    <cellStyle name="Normal 2 2 2 2 23 3 9" xfId="3148"/>
    <cellStyle name="Normal 2 2 2 2 23 4" xfId="3149"/>
    <cellStyle name="Normal 2 2 2 2 23 5" xfId="3150"/>
    <cellStyle name="Normal 2 2 2 2 23 6" xfId="3151"/>
    <cellStyle name="Normal 2 2 2 2 23 7" xfId="3152"/>
    <cellStyle name="Normal 2 2 2 2 23 8" xfId="3153"/>
    <cellStyle name="Normal 2 2 2 2 23 9" xfId="3154"/>
    <cellStyle name="Normal 2 2 2 2 24" xfId="3155"/>
    <cellStyle name="Normal 2 2 2 2 25" xfId="3156"/>
    <cellStyle name="Normal 2 2 2 2 26" xfId="3157"/>
    <cellStyle name="Normal 2 2 2 2 27" xfId="3158"/>
    <cellStyle name="Normal 2 2 2 2 28" xfId="3159"/>
    <cellStyle name="Normal 2 2 2 2 28 10" xfId="3160"/>
    <cellStyle name="Normal 2 2 2 2 28 2" xfId="3161"/>
    <cellStyle name="Normal 2 2 2 2 28 2 2" xfId="3162"/>
    <cellStyle name="Normal 2 2 2 2 28 2 2 2" xfId="3163"/>
    <cellStyle name="Normal 2 2 2 2 28 2 2 2 2" xfId="3164"/>
    <cellStyle name="Normal 2 2 2 2 28 2 2 2 3" xfId="3165"/>
    <cellStyle name="Normal 2 2 2 2 28 2 2 2 4" xfId="3166"/>
    <cellStyle name="Normal 2 2 2 2 28 2 2 2 5" xfId="3167"/>
    <cellStyle name="Normal 2 2 2 2 28 2 2 2 6" xfId="3168"/>
    <cellStyle name="Normal 2 2 2 2 28 2 2 2 7" xfId="3169"/>
    <cellStyle name="Normal 2 2 2 2 28 2 2 2 8" xfId="3170"/>
    <cellStyle name="Normal 2 2 2 2 28 2 2 3" xfId="3171"/>
    <cellStyle name="Normal 2 2 2 2 28 2 2 4" xfId="3172"/>
    <cellStyle name="Normal 2 2 2 2 28 2 2 5" xfId="3173"/>
    <cellStyle name="Normal 2 2 2 2 28 2 2 6" xfId="3174"/>
    <cellStyle name="Normal 2 2 2 2 28 2 2 7" xfId="3175"/>
    <cellStyle name="Normal 2 2 2 2 28 2 2 8" xfId="3176"/>
    <cellStyle name="Normal 2 2 2 2 28 2 3" xfId="3177"/>
    <cellStyle name="Normal 2 2 2 2 28 2 4" xfId="3178"/>
    <cellStyle name="Normal 2 2 2 2 28 2 5" xfId="3179"/>
    <cellStyle name="Normal 2 2 2 2 28 2 6" xfId="3180"/>
    <cellStyle name="Normal 2 2 2 2 28 2 7" xfId="3181"/>
    <cellStyle name="Normal 2 2 2 2 28 2 8" xfId="3182"/>
    <cellStyle name="Normal 2 2 2 2 28 2 9" xfId="3183"/>
    <cellStyle name="Normal 2 2 2 2 28 3" xfId="3184"/>
    <cellStyle name="Normal 2 2 2 2 28 4" xfId="3185"/>
    <cellStyle name="Normal 2 2 2 2 28 4 2" xfId="3186"/>
    <cellStyle name="Normal 2 2 2 2 28 4 3" xfId="3187"/>
    <cellStyle name="Normal 2 2 2 2 28 4 4" xfId="3188"/>
    <cellStyle name="Normal 2 2 2 2 28 4 5" xfId="3189"/>
    <cellStyle name="Normal 2 2 2 2 28 4 6" xfId="3190"/>
    <cellStyle name="Normal 2 2 2 2 28 4 7" xfId="3191"/>
    <cellStyle name="Normal 2 2 2 2 28 4 8" xfId="3192"/>
    <cellStyle name="Normal 2 2 2 2 28 5" xfId="3193"/>
    <cellStyle name="Normal 2 2 2 2 28 6" xfId="3194"/>
    <cellStyle name="Normal 2 2 2 2 28 7" xfId="3195"/>
    <cellStyle name="Normal 2 2 2 2 28 8" xfId="3196"/>
    <cellStyle name="Normal 2 2 2 2 28 9" xfId="3197"/>
    <cellStyle name="Normal 2 2 2 2 29" xfId="3198"/>
    <cellStyle name="Normal 2 2 2 2 3" xfId="3199"/>
    <cellStyle name="Normal 2 2 2 2 30" xfId="3200"/>
    <cellStyle name="Normal 2 2 2 2 31" xfId="3201"/>
    <cellStyle name="Normal 2 2 2 2 32" xfId="3202"/>
    <cellStyle name="Normal 2 2 2 2 33" xfId="3203"/>
    <cellStyle name="Normal 2 2 2 2 34" xfId="3204"/>
    <cellStyle name="Normal 2 2 2 2 35" xfId="3205"/>
    <cellStyle name="Normal 2 2 2 2 36" xfId="3206"/>
    <cellStyle name="Normal 2 2 2 2 36 2" xfId="3207"/>
    <cellStyle name="Normal 2 2 2 2 36 2 2" xfId="3208"/>
    <cellStyle name="Normal 2 2 2 2 36 2 2 2" xfId="3209"/>
    <cellStyle name="Normal 2 2 2 2 36 2 2 3" xfId="3210"/>
    <cellStyle name="Normal 2 2 2 2 36 2 2 4" xfId="3211"/>
    <cellStyle name="Normal 2 2 2 2 36 2 2 5" xfId="3212"/>
    <cellStyle name="Normal 2 2 2 2 36 2 2 6" xfId="3213"/>
    <cellStyle name="Normal 2 2 2 2 36 2 2 7" xfId="3214"/>
    <cellStyle name="Normal 2 2 2 2 36 2 2 8" xfId="3215"/>
    <cellStyle name="Normal 2 2 2 2 36 2 3" xfId="3216"/>
    <cellStyle name="Normal 2 2 2 2 36 2 4" xfId="3217"/>
    <cellStyle name="Normal 2 2 2 2 36 2 5" xfId="3218"/>
    <cellStyle name="Normal 2 2 2 2 36 2 6" xfId="3219"/>
    <cellStyle name="Normal 2 2 2 2 36 2 7" xfId="3220"/>
    <cellStyle name="Normal 2 2 2 2 36 2 8" xfId="3221"/>
    <cellStyle name="Normal 2 2 2 2 36 3" xfId="3222"/>
    <cellStyle name="Normal 2 2 2 2 36 4" xfId="3223"/>
    <cellStyle name="Normal 2 2 2 2 36 5" xfId="3224"/>
    <cellStyle name="Normal 2 2 2 2 36 6" xfId="3225"/>
    <cellStyle name="Normal 2 2 2 2 36 7" xfId="3226"/>
    <cellStyle name="Normal 2 2 2 2 36 8" xfId="3227"/>
    <cellStyle name="Normal 2 2 2 2 36 9" xfId="3228"/>
    <cellStyle name="Normal 2 2 2 2 37" xfId="3229"/>
    <cellStyle name="Normal 2 2 2 2 37 2" xfId="3230"/>
    <cellStyle name="Normal 2 2 2 2 37 3" xfId="3231"/>
    <cellStyle name="Normal 2 2 2 2 37 4" xfId="3232"/>
    <cellStyle name="Normal 2 2 2 2 37 5" xfId="3233"/>
    <cellStyle name="Normal 2 2 2 2 37 6" xfId="3234"/>
    <cellStyle name="Normal 2 2 2 2 37 7" xfId="3235"/>
    <cellStyle name="Normal 2 2 2 2 37 8" xfId="3236"/>
    <cellStyle name="Normal 2 2 2 2 38" xfId="3237"/>
    <cellStyle name="Normal 2 2 2 2 39" xfId="3238"/>
    <cellStyle name="Normal 2 2 2 2 4" xfId="3239"/>
    <cellStyle name="Normal 2 2 2 2 40" xfId="3240"/>
    <cellStyle name="Normal 2 2 2 2 41" xfId="3241"/>
    <cellStyle name="Normal 2 2 2 2 42" xfId="3242"/>
    <cellStyle name="Normal 2 2 2 2 43" xfId="3243"/>
    <cellStyle name="Normal 2 2 2 2 5" xfId="3244"/>
    <cellStyle name="Normal 2 2 2 2 6" xfId="3245"/>
    <cellStyle name="Normal 2 2 2 2 7" xfId="3246"/>
    <cellStyle name="Normal 2 2 2 2 8" xfId="3247"/>
    <cellStyle name="Normal 2 2 2 2 9" xfId="3248"/>
    <cellStyle name="Normal 2 2 2 20" xfId="3249"/>
    <cellStyle name="Normal 2 2 2 21" xfId="3250"/>
    <cellStyle name="Normal 2 2 2 22" xfId="3251"/>
    <cellStyle name="Normal 2 2 2 23" xfId="3252"/>
    <cellStyle name="Normal 2 2 2 23 10" xfId="3253"/>
    <cellStyle name="Normal 2 2 2 23 10 2" xfId="3254"/>
    <cellStyle name="Normal 2 2 2 23 10 2 2" xfId="3255"/>
    <cellStyle name="Normal 2 2 2 23 10 2 2 2" xfId="3256"/>
    <cellStyle name="Normal 2 2 2 23 10 2 2 3" xfId="3257"/>
    <cellStyle name="Normal 2 2 2 23 10 2 2 4" xfId="3258"/>
    <cellStyle name="Normal 2 2 2 23 10 2 2 5" xfId="3259"/>
    <cellStyle name="Normal 2 2 2 23 10 2 2 6" xfId="3260"/>
    <cellStyle name="Normal 2 2 2 23 10 2 2 7" xfId="3261"/>
    <cellStyle name="Normal 2 2 2 23 10 2 2 8" xfId="3262"/>
    <cellStyle name="Normal 2 2 2 23 10 2 3" xfId="3263"/>
    <cellStyle name="Normal 2 2 2 23 10 2 4" xfId="3264"/>
    <cellStyle name="Normal 2 2 2 23 10 2 5" xfId="3265"/>
    <cellStyle name="Normal 2 2 2 23 10 2 6" xfId="3266"/>
    <cellStyle name="Normal 2 2 2 23 10 2 7" xfId="3267"/>
    <cellStyle name="Normal 2 2 2 23 10 2 8" xfId="3268"/>
    <cellStyle name="Normal 2 2 2 23 10 3" xfId="3269"/>
    <cellStyle name="Normal 2 2 2 23 10 4" xfId="3270"/>
    <cellStyle name="Normal 2 2 2 23 10 5" xfId="3271"/>
    <cellStyle name="Normal 2 2 2 23 10 6" xfId="3272"/>
    <cellStyle name="Normal 2 2 2 23 10 7" xfId="3273"/>
    <cellStyle name="Normal 2 2 2 23 10 8" xfId="3274"/>
    <cellStyle name="Normal 2 2 2 23 10 9" xfId="3275"/>
    <cellStyle name="Normal 2 2 2 23 11" xfId="3276"/>
    <cellStyle name="Normal 2 2 2 23 11 2" xfId="3277"/>
    <cellStyle name="Normal 2 2 2 23 11 3" xfId="3278"/>
    <cellStyle name="Normal 2 2 2 23 11 4" xfId="3279"/>
    <cellStyle name="Normal 2 2 2 23 11 5" xfId="3280"/>
    <cellStyle name="Normal 2 2 2 23 11 6" xfId="3281"/>
    <cellStyle name="Normal 2 2 2 23 11 7" xfId="3282"/>
    <cellStyle name="Normal 2 2 2 23 11 8" xfId="3283"/>
    <cellStyle name="Normal 2 2 2 23 12" xfId="3284"/>
    <cellStyle name="Normal 2 2 2 23 13" xfId="3285"/>
    <cellStyle name="Normal 2 2 2 23 14" xfId="3286"/>
    <cellStyle name="Normal 2 2 2 23 15" xfId="3287"/>
    <cellStyle name="Normal 2 2 2 23 16" xfId="3288"/>
    <cellStyle name="Normal 2 2 2 23 17" xfId="3289"/>
    <cellStyle name="Normal 2 2 2 23 2" xfId="3290"/>
    <cellStyle name="Normal 2 2 2 23 2 10" xfId="3291"/>
    <cellStyle name="Normal 2 2 2 23 2 10 2" xfId="3292"/>
    <cellStyle name="Normal 2 2 2 23 2 10 2 2" xfId="3293"/>
    <cellStyle name="Normal 2 2 2 23 2 10 2 2 2" xfId="3294"/>
    <cellStyle name="Normal 2 2 2 23 2 10 2 2 3" xfId="3295"/>
    <cellStyle name="Normal 2 2 2 23 2 10 2 2 4" xfId="3296"/>
    <cellStyle name="Normal 2 2 2 23 2 10 2 2 5" xfId="3297"/>
    <cellStyle name="Normal 2 2 2 23 2 10 2 2 6" xfId="3298"/>
    <cellStyle name="Normal 2 2 2 23 2 10 2 2 7" xfId="3299"/>
    <cellStyle name="Normal 2 2 2 23 2 10 2 2 8" xfId="3300"/>
    <cellStyle name="Normal 2 2 2 23 2 10 2 3" xfId="3301"/>
    <cellStyle name="Normal 2 2 2 23 2 10 2 4" xfId="3302"/>
    <cellStyle name="Normal 2 2 2 23 2 10 2 5" xfId="3303"/>
    <cellStyle name="Normal 2 2 2 23 2 10 2 6" xfId="3304"/>
    <cellStyle name="Normal 2 2 2 23 2 10 2 7" xfId="3305"/>
    <cellStyle name="Normal 2 2 2 23 2 10 2 8" xfId="3306"/>
    <cellStyle name="Normal 2 2 2 23 2 10 3" xfId="3307"/>
    <cellStyle name="Normal 2 2 2 23 2 10 4" xfId="3308"/>
    <cellStyle name="Normal 2 2 2 23 2 10 5" xfId="3309"/>
    <cellStyle name="Normal 2 2 2 23 2 10 6" xfId="3310"/>
    <cellStyle name="Normal 2 2 2 23 2 10 7" xfId="3311"/>
    <cellStyle name="Normal 2 2 2 23 2 10 8" xfId="3312"/>
    <cellStyle name="Normal 2 2 2 23 2 10 9" xfId="3313"/>
    <cellStyle name="Normal 2 2 2 23 2 11" xfId="3314"/>
    <cellStyle name="Normal 2 2 2 23 2 11 2" xfId="3315"/>
    <cellStyle name="Normal 2 2 2 23 2 11 3" xfId="3316"/>
    <cellStyle name="Normal 2 2 2 23 2 11 4" xfId="3317"/>
    <cellStyle name="Normal 2 2 2 23 2 11 5" xfId="3318"/>
    <cellStyle name="Normal 2 2 2 23 2 11 6" xfId="3319"/>
    <cellStyle name="Normal 2 2 2 23 2 11 7" xfId="3320"/>
    <cellStyle name="Normal 2 2 2 23 2 11 8" xfId="3321"/>
    <cellStyle name="Normal 2 2 2 23 2 12" xfId="3322"/>
    <cellStyle name="Normal 2 2 2 23 2 13" xfId="3323"/>
    <cellStyle name="Normal 2 2 2 23 2 14" xfId="3324"/>
    <cellStyle name="Normal 2 2 2 23 2 15" xfId="3325"/>
    <cellStyle name="Normal 2 2 2 23 2 16" xfId="3326"/>
    <cellStyle name="Normal 2 2 2 23 2 17" xfId="3327"/>
    <cellStyle name="Normal 2 2 2 23 2 2" xfId="3328"/>
    <cellStyle name="Normal 2 2 2 23 2 2 10" xfId="3329"/>
    <cellStyle name="Normal 2 2 2 23 2 2 2" xfId="3330"/>
    <cellStyle name="Normal 2 2 2 23 2 2 2 2" xfId="3331"/>
    <cellStyle name="Normal 2 2 2 23 2 2 2 2 2" xfId="3332"/>
    <cellStyle name="Normal 2 2 2 23 2 2 2 2 2 2" xfId="3333"/>
    <cellStyle name="Normal 2 2 2 23 2 2 2 2 2 3" xfId="3334"/>
    <cellStyle name="Normal 2 2 2 23 2 2 2 2 2 4" xfId="3335"/>
    <cellStyle name="Normal 2 2 2 23 2 2 2 2 2 5" xfId="3336"/>
    <cellStyle name="Normal 2 2 2 23 2 2 2 2 2 6" xfId="3337"/>
    <cellStyle name="Normal 2 2 2 23 2 2 2 2 2 7" xfId="3338"/>
    <cellStyle name="Normal 2 2 2 23 2 2 2 2 2 8" xfId="3339"/>
    <cellStyle name="Normal 2 2 2 23 2 2 2 2 3" xfId="3340"/>
    <cellStyle name="Normal 2 2 2 23 2 2 2 2 4" xfId="3341"/>
    <cellStyle name="Normal 2 2 2 23 2 2 2 2 5" xfId="3342"/>
    <cellStyle name="Normal 2 2 2 23 2 2 2 2 6" xfId="3343"/>
    <cellStyle name="Normal 2 2 2 23 2 2 2 2 7" xfId="3344"/>
    <cellStyle name="Normal 2 2 2 23 2 2 2 2 8" xfId="3345"/>
    <cellStyle name="Normal 2 2 2 23 2 2 2 3" xfId="3346"/>
    <cellStyle name="Normal 2 2 2 23 2 2 2 4" xfId="3347"/>
    <cellStyle name="Normal 2 2 2 23 2 2 2 5" xfId="3348"/>
    <cellStyle name="Normal 2 2 2 23 2 2 2 6" xfId="3349"/>
    <cellStyle name="Normal 2 2 2 23 2 2 2 7" xfId="3350"/>
    <cellStyle name="Normal 2 2 2 23 2 2 2 8" xfId="3351"/>
    <cellStyle name="Normal 2 2 2 23 2 2 2 9" xfId="3352"/>
    <cellStyle name="Normal 2 2 2 23 2 2 3" xfId="3353"/>
    <cellStyle name="Normal 2 2 2 23 2 2 4" xfId="3354"/>
    <cellStyle name="Normal 2 2 2 23 2 2 4 2" xfId="3355"/>
    <cellStyle name="Normal 2 2 2 23 2 2 4 3" xfId="3356"/>
    <cellStyle name="Normal 2 2 2 23 2 2 4 4" xfId="3357"/>
    <cellStyle name="Normal 2 2 2 23 2 2 4 5" xfId="3358"/>
    <cellStyle name="Normal 2 2 2 23 2 2 4 6" xfId="3359"/>
    <cellStyle name="Normal 2 2 2 23 2 2 4 7" xfId="3360"/>
    <cellStyle name="Normal 2 2 2 23 2 2 4 8" xfId="3361"/>
    <cellStyle name="Normal 2 2 2 23 2 2 5" xfId="3362"/>
    <cellStyle name="Normal 2 2 2 23 2 2 6" xfId="3363"/>
    <cellStyle name="Normal 2 2 2 23 2 2 7" xfId="3364"/>
    <cellStyle name="Normal 2 2 2 23 2 2 8" xfId="3365"/>
    <cellStyle name="Normal 2 2 2 23 2 2 9" xfId="3366"/>
    <cellStyle name="Normal 2 2 2 23 2 3" xfId="3367"/>
    <cellStyle name="Normal 2 2 2 23 2 4" xfId="3368"/>
    <cellStyle name="Normal 2 2 2 23 2 5" xfId="3369"/>
    <cellStyle name="Normal 2 2 2 23 2 6" xfId="3370"/>
    <cellStyle name="Normal 2 2 2 23 2 7" xfId="3371"/>
    <cellStyle name="Normal 2 2 2 23 2 8" xfId="3372"/>
    <cellStyle name="Normal 2 2 2 23 2 9" xfId="3373"/>
    <cellStyle name="Normal 2 2 2 23 3" xfId="3374"/>
    <cellStyle name="Normal 2 2 2 23 3 10" xfId="3375"/>
    <cellStyle name="Normal 2 2 2 23 3 2" xfId="3376"/>
    <cellStyle name="Normal 2 2 2 23 3 2 2" xfId="3377"/>
    <cellStyle name="Normal 2 2 2 23 3 2 2 2" xfId="3378"/>
    <cellStyle name="Normal 2 2 2 23 3 2 2 2 2" xfId="3379"/>
    <cellStyle name="Normal 2 2 2 23 3 2 2 2 3" xfId="3380"/>
    <cellStyle name="Normal 2 2 2 23 3 2 2 2 4" xfId="3381"/>
    <cellStyle name="Normal 2 2 2 23 3 2 2 2 5" xfId="3382"/>
    <cellStyle name="Normal 2 2 2 23 3 2 2 2 6" xfId="3383"/>
    <cellStyle name="Normal 2 2 2 23 3 2 2 2 7" xfId="3384"/>
    <cellStyle name="Normal 2 2 2 23 3 2 2 2 8" xfId="3385"/>
    <cellStyle name="Normal 2 2 2 23 3 2 2 3" xfId="3386"/>
    <cellStyle name="Normal 2 2 2 23 3 2 2 4" xfId="3387"/>
    <cellStyle name="Normal 2 2 2 23 3 2 2 5" xfId="3388"/>
    <cellStyle name="Normal 2 2 2 23 3 2 2 6" xfId="3389"/>
    <cellStyle name="Normal 2 2 2 23 3 2 2 7" xfId="3390"/>
    <cellStyle name="Normal 2 2 2 23 3 2 2 8" xfId="3391"/>
    <cellStyle name="Normal 2 2 2 23 3 2 3" xfId="3392"/>
    <cellStyle name="Normal 2 2 2 23 3 2 4" xfId="3393"/>
    <cellStyle name="Normal 2 2 2 23 3 2 5" xfId="3394"/>
    <cellStyle name="Normal 2 2 2 23 3 2 6" xfId="3395"/>
    <cellStyle name="Normal 2 2 2 23 3 2 7" xfId="3396"/>
    <cellStyle name="Normal 2 2 2 23 3 2 8" xfId="3397"/>
    <cellStyle name="Normal 2 2 2 23 3 2 9" xfId="3398"/>
    <cellStyle name="Normal 2 2 2 23 3 3" xfId="3399"/>
    <cellStyle name="Normal 2 2 2 23 3 4" xfId="3400"/>
    <cellStyle name="Normal 2 2 2 23 3 4 2" xfId="3401"/>
    <cellStyle name="Normal 2 2 2 23 3 4 3" xfId="3402"/>
    <cellStyle name="Normal 2 2 2 23 3 4 4" xfId="3403"/>
    <cellStyle name="Normal 2 2 2 23 3 4 5" xfId="3404"/>
    <cellStyle name="Normal 2 2 2 23 3 4 6" xfId="3405"/>
    <cellStyle name="Normal 2 2 2 23 3 4 7" xfId="3406"/>
    <cellStyle name="Normal 2 2 2 23 3 4 8" xfId="3407"/>
    <cellStyle name="Normal 2 2 2 23 3 5" xfId="3408"/>
    <cellStyle name="Normal 2 2 2 23 3 6" xfId="3409"/>
    <cellStyle name="Normal 2 2 2 23 3 7" xfId="3410"/>
    <cellStyle name="Normal 2 2 2 23 3 8" xfId="3411"/>
    <cellStyle name="Normal 2 2 2 23 3 9" xfId="3412"/>
    <cellStyle name="Normal 2 2 2 23 4" xfId="3413"/>
    <cellStyle name="Normal 2 2 2 23 5" xfId="3414"/>
    <cellStyle name="Normal 2 2 2 23 6" xfId="3415"/>
    <cellStyle name="Normal 2 2 2 23 7" xfId="3416"/>
    <cellStyle name="Normal 2 2 2 23 8" xfId="3417"/>
    <cellStyle name="Normal 2 2 2 23 9" xfId="3418"/>
    <cellStyle name="Normal 2 2 2 24" xfId="3419"/>
    <cellStyle name="Normal 2 2 2 25" xfId="3420"/>
    <cellStyle name="Normal 2 2 2 26" xfId="3421"/>
    <cellStyle name="Normal 2 2 2 27" xfId="3422"/>
    <cellStyle name="Normal 2 2 2 28" xfId="3423"/>
    <cellStyle name="Normal 2 2 2 28 10" xfId="3424"/>
    <cellStyle name="Normal 2 2 2 28 2" xfId="3425"/>
    <cellStyle name="Normal 2 2 2 28 2 2" xfId="3426"/>
    <cellStyle name="Normal 2 2 2 28 2 2 2" xfId="3427"/>
    <cellStyle name="Normal 2 2 2 28 2 2 2 2" xfId="3428"/>
    <cellStyle name="Normal 2 2 2 28 2 2 2 3" xfId="3429"/>
    <cellStyle name="Normal 2 2 2 28 2 2 2 4" xfId="3430"/>
    <cellStyle name="Normal 2 2 2 28 2 2 2 5" xfId="3431"/>
    <cellStyle name="Normal 2 2 2 28 2 2 2 6" xfId="3432"/>
    <cellStyle name="Normal 2 2 2 28 2 2 2 7" xfId="3433"/>
    <cellStyle name="Normal 2 2 2 28 2 2 2 8" xfId="3434"/>
    <cellStyle name="Normal 2 2 2 28 2 2 3" xfId="3435"/>
    <cellStyle name="Normal 2 2 2 28 2 2 4" xfId="3436"/>
    <cellStyle name="Normal 2 2 2 28 2 2 5" xfId="3437"/>
    <cellStyle name="Normal 2 2 2 28 2 2 6" xfId="3438"/>
    <cellStyle name="Normal 2 2 2 28 2 2 7" xfId="3439"/>
    <cellStyle name="Normal 2 2 2 28 2 2 8" xfId="3440"/>
    <cellStyle name="Normal 2 2 2 28 2 3" xfId="3441"/>
    <cellStyle name="Normal 2 2 2 28 2 4" xfId="3442"/>
    <cellStyle name="Normal 2 2 2 28 2 5" xfId="3443"/>
    <cellStyle name="Normal 2 2 2 28 2 6" xfId="3444"/>
    <cellStyle name="Normal 2 2 2 28 2 7" xfId="3445"/>
    <cellStyle name="Normal 2 2 2 28 2 8" xfId="3446"/>
    <cellStyle name="Normal 2 2 2 28 2 9" xfId="3447"/>
    <cellStyle name="Normal 2 2 2 28 3" xfId="3448"/>
    <cellStyle name="Normal 2 2 2 28 4" xfId="3449"/>
    <cellStyle name="Normal 2 2 2 28 4 2" xfId="3450"/>
    <cellStyle name="Normal 2 2 2 28 4 3" xfId="3451"/>
    <cellStyle name="Normal 2 2 2 28 4 4" xfId="3452"/>
    <cellStyle name="Normal 2 2 2 28 4 5" xfId="3453"/>
    <cellStyle name="Normal 2 2 2 28 4 6" xfId="3454"/>
    <cellStyle name="Normal 2 2 2 28 4 7" xfId="3455"/>
    <cellStyle name="Normal 2 2 2 28 4 8" xfId="3456"/>
    <cellStyle name="Normal 2 2 2 28 5" xfId="3457"/>
    <cellStyle name="Normal 2 2 2 28 6" xfId="3458"/>
    <cellStyle name="Normal 2 2 2 28 7" xfId="3459"/>
    <cellStyle name="Normal 2 2 2 28 8" xfId="3460"/>
    <cellStyle name="Normal 2 2 2 28 9" xfId="3461"/>
    <cellStyle name="Normal 2 2 2 29" xfId="3462"/>
    <cellStyle name="Normal 2 2 2 3" xfId="3463"/>
    <cellStyle name="Normal 2 2 2 3 10" xfId="3464"/>
    <cellStyle name="Normal 2 2 2 3 11" xfId="3465"/>
    <cellStyle name="Normal 2 2 2 3 12" xfId="3466"/>
    <cellStyle name="Normal 2 2 2 3 13" xfId="3467"/>
    <cellStyle name="Normal 2 2 2 3 14" xfId="3468"/>
    <cellStyle name="Normal 2 2 2 3 15" xfId="3469"/>
    <cellStyle name="Normal 2 2 2 3 15 2" xfId="3470"/>
    <cellStyle name="Normal 2 2 2 3 15 2 2" xfId="3471"/>
    <cellStyle name="Normal 2 2 2 3 15 2 2 2" xfId="3472"/>
    <cellStyle name="Normal 2 2 2 3 15 2 2 3" xfId="3473"/>
    <cellStyle name="Normal 2 2 2 3 15 2 2 4" xfId="3474"/>
    <cellStyle name="Normal 2 2 2 3 15 2 2 5" xfId="3475"/>
    <cellStyle name="Normal 2 2 2 3 15 2 2 6" xfId="3476"/>
    <cellStyle name="Normal 2 2 2 3 15 2 2 7" xfId="3477"/>
    <cellStyle name="Normal 2 2 2 3 15 2 2 8" xfId="3478"/>
    <cellStyle name="Normal 2 2 2 3 15 2 3" xfId="3479"/>
    <cellStyle name="Normal 2 2 2 3 15 2 4" xfId="3480"/>
    <cellStyle name="Normal 2 2 2 3 15 2 5" xfId="3481"/>
    <cellStyle name="Normal 2 2 2 3 15 2 6" xfId="3482"/>
    <cellStyle name="Normal 2 2 2 3 15 2 7" xfId="3483"/>
    <cellStyle name="Normal 2 2 2 3 15 2 8" xfId="3484"/>
    <cellStyle name="Normal 2 2 2 3 15 3" xfId="3485"/>
    <cellStyle name="Normal 2 2 2 3 15 4" xfId="3486"/>
    <cellStyle name="Normal 2 2 2 3 15 5" xfId="3487"/>
    <cellStyle name="Normal 2 2 2 3 15 6" xfId="3488"/>
    <cellStyle name="Normal 2 2 2 3 15 7" xfId="3489"/>
    <cellStyle name="Normal 2 2 2 3 15 8" xfId="3490"/>
    <cellStyle name="Normal 2 2 2 3 15 9" xfId="3491"/>
    <cellStyle name="Normal 2 2 2 3 16" xfId="3492"/>
    <cellStyle name="Normal 2 2 2 3 16 2" xfId="3493"/>
    <cellStyle name="Normal 2 2 2 3 16 3" xfId="3494"/>
    <cellStyle name="Normal 2 2 2 3 16 4" xfId="3495"/>
    <cellStyle name="Normal 2 2 2 3 16 5" xfId="3496"/>
    <cellStyle name="Normal 2 2 2 3 16 6" xfId="3497"/>
    <cellStyle name="Normal 2 2 2 3 16 7" xfId="3498"/>
    <cellStyle name="Normal 2 2 2 3 16 8" xfId="3499"/>
    <cellStyle name="Normal 2 2 2 3 17" xfId="3500"/>
    <cellStyle name="Normal 2 2 2 3 18" xfId="3501"/>
    <cellStyle name="Normal 2 2 2 3 19" xfId="3502"/>
    <cellStyle name="Normal 2 2 2 3 2" xfId="3503"/>
    <cellStyle name="Normal 2 2 2 3 2 10" xfId="3504"/>
    <cellStyle name="Normal 2 2 2 3 2 11" xfId="3505"/>
    <cellStyle name="Normal 2 2 2 3 2 12" xfId="3506"/>
    <cellStyle name="Normal 2 2 2 3 2 13" xfId="3507"/>
    <cellStyle name="Normal 2 2 2 3 2 14" xfId="3508"/>
    <cellStyle name="Normal 2 2 2 3 2 15" xfId="3509"/>
    <cellStyle name="Normal 2 2 2 3 2 15 2" xfId="3510"/>
    <cellStyle name="Normal 2 2 2 3 2 15 2 2" xfId="3511"/>
    <cellStyle name="Normal 2 2 2 3 2 15 2 2 2" xfId="3512"/>
    <cellStyle name="Normal 2 2 2 3 2 15 2 2 3" xfId="3513"/>
    <cellStyle name="Normal 2 2 2 3 2 15 2 2 4" xfId="3514"/>
    <cellStyle name="Normal 2 2 2 3 2 15 2 2 5" xfId="3515"/>
    <cellStyle name="Normal 2 2 2 3 2 15 2 2 6" xfId="3516"/>
    <cellStyle name="Normal 2 2 2 3 2 15 2 2 7" xfId="3517"/>
    <cellStyle name="Normal 2 2 2 3 2 15 2 2 8" xfId="3518"/>
    <cellStyle name="Normal 2 2 2 3 2 15 2 3" xfId="3519"/>
    <cellStyle name="Normal 2 2 2 3 2 15 2 4" xfId="3520"/>
    <cellStyle name="Normal 2 2 2 3 2 15 2 5" xfId="3521"/>
    <cellStyle name="Normal 2 2 2 3 2 15 2 6" xfId="3522"/>
    <cellStyle name="Normal 2 2 2 3 2 15 2 7" xfId="3523"/>
    <cellStyle name="Normal 2 2 2 3 2 15 2 8" xfId="3524"/>
    <cellStyle name="Normal 2 2 2 3 2 15 3" xfId="3525"/>
    <cellStyle name="Normal 2 2 2 3 2 15 4" xfId="3526"/>
    <cellStyle name="Normal 2 2 2 3 2 15 5" xfId="3527"/>
    <cellStyle name="Normal 2 2 2 3 2 15 6" xfId="3528"/>
    <cellStyle name="Normal 2 2 2 3 2 15 7" xfId="3529"/>
    <cellStyle name="Normal 2 2 2 3 2 15 8" xfId="3530"/>
    <cellStyle name="Normal 2 2 2 3 2 15 9" xfId="3531"/>
    <cellStyle name="Normal 2 2 2 3 2 16" xfId="3532"/>
    <cellStyle name="Normal 2 2 2 3 2 16 2" xfId="3533"/>
    <cellStyle name="Normal 2 2 2 3 2 16 3" xfId="3534"/>
    <cellStyle name="Normal 2 2 2 3 2 16 4" xfId="3535"/>
    <cellStyle name="Normal 2 2 2 3 2 16 5" xfId="3536"/>
    <cellStyle name="Normal 2 2 2 3 2 16 6" xfId="3537"/>
    <cellStyle name="Normal 2 2 2 3 2 16 7" xfId="3538"/>
    <cellStyle name="Normal 2 2 2 3 2 16 8" xfId="3539"/>
    <cellStyle name="Normal 2 2 2 3 2 17" xfId="3540"/>
    <cellStyle name="Normal 2 2 2 3 2 18" xfId="3541"/>
    <cellStyle name="Normal 2 2 2 3 2 19" xfId="3542"/>
    <cellStyle name="Normal 2 2 2 3 2 2" xfId="3543"/>
    <cellStyle name="Normal 2 2 2 3 2 2 10" xfId="3544"/>
    <cellStyle name="Normal 2 2 2 3 2 2 10 2" xfId="3545"/>
    <cellStyle name="Normal 2 2 2 3 2 2 10 2 2" xfId="3546"/>
    <cellStyle name="Normal 2 2 2 3 2 2 10 2 2 2" xfId="3547"/>
    <cellStyle name="Normal 2 2 2 3 2 2 10 2 2 3" xfId="3548"/>
    <cellStyle name="Normal 2 2 2 3 2 2 10 2 2 4" xfId="3549"/>
    <cellStyle name="Normal 2 2 2 3 2 2 10 2 2 5" xfId="3550"/>
    <cellStyle name="Normal 2 2 2 3 2 2 10 2 2 6" xfId="3551"/>
    <cellStyle name="Normal 2 2 2 3 2 2 10 2 2 7" xfId="3552"/>
    <cellStyle name="Normal 2 2 2 3 2 2 10 2 2 8" xfId="3553"/>
    <cellStyle name="Normal 2 2 2 3 2 2 10 2 3" xfId="3554"/>
    <cellStyle name="Normal 2 2 2 3 2 2 10 2 4" xfId="3555"/>
    <cellStyle name="Normal 2 2 2 3 2 2 10 2 5" xfId="3556"/>
    <cellStyle name="Normal 2 2 2 3 2 2 10 2 6" xfId="3557"/>
    <cellStyle name="Normal 2 2 2 3 2 2 10 2 7" xfId="3558"/>
    <cellStyle name="Normal 2 2 2 3 2 2 10 2 8" xfId="3559"/>
    <cellStyle name="Normal 2 2 2 3 2 2 10 3" xfId="3560"/>
    <cellStyle name="Normal 2 2 2 3 2 2 10 4" xfId="3561"/>
    <cellStyle name="Normal 2 2 2 3 2 2 10 5" xfId="3562"/>
    <cellStyle name="Normal 2 2 2 3 2 2 10 6" xfId="3563"/>
    <cellStyle name="Normal 2 2 2 3 2 2 10 7" xfId="3564"/>
    <cellStyle name="Normal 2 2 2 3 2 2 10 8" xfId="3565"/>
    <cellStyle name="Normal 2 2 2 3 2 2 10 9" xfId="3566"/>
    <cellStyle name="Normal 2 2 2 3 2 2 11" xfId="3567"/>
    <cellStyle name="Normal 2 2 2 3 2 2 11 2" xfId="3568"/>
    <cellStyle name="Normal 2 2 2 3 2 2 11 3" xfId="3569"/>
    <cellStyle name="Normal 2 2 2 3 2 2 11 4" xfId="3570"/>
    <cellStyle name="Normal 2 2 2 3 2 2 11 5" xfId="3571"/>
    <cellStyle name="Normal 2 2 2 3 2 2 11 6" xfId="3572"/>
    <cellStyle name="Normal 2 2 2 3 2 2 11 7" xfId="3573"/>
    <cellStyle name="Normal 2 2 2 3 2 2 11 8" xfId="3574"/>
    <cellStyle name="Normal 2 2 2 3 2 2 12" xfId="3575"/>
    <cellStyle name="Normal 2 2 2 3 2 2 13" xfId="3576"/>
    <cellStyle name="Normal 2 2 2 3 2 2 14" xfId="3577"/>
    <cellStyle name="Normal 2 2 2 3 2 2 15" xfId="3578"/>
    <cellStyle name="Normal 2 2 2 3 2 2 16" xfId="3579"/>
    <cellStyle name="Normal 2 2 2 3 2 2 17" xfId="3580"/>
    <cellStyle name="Normal 2 2 2 3 2 2 2" xfId="3581"/>
    <cellStyle name="Normal 2 2 2 3 2 2 2 10" xfId="3582"/>
    <cellStyle name="Normal 2 2 2 3 2 2 2 10 2" xfId="3583"/>
    <cellStyle name="Normal 2 2 2 3 2 2 2 10 2 2" xfId="3584"/>
    <cellStyle name="Normal 2 2 2 3 2 2 2 10 2 2 2" xfId="3585"/>
    <cellStyle name="Normal 2 2 2 3 2 2 2 10 2 2 3" xfId="3586"/>
    <cellStyle name="Normal 2 2 2 3 2 2 2 10 2 2 4" xfId="3587"/>
    <cellStyle name="Normal 2 2 2 3 2 2 2 10 2 2 5" xfId="3588"/>
    <cellStyle name="Normal 2 2 2 3 2 2 2 10 2 2 6" xfId="3589"/>
    <cellStyle name="Normal 2 2 2 3 2 2 2 10 2 2 7" xfId="3590"/>
    <cellStyle name="Normal 2 2 2 3 2 2 2 10 2 2 8" xfId="3591"/>
    <cellStyle name="Normal 2 2 2 3 2 2 2 10 2 3" xfId="3592"/>
    <cellStyle name="Normal 2 2 2 3 2 2 2 10 2 4" xfId="3593"/>
    <cellStyle name="Normal 2 2 2 3 2 2 2 10 2 5" xfId="3594"/>
    <cellStyle name="Normal 2 2 2 3 2 2 2 10 2 6" xfId="3595"/>
    <cellStyle name="Normal 2 2 2 3 2 2 2 10 2 7" xfId="3596"/>
    <cellStyle name="Normal 2 2 2 3 2 2 2 10 2 8" xfId="3597"/>
    <cellStyle name="Normal 2 2 2 3 2 2 2 10 3" xfId="3598"/>
    <cellStyle name="Normal 2 2 2 3 2 2 2 10 4" xfId="3599"/>
    <cellStyle name="Normal 2 2 2 3 2 2 2 10 5" xfId="3600"/>
    <cellStyle name="Normal 2 2 2 3 2 2 2 10 6" xfId="3601"/>
    <cellStyle name="Normal 2 2 2 3 2 2 2 10 7" xfId="3602"/>
    <cellStyle name="Normal 2 2 2 3 2 2 2 10 8" xfId="3603"/>
    <cellStyle name="Normal 2 2 2 3 2 2 2 10 9" xfId="3604"/>
    <cellStyle name="Normal 2 2 2 3 2 2 2 11" xfId="3605"/>
    <cellStyle name="Normal 2 2 2 3 2 2 2 11 2" xfId="3606"/>
    <cellStyle name="Normal 2 2 2 3 2 2 2 11 3" xfId="3607"/>
    <cellStyle name="Normal 2 2 2 3 2 2 2 11 4" xfId="3608"/>
    <cellStyle name="Normal 2 2 2 3 2 2 2 11 5" xfId="3609"/>
    <cellStyle name="Normal 2 2 2 3 2 2 2 11 6" xfId="3610"/>
    <cellStyle name="Normal 2 2 2 3 2 2 2 11 7" xfId="3611"/>
    <cellStyle name="Normal 2 2 2 3 2 2 2 11 8" xfId="3612"/>
    <cellStyle name="Normal 2 2 2 3 2 2 2 12" xfId="3613"/>
    <cellStyle name="Normal 2 2 2 3 2 2 2 13" xfId="3614"/>
    <cellStyle name="Normal 2 2 2 3 2 2 2 14" xfId="3615"/>
    <cellStyle name="Normal 2 2 2 3 2 2 2 15" xfId="3616"/>
    <cellStyle name="Normal 2 2 2 3 2 2 2 16" xfId="3617"/>
    <cellStyle name="Normal 2 2 2 3 2 2 2 17" xfId="3618"/>
    <cellStyle name="Normal 2 2 2 3 2 2 2 2" xfId="3619"/>
    <cellStyle name="Normal 2 2 2 3 2 2 2 2 10" xfId="3620"/>
    <cellStyle name="Normal 2 2 2 3 2 2 2 2 2" xfId="3621"/>
    <cellStyle name="Normal 2 2 2 3 2 2 2 2 2 2" xfId="3622"/>
    <cellStyle name="Normal 2 2 2 3 2 2 2 2 2 2 2" xfId="3623"/>
    <cellStyle name="Normal 2 2 2 3 2 2 2 2 2 2 2 2" xfId="3624"/>
    <cellStyle name="Normal 2 2 2 3 2 2 2 2 2 2 2 3" xfId="3625"/>
    <cellStyle name="Normal 2 2 2 3 2 2 2 2 2 2 2 4" xfId="3626"/>
    <cellStyle name="Normal 2 2 2 3 2 2 2 2 2 2 2 5" xfId="3627"/>
    <cellStyle name="Normal 2 2 2 3 2 2 2 2 2 2 2 6" xfId="3628"/>
    <cellStyle name="Normal 2 2 2 3 2 2 2 2 2 2 2 7" xfId="3629"/>
    <cellStyle name="Normal 2 2 2 3 2 2 2 2 2 2 2 8" xfId="3630"/>
    <cellStyle name="Normal 2 2 2 3 2 2 2 2 2 2 3" xfId="3631"/>
    <cellStyle name="Normal 2 2 2 3 2 2 2 2 2 2 4" xfId="3632"/>
    <cellStyle name="Normal 2 2 2 3 2 2 2 2 2 2 5" xfId="3633"/>
    <cellStyle name="Normal 2 2 2 3 2 2 2 2 2 2 6" xfId="3634"/>
    <cellStyle name="Normal 2 2 2 3 2 2 2 2 2 2 7" xfId="3635"/>
    <cellStyle name="Normal 2 2 2 3 2 2 2 2 2 2 8" xfId="3636"/>
    <cellStyle name="Normal 2 2 2 3 2 2 2 2 2 3" xfId="3637"/>
    <cellStyle name="Normal 2 2 2 3 2 2 2 2 2 4" xfId="3638"/>
    <cellStyle name="Normal 2 2 2 3 2 2 2 2 2 5" xfId="3639"/>
    <cellStyle name="Normal 2 2 2 3 2 2 2 2 2 6" xfId="3640"/>
    <cellStyle name="Normal 2 2 2 3 2 2 2 2 2 7" xfId="3641"/>
    <cellStyle name="Normal 2 2 2 3 2 2 2 2 2 8" xfId="3642"/>
    <cellStyle name="Normal 2 2 2 3 2 2 2 2 2 9" xfId="3643"/>
    <cellStyle name="Normal 2 2 2 3 2 2 2 2 3" xfId="3644"/>
    <cellStyle name="Normal 2 2 2 3 2 2 2 2 4" xfId="3645"/>
    <cellStyle name="Normal 2 2 2 3 2 2 2 2 4 2" xfId="3646"/>
    <cellStyle name="Normal 2 2 2 3 2 2 2 2 4 3" xfId="3647"/>
    <cellStyle name="Normal 2 2 2 3 2 2 2 2 4 4" xfId="3648"/>
    <cellStyle name="Normal 2 2 2 3 2 2 2 2 4 5" xfId="3649"/>
    <cellStyle name="Normal 2 2 2 3 2 2 2 2 4 6" xfId="3650"/>
    <cellStyle name="Normal 2 2 2 3 2 2 2 2 4 7" xfId="3651"/>
    <cellStyle name="Normal 2 2 2 3 2 2 2 2 4 8" xfId="3652"/>
    <cellStyle name="Normal 2 2 2 3 2 2 2 2 5" xfId="3653"/>
    <cellStyle name="Normal 2 2 2 3 2 2 2 2 6" xfId="3654"/>
    <cellStyle name="Normal 2 2 2 3 2 2 2 2 7" xfId="3655"/>
    <cellStyle name="Normal 2 2 2 3 2 2 2 2 8" xfId="3656"/>
    <cellStyle name="Normal 2 2 2 3 2 2 2 2 9" xfId="3657"/>
    <cellStyle name="Normal 2 2 2 3 2 2 2 3" xfId="3658"/>
    <cellStyle name="Normal 2 2 2 3 2 2 2 4" xfId="3659"/>
    <cellStyle name="Normal 2 2 2 3 2 2 2 5" xfId="3660"/>
    <cellStyle name="Normal 2 2 2 3 2 2 2 6" xfId="3661"/>
    <cellStyle name="Normal 2 2 2 3 2 2 2 7" xfId="3662"/>
    <cellStyle name="Normal 2 2 2 3 2 2 2 8" xfId="3663"/>
    <cellStyle name="Normal 2 2 2 3 2 2 2 9" xfId="3664"/>
    <cellStyle name="Normal 2 2 2 3 2 2 3" xfId="3665"/>
    <cellStyle name="Normal 2 2 2 3 2 2 3 10" xfId="3666"/>
    <cellStyle name="Normal 2 2 2 3 2 2 3 2" xfId="3667"/>
    <cellStyle name="Normal 2 2 2 3 2 2 3 2 2" xfId="3668"/>
    <cellStyle name="Normal 2 2 2 3 2 2 3 2 2 2" xfId="3669"/>
    <cellStyle name="Normal 2 2 2 3 2 2 3 2 2 2 2" xfId="3670"/>
    <cellStyle name="Normal 2 2 2 3 2 2 3 2 2 2 3" xfId="3671"/>
    <cellStyle name="Normal 2 2 2 3 2 2 3 2 2 2 4" xfId="3672"/>
    <cellStyle name="Normal 2 2 2 3 2 2 3 2 2 2 5" xfId="3673"/>
    <cellStyle name="Normal 2 2 2 3 2 2 3 2 2 2 6" xfId="3674"/>
    <cellStyle name="Normal 2 2 2 3 2 2 3 2 2 2 7" xfId="3675"/>
    <cellStyle name="Normal 2 2 2 3 2 2 3 2 2 2 8" xfId="3676"/>
    <cellStyle name="Normal 2 2 2 3 2 2 3 2 2 3" xfId="3677"/>
    <cellStyle name="Normal 2 2 2 3 2 2 3 2 2 4" xfId="3678"/>
    <cellStyle name="Normal 2 2 2 3 2 2 3 2 2 5" xfId="3679"/>
    <cellStyle name="Normal 2 2 2 3 2 2 3 2 2 6" xfId="3680"/>
    <cellStyle name="Normal 2 2 2 3 2 2 3 2 2 7" xfId="3681"/>
    <cellStyle name="Normal 2 2 2 3 2 2 3 2 2 8" xfId="3682"/>
    <cellStyle name="Normal 2 2 2 3 2 2 3 2 3" xfId="3683"/>
    <cellStyle name="Normal 2 2 2 3 2 2 3 2 4" xfId="3684"/>
    <cellStyle name="Normal 2 2 2 3 2 2 3 2 5" xfId="3685"/>
    <cellStyle name="Normal 2 2 2 3 2 2 3 2 6" xfId="3686"/>
    <cellStyle name="Normal 2 2 2 3 2 2 3 2 7" xfId="3687"/>
    <cellStyle name="Normal 2 2 2 3 2 2 3 2 8" xfId="3688"/>
    <cellStyle name="Normal 2 2 2 3 2 2 3 2 9" xfId="3689"/>
    <cellStyle name="Normal 2 2 2 3 2 2 3 3" xfId="3690"/>
    <cellStyle name="Normal 2 2 2 3 2 2 3 4" xfId="3691"/>
    <cellStyle name="Normal 2 2 2 3 2 2 3 4 2" xfId="3692"/>
    <cellStyle name="Normal 2 2 2 3 2 2 3 4 3" xfId="3693"/>
    <cellStyle name="Normal 2 2 2 3 2 2 3 4 4" xfId="3694"/>
    <cellStyle name="Normal 2 2 2 3 2 2 3 4 5" xfId="3695"/>
    <cellStyle name="Normal 2 2 2 3 2 2 3 4 6" xfId="3696"/>
    <cellStyle name="Normal 2 2 2 3 2 2 3 4 7" xfId="3697"/>
    <cellStyle name="Normal 2 2 2 3 2 2 3 4 8" xfId="3698"/>
    <cellStyle name="Normal 2 2 2 3 2 2 3 5" xfId="3699"/>
    <cellStyle name="Normal 2 2 2 3 2 2 3 6" xfId="3700"/>
    <cellStyle name="Normal 2 2 2 3 2 2 3 7" xfId="3701"/>
    <cellStyle name="Normal 2 2 2 3 2 2 3 8" xfId="3702"/>
    <cellStyle name="Normal 2 2 2 3 2 2 3 9" xfId="3703"/>
    <cellStyle name="Normal 2 2 2 3 2 2 4" xfId="3704"/>
    <cellStyle name="Normal 2 2 2 3 2 2 5" xfId="3705"/>
    <cellStyle name="Normal 2 2 2 3 2 2 6" xfId="3706"/>
    <cellStyle name="Normal 2 2 2 3 2 2 7" xfId="3707"/>
    <cellStyle name="Normal 2 2 2 3 2 2 8" xfId="3708"/>
    <cellStyle name="Normal 2 2 2 3 2 2 9" xfId="3709"/>
    <cellStyle name="Normal 2 2 2 3 2 20" xfId="3710"/>
    <cellStyle name="Normal 2 2 2 3 2 21" xfId="3711"/>
    <cellStyle name="Normal 2 2 2 3 2 22" xfId="3712"/>
    <cellStyle name="Normal 2 2 2 3 2 3" xfId="3713"/>
    <cellStyle name="Normal 2 2 2 3 2 4" xfId="3714"/>
    <cellStyle name="Normal 2 2 2 3 2 5" xfId="3715"/>
    <cellStyle name="Normal 2 2 2 3 2 6" xfId="3716"/>
    <cellStyle name="Normal 2 2 2 3 2 7" xfId="3717"/>
    <cellStyle name="Normal 2 2 2 3 2 7 10" xfId="3718"/>
    <cellStyle name="Normal 2 2 2 3 2 7 2" xfId="3719"/>
    <cellStyle name="Normal 2 2 2 3 2 7 2 2" xfId="3720"/>
    <cellStyle name="Normal 2 2 2 3 2 7 2 2 2" xfId="3721"/>
    <cellStyle name="Normal 2 2 2 3 2 7 2 2 2 2" xfId="3722"/>
    <cellStyle name="Normal 2 2 2 3 2 7 2 2 2 3" xfId="3723"/>
    <cellStyle name="Normal 2 2 2 3 2 7 2 2 2 4" xfId="3724"/>
    <cellStyle name="Normal 2 2 2 3 2 7 2 2 2 5" xfId="3725"/>
    <cellStyle name="Normal 2 2 2 3 2 7 2 2 2 6" xfId="3726"/>
    <cellStyle name="Normal 2 2 2 3 2 7 2 2 2 7" xfId="3727"/>
    <cellStyle name="Normal 2 2 2 3 2 7 2 2 2 8" xfId="3728"/>
    <cellStyle name="Normal 2 2 2 3 2 7 2 2 3" xfId="3729"/>
    <cellStyle name="Normal 2 2 2 3 2 7 2 2 4" xfId="3730"/>
    <cellStyle name="Normal 2 2 2 3 2 7 2 2 5" xfId="3731"/>
    <cellStyle name="Normal 2 2 2 3 2 7 2 2 6" xfId="3732"/>
    <cellStyle name="Normal 2 2 2 3 2 7 2 2 7" xfId="3733"/>
    <cellStyle name="Normal 2 2 2 3 2 7 2 2 8" xfId="3734"/>
    <cellStyle name="Normal 2 2 2 3 2 7 2 3" xfId="3735"/>
    <cellStyle name="Normal 2 2 2 3 2 7 2 4" xfId="3736"/>
    <cellStyle name="Normal 2 2 2 3 2 7 2 5" xfId="3737"/>
    <cellStyle name="Normal 2 2 2 3 2 7 2 6" xfId="3738"/>
    <cellStyle name="Normal 2 2 2 3 2 7 2 7" xfId="3739"/>
    <cellStyle name="Normal 2 2 2 3 2 7 2 8" xfId="3740"/>
    <cellStyle name="Normal 2 2 2 3 2 7 2 9" xfId="3741"/>
    <cellStyle name="Normal 2 2 2 3 2 7 3" xfId="3742"/>
    <cellStyle name="Normal 2 2 2 3 2 7 4" xfId="3743"/>
    <cellStyle name="Normal 2 2 2 3 2 7 4 2" xfId="3744"/>
    <cellStyle name="Normal 2 2 2 3 2 7 4 3" xfId="3745"/>
    <cellStyle name="Normal 2 2 2 3 2 7 4 4" xfId="3746"/>
    <cellStyle name="Normal 2 2 2 3 2 7 4 5" xfId="3747"/>
    <cellStyle name="Normal 2 2 2 3 2 7 4 6" xfId="3748"/>
    <cellStyle name="Normal 2 2 2 3 2 7 4 7" xfId="3749"/>
    <cellStyle name="Normal 2 2 2 3 2 7 4 8" xfId="3750"/>
    <cellStyle name="Normal 2 2 2 3 2 7 5" xfId="3751"/>
    <cellStyle name="Normal 2 2 2 3 2 7 6" xfId="3752"/>
    <cellStyle name="Normal 2 2 2 3 2 7 7" xfId="3753"/>
    <cellStyle name="Normal 2 2 2 3 2 7 8" xfId="3754"/>
    <cellStyle name="Normal 2 2 2 3 2 7 9" xfId="3755"/>
    <cellStyle name="Normal 2 2 2 3 2 8" xfId="3756"/>
    <cellStyle name="Normal 2 2 2 3 2 9" xfId="3757"/>
    <cellStyle name="Normal 2 2 2 3 20" xfId="3758"/>
    <cellStyle name="Normal 2 2 2 3 21" xfId="3759"/>
    <cellStyle name="Normal 2 2 2 3 22" xfId="3760"/>
    <cellStyle name="Normal 2 2 2 3 3" xfId="3761"/>
    <cellStyle name="Normal 2 2 2 3 3 10" xfId="3762"/>
    <cellStyle name="Normal 2 2 2 3 3 10 2" xfId="3763"/>
    <cellStyle name="Normal 2 2 2 3 3 10 2 2" xfId="3764"/>
    <cellStyle name="Normal 2 2 2 3 3 10 2 2 2" xfId="3765"/>
    <cellStyle name="Normal 2 2 2 3 3 10 2 2 3" xfId="3766"/>
    <cellStyle name="Normal 2 2 2 3 3 10 2 2 4" xfId="3767"/>
    <cellStyle name="Normal 2 2 2 3 3 10 2 2 5" xfId="3768"/>
    <cellStyle name="Normal 2 2 2 3 3 10 2 2 6" xfId="3769"/>
    <cellStyle name="Normal 2 2 2 3 3 10 2 2 7" xfId="3770"/>
    <cellStyle name="Normal 2 2 2 3 3 10 2 2 8" xfId="3771"/>
    <cellStyle name="Normal 2 2 2 3 3 10 2 3" xfId="3772"/>
    <cellStyle name="Normal 2 2 2 3 3 10 2 4" xfId="3773"/>
    <cellStyle name="Normal 2 2 2 3 3 10 2 5" xfId="3774"/>
    <cellStyle name="Normal 2 2 2 3 3 10 2 6" xfId="3775"/>
    <cellStyle name="Normal 2 2 2 3 3 10 2 7" xfId="3776"/>
    <cellStyle name="Normal 2 2 2 3 3 10 2 8" xfId="3777"/>
    <cellStyle name="Normal 2 2 2 3 3 10 3" xfId="3778"/>
    <cellStyle name="Normal 2 2 2 3 3 10 4" xfId="3779"/>
    <cellStyle name="Normal 2 2 2 3 3 10 5" xfId="3780"/>
    <cellStyle name="Normal 2 2 2 3 3 10 6" xfId="3781"/>
    <cellStyle name="Normal 2 2 2 3 3 10 7" xfId="3782"/>
    <cellStyle name="Normal 2 2 2 3 3 10 8" xfId="3783"/>
    <cellStyle name="Normal 2 2 2 3 3 10 9" xfId="3784"/>
    <cellStyle name="Normal 2 2 2 3 3 11" xfId="3785"/>
    <cellStyle name="Normal 2 2 2 3 3 11 2" xfId="3786"/>
    <cellStyle name="Normal 2 2 2 3 3 11 3" xfId="3787"/>
    <cellStyle name="Normal 2 2 2 3 3 11 4" xfId="3788"/>
    <cellStyle name="Normal 2 2 2 3 3 11 5" xfId="3789"/>
    <cellStyle name="Normal 2 2 2 3 3 11 6" xfId="3790"/>
    <cellStyle name="Normal 2 2 2 3 3 11 7" xfId="3791"/>
    <cellStyle name="Normal 2 2 2 3 3 11 8" xfId="3792"/>
    <cellStyle name="Normal 2 2 2 3 3 12" xfId="3793"/>
    <cellStyle name="Normal 2 2 2 3 3 13" xfId="3794"/>
    <cellStyle name="Normal 2 2 2 3 3 14" xfId="3795"/>
    <cellStyle name="Normal 2 2 2 3 3 15" xfId="3796"/>
    <cellStyle name="Normal 2 2 2 3 3 16" xfId="3797"/>
    <cellStyle name="Normal 2 2 2 3 3 17" xfId="3798"/>
    <cellStyle name="Normal 2 2 2 3 3 2" xfId="3799"/>
    <cellStyle name="Normal 2 2 2 3 3 2 10" xfId="3800"/>
    <cellStyle name="Normal 2 2 2 3 3 2 10 2" xfId="3801"/>
    <cellStyle name="Normal 2 2 2 3 3 2 10 2 2" xfId="3802"/>
    <cellStyle name="Normal 2 2 2 3 3 2 10 2 2 2" xfId="3803"/>
    <cellStyle name="Normal 2 2 2 3 3 2 10 2 2 3" xfId="3804"/>
    <cellStyle name="Normal 2 2 2 3 3 2 10 2 2 4" xfId="3805"/>
    <cellStyle name="Normal 2 2 2 3 3 2 10 2 2 5" xfId="3806"/>
    <cellStyle name="Normal 2 2 2 3 3 2 10 2 2 6" xfId="3807"/>
    <cellStyle name="Normal 2 2 2 3 3 2 10 2 2 7" xfId="3808"/>
    <cellStyle name="Normal 2 2 2 3 3 2 10 2 2 8" xfId="3809"/>
    <cellStyle name="Normal 2 2 2 3 3 2 10 2 3" xfId="3810"/>
    <cellStyle name="Normal 2 2 2 3 3 2 10 2 4" xfId="3811"/>
    <cellStyle name="Normal 2 2 2 3 3 2 10 2 5" xfId="3812"/>
    <cellStyle name="Normal 2 2 2 3 3 2 10 2 6" xfId="3813"/>
    <cellStyle name="Normal 2 2 2 3 3 2 10 2 7" xfId="3814"/>
    <cellStyle name="Normal 2 2 2 3 3 2 10 2 8" xfId="3815"/>
    <cellStyle name="Normal 2 2 2 3 3 2 10 3" xfId="3816"/>
    <cellStyle name="Normal 2 2 2 3 3 2 10 4" xfId="3817"/>
    <cellStyle name="Normal 2 2 2 3 3 2 10 5" xfId="3818"/>
    <cellStyle name="Normal 2 2 2 3 3 2 10 6" xfId="3819"/>
    <cellStyle name="Normal 2 2 2 3 3 2 10 7" xfId="3820"/>
    <cellStyle name="Normal 2 2 2 3 3 2 10 8" xfId="3821"/>
    <cellStyle name="Normal 2 2 2 3 3 2 10 9" xfId="3822"/>
    <cellStyle name="Normal 2 2 2 3 3 2 11" xfId="3823"/>
    <cellStyle name="Normal 2 2 2 3 3 2 11 2" xfId="3824"/>
    <cellStyle name="Normal 2 2 2 3 3 2 11 3" xfId="3825"/>
    <cellStyle name="Normal 2 2 2 3 3 2 11 4" xfId="3826"/>
    <cellStyle name="Normal 2 2 2 3 3 2 11 5" xfId="3827"/>
    <cellStyle name="Normal 2 2 2 3 3 2 11 6" xfId="3828"/>
    <cellStyle name="Normal 2 2 2 3 3 2 11 7" xfId="3829"/>
    <cellStyle name="Normal 2 2 2 3 3 2 11 8" xfId="3830"/>
    <cellStyle name="Normal 2 2 2 3 3 2 12" xfId="3831"/>
    <cellStyle name="Normal 2 2 2 3 3 2 13" xfId="3832"/>
    <cellStyle name="Normal 2 2 2 3 3 2 14" xfId="3833"/>
    <cellStyle name="Normal 2 2 2 3 3 2 15" xfId="3834"/>
    <cellStyle name="Normal 2 2 2 3 3 2 16" xfId="3835"/>
    <cellStyle name="Normal 2 2 2 3 3 2 17" xfId="3836"/>
    <cellStyle name="Normal 2 2 2 3 3 2 2" xfId="3837"/>
    <cellStyle name="Normal 2 2 2 3 3 2 2 10" xfId="3838"/>
    <cellStyle name="Normal 2 2 2 3 3 2 2 2" xfId="3839"/>
    <cellStyle name="Normal 2 2 2 3 3 2 2 2 2" xfId="3840"/>
    <cellStyle name="Normal 2 2 2 3 3 2 2 2 2 2" xfId="3841"/>
    <cellStyle name="Normal 2 2 2 3 3 2 2 2 2 2 2" xfId="3842"/>
    <cellStyle name="Normal 2 2 2 3 3 2 2 2 2 2 3" xfId="3843"/>
    <cellStyle name="Normal 2 2 2 3 3 2 2 2 2 2 4" xfId="3844"/>
    <cellStyle name="Normal 2 2 2 3 3 2 2 2 2 2 5" xfId="3845"/>
    <cellStyle name="Normal 2 2 2 3 3 2 2 2 2 2 6" xfId="3846"/>
    <cellStyle name="Normal 2 2 2 3 3 2 2 2 2 2 7" xfId="3847"/>
    <cellStyle name="Normal 2 2 2 3 3 2 2 2 2 2 8" xfId="3848"/>
    <cellStyle name="Normal 2 2 2 3 3 2 2 2 2 3" xfId="3849"/>
    <cellStyle name="Normal 2 2 2 3 3 2 2 2 2 4" xfId="3850"/>
    <cellStyle name="Normal 2 2 2 3 3 2 2 2 2 5" xfId="3851"/>
    <cellStyle name="Normal 2 2 2 3 3 2 2 2 2 6" xfId="3852"/>
    <cellStyle name="Normal 2 2 2 3 3 2 2 2 2 7" xfId="3853"/>
    <cellStyle name="Normal 2 2 2 3 3 2 2 2 2 8" xfId="3854"/>
    <cellStyle name="Normal 2 2 2 3 3 2 2 2 3" xfId="3855"/>
    <cellStyle name="Normal 2 2 2 3 3 2 2 2 4" xfId="3856"/>
    <cellStyle name="Normal 2 2 2 3 3 2 2 2 5" xfId="3857"/>
    <cellStyle name="Normal 2 2 2 3 3 2 2 2 6" xfId="3858"/>
    <cellStyle name="Normal 2 2 2 3 3 2 2 2 7" xfId="3859"/>
    <cellStyle name="Normal 2 2 2 3 3 2 2 2 8" xfId="3860"/>
    <cellStyle name="Normal 2 2 2 3 3 2 2 2 9" xfId="3861"/>
    <cellStyle name="Normal 2 2 2 3 3 2 2 3" xfId="3862"/>
    <cellStyle name="Normal 2 2 2 3 3 2 2 4" xfId="3863"/>
    <cellStyle name="Normal 2 2 2 3 3 2 2 4 2" xfId="3864"/>
    <cellStyle name="Normal 2 2 2 3 3 2 2 4 3" xfId="3865"/>
    <cellStyle name="Normal 2 2 2 3 3 2 2 4 4" xfId="3866"/>
    <cellStyle name="Normal 2 2 2 3 3 2 2 4 5" xfId="3867"/>
    <cellStyle name="Normal 2 2 2 3 3 2 2 4 6" xfId="3868"/>
    <cellStyle name="Normal 2 2 2 3 3 2 2 4 7" xfId="3869"/>
    <cellStyle name="Normal 2 2 2 3 3 2 2 4 8" xfId="3870"/>
    <cellStyle name="Normal 2 2 2 3 3 2 2 5" xfId="3871"/>
    <cellStyle name="Normal 2 2 2 3 3 2 2 6" xfId="3872"/>
    <cellStyle name="Normal 2 2 2 3 3 2 2 7" xfId="3873"/>
    <cellStyle name="Normal 2 2 2 3 3 2 2 8" xfId="3874"/>
    <cellStyle name="Normal 2 2 2 3 3 2 2 9" xfId="3875"/>
    <cellStyle name="Normal 2 2 2 3 3 2 3" xfId="3876"/>
    <cellStyle name="Normal 2 2 2 3 3 2 4" xfId="3877"/>
    <cellStyle name="Normal 2 2 2 3 3 2 5" xfId="3878"/>
    <cellStyle name="Normal 2 2 2 3 3 2 6" xfId="3879"/>
    <cellStyle name="Normal 2 2 2 3 3 2 7" xfId="3880"/>
    <cellStyle name="Normal 2 2 2 3 3 2 8" xfId="3881"/>
    <cellStyle name="Normal 2 2 2 3 3 2 9" xfId="3882"/>
    <cellStyle name="Normal 2 2 2 3 3 3" xfId="3883"/>
    <cellStyle name="Normal 2 2 2 3 3 3 10" xfId="3884"/>
    <cellStyle name="Normal 2 2 2 3 3 3 2" xfId="3885"/>
    <cellStyle name="Normal 2 2 2 3 3 3 2 2" xfId="3886"/>
    <cellStyle name="Normal 2 2 2 3 3 3 2 2 2" xfId="3887"/>
    <cellStyle name="Normal 2 2 2 3 3 3 2 2 2 2" xfId="3888"/>
    <cellStyle name="Normal 2 2 2 3 3 3 2 2 2 3" xfId="3889"/>
    <cellStyle name="Normal 2 2 2 3 3 3 2 2 2 4" xfId="3890"/>
    <cellStyle name="Normal 2 2 2 3 3 3 2 2 2 5" xfId="3891"/>
    <cellStyle name="Normal 2 2 2 3 3 3 2 2 2 6" xfId="3892"/>
    <cellStyle name="Normal 2 2 2 3 3 3 2 2 2 7" xfId="3893"/>
    <cellStyle name="Normal 2 2 2 3 3 3 2 2 2 8" xfId="3894"/>
    <cellStyle name="Normal 2 2 2 3 3 3 2 2 3" xfId="3895"/>
    <cellStyle name="Normal 2 2 2 3 3 3 2 2 4" xfId="3896"/>
    <cellStyle name="Normal 2 2 2 3 3 3 2 2 5" xfId="3897"/>
    <cellStyle name="Normal 2 2 2 3 3 3 2 2 6" xfId="3898"/>
    <cellStyle name="Normal 2 2 2 3 3 3 2 2 7" xfId="3899"/>
    <cellStyle name="Normal 2 2 2 3 3 3 2 2 8" xfId="3900"/>
    <cellStyle name="Normal 2 2 2 3 3 3 2 3" xfId="3901"/>
    <cellStyle name="Normal 2 2 2 3 3 3 2 4" xfId="3902"/>
    <cellStyle name="Normal 2 2 2 3 3 3 2 5" xfId="3903"/>
    <cellStyle name="Normal 2 2 2 3 3 3 2 6" xfId="3904"/>
    <cellStyle name="Normal 2 2 2 3 3 3 2 7" xfId="3905"/>
    <cellStyle name="Normal 2 2 2 3 3 3 2 8" xfId="3906"/>
    <cellStyle name="Normal 2 2 2 3 3 3 2 9" xfId="3907"/>
    <cellStyle name="Normal 2 2 2 3 3 3 3" xfId="3908"/>
    <cellStyle name="Normal 2 2 2 3 3 3 4" xfId="3909"/>
    <cellStyle name="Normal 2 2 2 3 3 3 4 2" xfId="3910"/>
    <cellStyle name="Normal 2 2 2 3 3 3 4 3" xfId="3911"/>
    <cellStyle name="Normal 2 2 2 3 3 3 4 4" xfId="3912"/>
    <cellStyle name="Normal 2 2 2 3 3 3 4 5" xfId="3913"/>
    <cellStyle name="Normal 2 2 2 3 3 3 4 6" xfId="3914"/>
    <cellStyle name="Normal 2 2 2 3 3 3 4 7" xfId="3915"/>
    <cellStyle name="Normal 2 2 2 3 3 3 4 8" xfId="3916"/>
    <cellStyle name="Normal 2 2 2 3 3 3 5" xfId="3917"/>
    <cellStyle name="Normal 2 2 2 3 3 3 6" xfId="3918"/>
    <cellStyle name="Normal 2 2 2 3 3 3 7" xfId="3919"/>
    <cellStyle name="Normal 2 2 2 3 3 3 8" xfId="3920"/>
    <cellStyle name="Normal 2 2 2 3 3 3 9" xfId="3921"/>
    <cellStyle name="Normal 2 2 2 3 3 4" xfId="3922"/>
    <cellStyle name="Normal 2 2 2 3 3 5" xfId="3923"/>
    <cellStyle name="Normal 2 2 2 3 3 6" xfId="3924"/>
    <cellStyle name="Normal 2 2 2 3 3 7" xfId="3925"/>
    <cellStyle name="Normal 2 2 2 3 3 8" xfId="3926"/>
    <cellStyle name="Normal 2 2 2 3 3 9" xfId="3927"/>
    <cellStyle name="Normal 2 2 2 3 4" xfId="3928"/>
    <cellStyle name="Normal 2 2 2 3 5" xfId="3929"/>
    <cellStyle name="Normal 2 2 2 3 6" xfId="3930"/>
    <cellStyle name="Normal 2 2 2 3 7" xfId="3931"/>
    <cellStyle name="Normal 2 2 2 3 7 10" xfId="3932"/>
    <cellStyle name="Normal 2 2 2 3 7 2" xfId="3933"/>
    <cellStyle name="Normal 2 2 2 3 7 2 2" xfId="3934"/>
    <cellStyle name="Normal 2 2 2 3 7 2 2 2" xfId="3935"/>
    <cellStyle name="Normal 2 2 2 3 7 2 2 2 2" xfId="3936"/>
    <cellStyle name="Normal 2 2 2 3 7 2 2 2 3" xfId="3937"/>
    <cellStyle name="Normal 2 2 2 3 7 2 2 2 4" xfId="3938"/>
    <cellStyle name="Normal 2 2 2 3 7 2 2 2 5" xfId="3939"/>
    <cellStyle name="Normal 2 2 2 3 7 2 2 2 6" xfId="3940"/>
    <cellStyle name="Normal 2 2 2 3 7 2 2 2 7" xfId="3941"/>
    <cellStyle name="Normal 2 2 2 3 7 2 2 2 8" xfId="3942"/>
    <cellStyle name="Normal 2 2 2 3 7 2 2 3" xfId="3943"/>
    <cellStyle name="Normal 2 2 2 3 7 2 2 4" xfId="3944"/>
    <cellStyle name="Normal 2 2 2 3 7 2 2 5" xfId="3945"/>
    <cellStyle name="Normal 2 2 2 3 7 2 2 6" xfId="3946"/>
    <cellStyle name="Normal 2 2 2 3 7 2 2 7" xfId="3947"/>
    <cellStyle name="Normal 2 2 2 3 7 2 2 8" xfId="3948"/>
    <cellStyle name="Normal 2 2 2 3 7 2 3" xfId="3949"/>
    <cellStyle name="Normal 2 2 2 3 7 2 4" xfId="3950"/>
    <cellStyle name="Normal 2 2 2 3 7 2 5" xfId="3951"/>
    <cellStyle name="Normal 2 2 2 3 7 2 6" xfId="3952"/>
    <cellStyle name="Normal 2 2 2 3 7 2 7" xfId="3953"/>
    <cellStyle name="Normal 2 2 2 3 7 2 8" xfId="3954"/>
    <cellStyle name="Normal 2 2 2 3 7 2 9" xfId="3955"/>
    <cellStyle name="Normal 2 2 2 3 7 3" xfId="3956"/>
    <cellStyle name="Normal 2 2 2 3 7 4" xfId="3957"/>
    <cellStyle name="Normal 2 2 2 3 7 4 2" xfId="3958"/>
    <cellStyle name="Normal 2 2 2 3 7 4 3" xfId="3959"/>
    <cellStyle name="Normal 2 2 2 3 7 4 4" xfId="3960"/>
    <cellStyle name="Normal 2 2 2 3 7 4 5" xfId="3961"/>
    <cellStyle name="Normal 2 2 2 3 7 4 6" xfId="3962"/>
    <cellStyle name="Normal 2 2 2 3 7 4 7" xfId="3963"/>
    <cellStyle name="Normal 2 2 2 3 7 4 8" xfId="3964"/>
    <cellStyle name="Normal 2 2 2 3 7 5" xfId="3965"/>
    <cellStyle name="Normal 2 2 2 3 7 6" xfId="3966"/>
    <cellStyle name="Normal 2 2 2 3 7 7" xfId="3967"/>
    <cellStyle name="Normal 2 2 2 3 7 8" xfId="3968"/>
    <cellStyle name="Normal 2 2 2 3 7 9" xfId="3969"/>
    <cellStyle name="Normal 2 2 2 3 8" xfId="3970"/>
    <cellStyle name="Normal 2 2 2 3 9" xfId="3971"/>
    <cellStyle name="Normal 2 2 2 30" xfId="3972"/>
    <cellStyle name="Normal 2 2 2 31" xfId="3973"/>
    <cellStyle name="Normal 2 2 2 32" xfId="3974"/>
    <cellStyle name="Normal 2 2 2 33" xfId="3975"/>
    <cellStyle name="Normal 2 2 2 34" xfId="3976"/>
    <cellStyle name="Normal 2 2 2 35" xfId="3977"/>
    <cellStyle name="Normal 2 2 2 36" xfId="3978"/>
    <cellStyle name="Normal 2 2 2 36 2" xfId="3979"/>
    <cellStyle name="Normal 2 2 2 36 2 2" xfId="3980"/>
    <cellStyle name="Normal 2 2 2 36 2 2 2" xfId="3981"/>
    <cellStyle name="Normal 2 2 2 36 2 2 3" xfId="3982"/>
    <cellStyle name="Normal 2 2 2 36 2 2 4" xfId="3983"/>
    <cellStyle name="Normal 2 2 2 36 2 2 5" xfId="3984"/>
    <cellStyle name="Normal 2 2 2 36 2 2 6" xfId="3985"/>
    <cellStyle name="Normal 2 2 2 36 2 2 7" xfId="3986"/>
    <cellStyle name="Normal 2 2 2 36 2 2 8" xfId="3987"/>
    <cellStyle name="Normal 2 2 2 36 2 3" xfId="3988"/>
    <cellStyle name="Normal 2 2 2 36 2 4" xfId="3989"/>
    <cellStyle name="Normal 2 2 2 36 2 5" xfId="3990"/>
    <cellStyle name="Normal 2 2 2 36 2 6" xfId="3991"/>
    <cellStyle name="Normal 2 2 2 36 2 7" xfId="3992"/>
    <cellStyle name="Normal 2 2 2 36 2 8" xfId="3993"/>
    <cellStyle name="Normal 2 2 2 36 3" xfId="3994"/>
    <cellStyle name="Normal 2 2 2 36 4" xfId="3995"/>
    <cellStyle name="Normal 2 2 2 36 5" xfId="3996"/>
    <cellStyle name="Normal 2 2 2 36 6" xfId="3997"/>
    <cellStyle name="Normal 2 2 2 36 7" xfId="3998"/>
    <cellStyle name="Normal 2 2 2 36 8" xfId="3999"/>
    <cellStyle name="Normal 2 2 2 36 9" xfId="4000"/>
    <cellStyle name="Normal 2 2 2 37" xfId="4001"/>
    <cellStyle name="Normal 2 2 2 37 2" xfId="4002"/>
    <cellStyle name="Normal 2 2 2 37 3" xfId="4003"/>
    <cellStyle name="Normal 2 2 2 37 4" xfId="4004"/>
    <cellStyle name="Normal 2 2 2 37 5" xfId="4005"/>
    <cellStyle name="Normal 2 2 2 37 6" xfId="4006"/>
    <cellStyle name="Normal 2 2 2 37 7" xfId="4007"/>
    <cellStyle name="Normal 2 2 2 37 8" xfId="4008"/>
    <cellStyle name="Normal 2 2 2 38" xfId="4009"/>
    <cellStyle name="Normal 2 2 2 39" xfId="4010"/>
    <cellStyle name="Normal 2 2 2 4" xfId="4011"/>
    <cellStyle name="Normal 2 2 2 40" xfId="4012"/>
    <cellStyle name="Normal 2 2 2 41" xfId="4013"/>
    <cellStyle name="Normal 2 2 2 42" xfId="4014"/>
    <cellStyle name="Normal 2 2 2 43" xfId="4015"/>
    <cellStyle name="Normal 2 2 2 44" xfId="4016"/>
    <cellStyle name="Normal 2 2 2 5" xfId="4017"/>
    <cellStyle name="Normal 2 2 2 6" xfId="4018"/>
    <cellStyle name="Normal 2 2 2 7" xfId="4019"/>
    <cellStyle name="Normal 2 2 2 8" xfId="4020"/>
    <cellStyle name="Normal 2 2 2 9" xfId="4021"/>
    <cellStyle name="Normal 2 2 20" xfId="4022"/>
    <cellStyle name="Normal 2 2 21" xfId="4023"/>
    <cellStyle name="Normal 2 2 22" xfId="4024"/>
    <cellStyle name="Normal 2 2 23" xfId="4025"/>
    <cellStyle name="Normal 2 2 24" xfId="4026"/>
    <cellStyle name="Normal 2 2 25" xfId="4027"/>
    <cellStyle name="Normal 2 2 26" xfId="4028"/>
    <cellStyle name="Normal 2 2 27" xfId="4029"/>
    <cellStyle name="Normal 2 2 28" xfId="4030"/>
    <cellStyle name="Normal 2 2 29" xfId="4031"/>
    <cellStyle name="Normal 2 2 3" xfId="4032"/>
    <cellStyle name="Normal 2 2 30" xfId="4033"/>
    <cellStyle name="Normal 2 2 31" xfId="4034"/>
    <cellStyle name="Normal 2 2 32" xfId="4035"/>
    <cellStyle name="Normal 2 2 33" xfId="4036"/>
    <cellStyle name="Normal 2 2 33 10" xfId="4037"/>
    <cellStyle name="Normal 2 2 33 10 2" xfId="4038"/>
    <cellStyle name="Normal 2 2 33 10 2 2" xfId="4039"/>
    <cellStyle name="Normal 2 2 33 10 2 2 2" xfId="4040"/>
    <cellStyle name="Normal 2 2 33 10 2 2 3" xfId="4041"/>
    <cellStyle name="Normal 2 2 33 10 2 2 4" xfId="4042"/>
    <cellStyle name="Normal 2 2 33 10 2 2 5" xfId="4043"/>
    <cellStyle name="Normal 2 2 33 10 2 2 6" xfId="4044"/>
    <cellStyle name="Normal 2 2 33 10 2 2 7" xfId="4045"/>
    <cellStyle name="Normal 2 2 33 10 2 2 8" xfId="4046"/>
    <cellStyle name="Normal 2 2 33 10 2 3" xfId="4047"/>
    <cellStyle name="Normal 2 2 33 10 2 4" xfId="4048"/>
    <cellStyle name="Normal 2 2 33 10 2 5" xfId="4049"/>
    <cellStyle name="Normal 2 2 33 10 2 6" xfId="4050"/>
    <cellStyle name="Normal 2 2 33 10 2 7" xfId="4051"/>
    <cellStyle name="Normal 2 2 33 10 2 8" xfId="4052"/>
    <cellStyle name="Normal 2 2 33 10 3" xfId="4053"/>
    <cellStyle name="Normal 2 2 33 10 4" xfId="4054"/>
    <cellStyle name="Normal 2 2 33 10 5" xfId="4055"/>
    <cellStyle name="Normal 2 2 33 10 6" xfId="4056"/>
    <cellStyle name="Normal 2 2 33 10 7" xfId="4057"/>
    <cellStyle name="Normal 2 2 33 10 8" xfId="4058"/>
    <cellStyle name="Normal 2 2 33 10 9" xfId="4059"/>
    <cellStyle name="Normal 2 2 33 11" xfId="4060"/>
    <cellStyle name="Normal 2 2 33 11 2" xfId="4061"/>
    <cellStyle name="Normal 2 2 33 11 3" xfId="4062"/>
    <cellStyle name="Normal 2 2 33 11 4" xfId="4063"/>
    <cellStyle name="Normal 2 2 33 11 5" xfId="4064"/>
    <cellStyle name="Normal 2 2 33 11 6" xfId="4065"/>
    <cellStyle name="Normal 2 2 33 11 7" xfId="4066"/>
    <cellStyle name="Normal 2 2 33 11 8" xfId="4067"/>
    <cellStyle name="Normal 2 2 33 12" xfId="4068"/>
    <cellStyle name="Normal 2 2 33 13" xfId="4069"/>
    <cellStyle name="Normal 2 2 33 14" xfId="4070"/>
    <cellStyle name="Normal 2 2 33 15" xfId="4071"/>
    <cellStyle name="Normal 2 2 33 16" xfId="4072"/>
    <cellStyle name="Normal 2 2 33 17" xfId="4073"/>
    <cellStyle name="Normal 2 2 33 2" xfId="4074"/>
    <cellStyle name="Normal 2 2 33 2 10" xfId="4075"/>
    <cellStyle name="Normal 2 2 33 2 10 2" xfId="4076"/>
    <cellStyle name="Normal 2 2 33 2 10 2 2" xfId="4077"/>
    <cellStyle name="Normal 2 2 33 2 10 2 2 2" xfId="4078"/>
    <cellStyle name="Normal 2 2 33 2 10 2 2 3" xfId="4079"/>
    <cellStyle name="Normal 2 2 33 2 10 2 2 4" xfId="4080"/>
    <cellStyle name="Normal 2 2 33 2 10 2 2 5" xfId="4081"/>
    <cellStyle name="Normal 2 2 33 2 10 2 2 6" xfId="4082"/>
    <cellStyle name="Normal 2 2 33 2 10 2 2 7" xfId="4083"/>
    <cellStyle name="Normal 2 2 33 2 10 2 2 8" xfId="4084"/>
    <cellStyle name="Normal 2 2 33 2 10 2 3" xfId="4085"/>
    <cellStyle name="Normal 2 2 33 2 10 2 4" xfId="4086"/>
    <cellStyle name="Normal 2 2 33 2 10 2 5" xfId="4087"/>
    <cellStyle name="Normal 2 2 33 2 10 2 6" xfId="4088"/>
    <cellStyle name="Normal 2 2 33 2 10 2 7" xfId="4089"/>
    <cellStyle name="Normal 2 2 33 2 10 2 8" xfId="4090"/>
    <cellStyle name="Normal 2 2 33 2 10 3" xfId="4091"/>
    <cellStyle name="Normal 2 2 33 2 10 4" xfId="4092"/>
    <cellStyle name="Normal 2 2 33 2 10 5" xfId="4093"/>
    <cellStyle name="Normal 2 2 33 2 10 6" xfId="4094"/>
    <cellStyle name="Normal 2 2 33 2 10 7" xfId="4095"/>
    <cellStyle name="Normal 2 2 33 2 10 8" xfId="4096"/>
    <cellStyle name="Normal 2 2 33 2 10 9" xfId="4097"/>
    <cellStyle name="Normal 2 2 33 2 11" xfId="4098"/>
    <cellStyle name="Normal 2 2 33 2 11 2" xfId="4099"/>
    <cellStyle name="Normal 2 2 33 2 11 3" xfId="4100"/>
    <cellStyle name="Normal 2 2 33 2 11 4" xfId="4101"/>
    <cellStyle name="Normal 2 2 33 2 11 5" xfId="4102"/>
    <cellStyle name="Normal 2 2 33 2 11 6" xfId="4103"/>
    <cellStyle name="Normal 2 2 33 2 11 7" xfId="4104"/>
    <cellStyle name="Normal 2 2 33 2 11 8" xfId="4105"/>
    <cellStyle name="Normal 2 2 33 2 12" xfId="4106"/>
    <cellStyle name="Normal 2 2 33 2 13" xfId="4107"/>
    <cellStyle name="Normal 2 2 33 2 14" xfId="4108"/>
    <cellStyle name="Normal 2 2 33 2 15" xfId="4109"/>
    <cellStyle name="Normal 2 2 33 2 16" xfId="4110"/>
    <cellStyle name="Normal 2 2 33 2 17" xfId="4111"/>
    <cellStyle name="Normal 2 2 33 2 2" xfId="4112"/>
    <cellStyle name="Normal 2 2 33 2 2 10" xfId="4113"/>
    <cellStyle name="Normal 2 2 33 2 2 2" xfId="4114"/>
    <cellStyle name="Normal 2 2 33 2 2 2 2" xfId="4115"/>
    <cellStyle name="Normal 2 2 33 2 2 2 2 2" xfId="4116"/>
    <cellStyle name="Normal 2 2 33 2 2 2 2 2 2" xfId="4117"/>
    <cellStyle name="Normal 2 2 33 2 2 2 2 2 3" xfId="4118"/>
    <cellStyle name="Normal 2 2 33 2 2 2 2 2 4" xfId="4119"/>
    <cellStyle name="Normal 2 2 33 2 2 2 2 2 5" xfId="4120"/>
    <cellStyle name="Normal 2 2 33 2 2 2 2 2 6" xfId="4121"/>
    <cellStyle name="Normal 2 2 33 2 2 2 2 2 7" xfId="4122"/>
    <cellStyle name="Normal 2 2 33 2 2 2 2 2 8" xfId="4123"/>
    <cellStyle name="Normal 2 2 33 2 2 2 2 3" xfId="4124"/>
    <cellStyle name="Normal 2 2 33 2 2 2 2 4" xfId="4125"/>
    <cellStyle name="Normal 2 2 33 2 2 2 2 5" xfId="4126"/>
    <cellStyle name="Normal 2 2 33 2 2 2 2 6" xfId="4127"/>
    <cellStyle name="Normal 2 2 33 2 2 2 2 7" xfId="4128"/>
    <cellStyle name="Normal 2 2 33 2 2 2 2 8" xfId="4129"/>
    <cellStyle name="Normal 2 2 33 2 2 2 3" xfId="4130"/>
    <cellStyle name="Normal 2 2 33 2 2 2 4" xfId="4131"/>
    <cellStyle name="Normal 2 2 33 2 2 2 5" xfId="4132"/>
    <cellStyle name="Normal 2 2 33 2 2 2 6" xfId="4133"/>
    <cellStyle name="Normal 2 2 33 2 2 2 7" xfId="4134"/>
    <cellStyle name="Normal 2 2 33 2 2 2 8" xfId="4135"/>
    <cellStyle name="Normal 2 2 33 2 2 2 9" xfId="4136"/>
    <cellStyle name="Normal 2 2 33 2 2 3" xfId="4137"/>
    <cellStyle name="Normal 2 2 33 2 2 4" xfId="4138"/>
    <cellStyle name="Normal 2 2 33 2 2 4 2" xfId="4139"/>
    <cellStyle name="Normal 2 2 33 2 2 4 3" xfId="4140"/>
    <cellStyle name="Normal 2 2 33 2 2 4 4" xfId="4141"/>
    <cellStyle name="Normal 2 2 33 2 2 4 5" xfId="4142"/>
    <cellStyle name="Normal 2 2 33 2 2 4 6" xfId="4143"/>
    <cellStyle name="Normal 2 2 33 2 2 4 7" xfId="4144"/>
    <cellStyle name="Normal 2 2 33 2 2 4 8" xfId="4145"/>
    <cellStyle name="Normal 2 2 33 2 2 5" xfId="4146"/>
    <cellStyle name="Normal 2 2 33 2 2 6" xfId="4147"/>
    <cellStyle name="Normal 2 2 33 2 2 7" xfId="4148"/>
    <cellStyle name="Normal 2 2 33 2 2 8" xfId="4149"/>
    <cellStyle name="Normal 2 2 33 2 2 9" xfId="4150"/>
    <cellStyle name="Normal 2 2 33 2 3" xfId="4151"/>
    <cellStyle name="Normal 2 2 33 2 4" xfId="4152"/>
    <cellStyle name="Normal 2 2 33 2 5" xfId="4153"/>
    <cellStyle name="Normal 2 2 33 2 6" xfId="4154"/>
    <cellStyle name="Normal 2 2 33 2 7" xfId="4155"/>
    <cellStyle name="Normal 2 2 33 2 8" xfId="4156"/>
    <cellStyle name="Normal 2 2 33 2 9" xfId="4157"/>
    <cellStyle name="Normal 2 2 33 3" xfId="4158"/>
    <cellStyle name="Normal 2 2 33 3 10" xfId="4159"/>
    <cellStyle name="Normal 2 2 33 3 2" xfId="4160"/>
    <cellStyle name="Normal 2 2 33 3 2 2" xfId="4161"/>
    <cellStyle name="Normal 2 2 33 3 2 2 2" xfId="4162"/>
    <cellStyle name="Normal 2 2 33 3 2 2 2 2" xfId="4163"/>
    <cellStyle name="Normal 2 2 33 3 2 2 2 3" xfId="4164"/>
    <cellStyle name="Normal 2 2 33 3 2 2 2 4" xfId="4165"/>
    <cellStyle name="Normal 2 2 33 3 2 2 2 5" xfId="4166"/>
    <cellStyle name="Normal 2 2 33 3 2 2 2 6" xfId="4167"/>
    <cellStyle name="Normal 2 2 33 3 2 2 2 7" xfId="4168"/>
    <cellStyle name="Normal 2 2 33 3 2 2 2 8" xfId="4169"/>
    <cellStyle name="Normal 2 2 33 3 2 2 3" xfId="4170"/>
    <cellStyle name="Normal 2 2 33 3 2 2 4" xfId="4171"/>
    <cellStyle name="Normal 2 2 33 3 2 2 5" xfId="4172"/>
    <cellStyle name="Normal 2 2 33 3 2 2 6" xfId="4173"/>
    <cellStyle name="Normal 2 2 33 3 2 2 7" xfId="4174"/>
    <cellStyle name="Normal 2 2 33 3 2 2 8" xfId="4175"/>
    <cellStyle name="Normal 2 2 33 3 2 3" xfId="4176"/>
    <cellStyle name="Normal 2 2 33 3 2 4" xfId="4177"/>
    <cellStyle name="Normal 2 2 33 3 2 5" xfId="4178"/>
    <cellStyle name="Normal 2 2 33 3 2 6" xfId="4179"/>
    <cellStyle name="Normal 2 2 33 3 2 7" xfId="4180"/>
    <cellStyle name="Normal 2 2 33 3 2 8" xfId="4181"/>
    <cellStyle name="Normal 2 2 33 3 2 9" xfId="4182"/>
    <cellStyle name="Normal 2 2 33 3 3" xfId="4183"/>
    <cellStyle name="Normal 2 2 33 3 4" xfId="4184"/>
    <cellStyle name="Normal 2 2 33 3 4 2" xfId="4185"/>
    <cellStyle name="Normal 2 2 33 3 4 3" xfId="4186"/>
    <cellStyle name="Normal 2 2 33 3 4 4" xfId="4187"/>
    <cellStyle name="Normal 2 2 33 3 4 5" xfId="4188"/>
    <cellStyle name="Normal 2 2 33 3 4 6" xfId="4189"/>
    <cellStyle name="Normal 2 2 33 3 4 7" xfId="4190"/>
    <cellStyle name="Normal 2 2 33 3 4 8" xfId="4191"/>
    <cellStyle name="Normal 2 2 33 3 5" xfId="4192"/>
    <cellStyle name="Normal 2 2 33 3 6" xfId="4193"/>
    <cellStyle name="Normal 2 2 33 3 7" xfId="4194"/>
    <cellStyle name="Normal 2 2 33 3 8" xfId="4195"/>
    <cellStyle name="Normal 2 2 33 3 9" xfId="4196"/>
    <cellStyle name="Normal 2 2 33 4" xfId="4197"/>
    <cellStyle name="Normal 2 2 33 5" xfId="4198"/>
    <cellStyle name="Normal 2 2 33 6" xfId="4199"/>
    <cellStyle name="Normal 2 2 33 7" xfId="4200"/>
    <cellStyle name="Normal 2 2 33 8" xfId="4201"/>
    <cellStyle name="Normal 2 2 33 9" xfId="4202"/>
    <cellStyle name="Normal 2 2 34" xfId="4203"/>
    <cellStyle name="Normal 2 2 35" xfId="4204"/>
    <cellStyle name="Normal 2 2 36" xfId="4205"/>
    <cellStyle name="Normal 2 2 37" xfId="4206"/>
    <cellStyle name="Normal 2 2 38" xfId="4207"/>
    <cellStyle name="Normal 2 2 38 10" xfId="4208"/>
    <cellStyle name="Normal 2 2 38 2" xfId="4209"/>
    <cellStyle name="Normal 2 2 38 2 2" xfId="4210"/>
    <cellStyle name="Normal 2 2 38 2 2 2" xfId="4211"/>
    <cellStyle name="Normal 2 2 38 2 2 2 2" xfId="4212"/>
    <cellStyle name="Normal 2 2 38 2 2 2 3" xfId="4213"/>
    <cellStyle name="Normal 2 2 38 2 2 2 4" xfId="4214"/>
    <cellStyle name="Normal 2 2 38 2 2 2 5" xfId="4215"/>
    <cellStyle name="Normal 2 2 38 2 2 2 6" xfId="4216"/>
    <cellStyle name="Normal 2 2 38 2 2 2 7" xfId="4217"/>
    <cellStyle name="Normal 2 2 38 2 2 2 8" xfId="4218"/>
    <cellStyle name="Normal 2 2 38 2 2 3" xfId="4219"/>
    <cellStyle name="Normal 2 2 38 2 2 4" xfId="4220"/>
    <cellStyle name="Normal 2 2 38 2 2 5" xfId="4221"/>
    <cellStyle name="Normal 2 2 38 2 2 6" xfId="4222"/>
    <cellStyle name="Normal 2 2 38 2 2 7" xfId="4223"/>
    <cellStyle name="Normal 2 2 38 2 2 8" xfId="4224"/>
    <cellStyle name="Normal 2 2 38 2 3" xfId="4225"/>
    <cellStyle name="Normal 2 2 38 2 4" xfId="4226"/>
    <cellStyle name="Normal 2 2 38 2 5" xfId="4227"/>
    <cellStyle name="Normal 2 2 38 2 6" xfId="4228"/>
    <cellStyle name="Normal 2 2 38 2 7" xfId="4229"/>
    <cellStyle name="Normal 2 2 38 2 8" xfId="4230"/>
    <cellStyle name="Normal 2 2 38 2 9" xfId="4231"/>
    <cellStyle name="Normal 2 2 38 3" xfId="4232"/>
    <cellStyle name="Normal 2 2 38 4" xfId="4233"/>
    <cellStyle name="Normal 2 2 38 4 2" xfId="4234"/>
    <cellStyle name="Normal 2 2 38 4 3" xfId="4235"/>
    <cellStyle name="Normal 2 2 38 4 4" xfId="4236"/>
    <cellStyle name="Normal 2 2 38 4 5" xfId="4237"/>
    <cellStyle name="Normal 2 2 38 4 6" xfId="4238"/>
    <cellStyle name="Normal 2 2 38 4 7" xfId="4239"/>
    <cellStyle name="Normal 2 2 38 4 8" xfId="4240"/>
    <cellStyle name="Normal 2 2 38 5" xfId="4241"/>
    <cellStyle name="Normal 2 2 38 6" xfId="4242"/>
    <cellStyle name="Normal 2 2 38 7" xfId="4243"/>
    <cellStyle name="Normal 2 2 38 8" xfId="4244"/>
    <cellStyle name="Normal 2 2 38 9" xfId="4245"/>
    <cellStyle name="Normal 2 2 39" xfId="4246"/>
    <cellStyle name="Normal 2 2 4" xfId="4247"/>
    <cellStyle name="Normal 2 2 40" xfId="4248"/>
    <cellStyle name="Normal 2 2 41" xfId="4249"/>
    <cellStyle name="Normal 2 2 42" xfId="4250"/>
    <cellStyle name="Normal 2 2 43" xfId="4251"/>
    <cellStyle name="Normal 2 2 44" xfId="4252"/>
    <cellStyle name="Normal 2 2 45" xfId="4253"/>
    <cellStyle name="Normal 2 2 46" xfId="4254"/>
    <cellStyle name="Normal 2 2 46 2" xfId="4255"/>
    <cellStyle name="Normal 2 2 46 2 2" xfId="4256"/>
    <cellStyle name="Normal 2 2 46 2 2 2" xfId="4257"/>
    <cellStyle name="Normal 2 2 46 2 2 3" xfId="4258"/>
    <cellStyle name="Normal 2 2 46 2 2 4" xfId="4259"/>
    <cellStyle name="Normal 2 2 46 2 2 5" xfId="4260"/>
    <cellStyle name="Normal 2 2 46 2 2 6" xfId="4261"/>
    <cellStyle name="Normal 2 2 46 2 2 7" xfId="4262"/>
    <cellStyle name="Normal 2 2 46 2 2 8" xfId="4263"/>
    <cellStyle name="Normal 2 2 46 2 3" xfId="4264"/>
    <cellStyle name="Normal 2 2 46 2 4" xfId="4265"/>
    <cellStyle name="Normal 2 2 46 2 5" xfId="4266"/>
    <cellStyle name="Normal 2 2 46 2 6" xfId="4267"/>
    <cellStyle name="Normal 2 2 46 2 7" xfId="4268"/>
    <cellStyle name="Normal 2 2 46 2 8" xfId="4269"/>
    <cellStyle name="Normal 2 2 46 3" xfId="4270"/>
    <cellStyle name="Normal 2 2 46 4" xfId="4271"/>
    <cellStyle name="Normal 2 2 46 5" xfId="4272"/>
    <cellStyle name="Normal 2 2 46 6" xfId="4273"/>
    <cellStyle name="Normal 2 2 46 7" xfId="4274"/>
    <cellStyle name="Normal 2 2 46 8" xfId="4275"/>
    <cellStyle name="Normal 2 2 46 9" xfId="4276"/>
    <cellStyle name="Normal 2 2 47" xfId="4277"/>
    <cellStyle name="Normal 2 2 47 2" xfId="4278"/>
    <cellStyle name="Normal 2 2 47 3" xfId="4279"/>
    <cellStyle name="Normal 2 2 47 4" xfId="4280"/>
    <cellStyle name="Normal 2 2 47 5" xfId="4281"/>
    <cellStyle name="Normal 2 2 47 6" xfId="4282"/>
    <cellStyle name="Normal 2 2 47 7" xfId="4283"/>
    <cellStyle name="Normal 2 2 47 8" xfId="4284"/>
    <cellStyle name="Normal 2 2 48" xfId="4285"/>
    <cellStyle name="Normal 2 2 49" xfId="4286"/>
    <cellStyle name="Normal 2 2 5" xfId="4287"/>
    <cellStyle name="Normal 2 2 50" xfId="4288"/>
    <cellStyle name="Normal 2 2 51" xfId="4289"/>
    <cellStyle name="Normal 2 2 52" xfId="4290"/>
    <cellStyle name="Normal 2 2 53" xfId="4291"/>
    <cellStyle name="Normal 2 2 54" xfId="4292"/>
    <cellStyle name="Normal 2 2 6" xfId="4293"/>
    <cellStyle name="Normal 2 2 7" xfId="4294"/>
    <cellStyle name="Normal 2 2 8" xfId="4295"/>
    <cellStyle name="Normal 2 2 9" xfId="4296"/>
    <cellStyle name="Normal 2 20" xfId="4297"/>
    <cellStyle name="Normal 2 21" xfId="4298"/>
    <cellStyle name="Normal 2 22" xfId="4299"/>
    <cellStyle name="Normal 2 23" xfId="4300"/>
    <cellStyle name="Normal 2 24" xfId="4301"/>
    <cellStyle name="Normal 2 25" xfId="4302"/>
    <cellStyle name="Normal 2 26" xfId="4303"/>
    <cellStyle name="Normal 2 27" xfId="4304"/>
    <cellStyle name="Normal 2 28" xfId="4305"/>
    <cellStyle name="Normal 2 29" xfId="4306"/>
    <cellStyle name="Normal 2 3" xfId="4307"/>
    <cellStyle name="Normal 2 3 10" xfId="4308"/>
    <cellStyle name="Normal 2 3 11" xfId="4309"/>
    <cellStyle name="Normal 2 3 12" xfId="4310"/>
    <cellStyle name="Normal 2 3 13" xfId="4311"/>
    <cellStyle name="Normal 2 3 14" xfId="4312"/>
    <cellStyle name="Normal 2 3 15" xfId="4313"/>
    <cellStyle name="Normal 2 3 16" xfId="4314"/>
    <cellStyle name="Normal 2 3 17" xfId="4315"/>
    <cellStyle name="Normal 2 3 18" xfId="4316"/>
    <cellStyle name="Normal 2 3 19" xfId="4317"/>
    <cellStyle name="Normal 2 3 2" xfId="4318"/>
    <cellStyle name="Normal 2 3 2 10" xfId="4319"/>
    <cellStyle name="Normal 2 3 2 11" xfId="4320"/>
    <cellStyle name="Normal 2 3 2 12" xfId="4321"/>
    <cellStyle name="Normal 2 3 2 13" xfId="4322"/>
    <cellStyle name="Normal 2 3 2 14" xfId="4323"/>
    <cellStyle name="Normal 2 3 2 15" xfId="4324"/>
    <cellStyle name="Normal 2 3 2 16" xfId="4325"/>
    <cellStyle name="Normal 2 3 2 17" xfId="4326"/>
    <cellStyle name="Normal 2 3 2 18" xfId="4327"/>
    <cellStyle name="Normal 2 3 2 19" xfId="4328"/>
    <cellStyle name="Normal 2 3 2 2" xfId="4329"/>
    <cellStyle name="Normal 2 3 2 2 10" xfId="4330"/>
    <cellStyle name="Normal 2 3 2 2 11" xfId="4331"/>
    <cellStyle name="Normal 2 3 2 2 12" xfId="4332"/>
    <cellStyle name="Normal 2 3 2 2 13" xfId="4333"/>
    <cellStyle name="Normal 2 3 2 2 14" xfId="4334"/>
    <cellStyle name="Normal 2 3 2 2 15" xfId="4335"/>
    <cellStyle name="Normal 2 3 2 2 15 2" xfId="4336"/>
    <cellStyle name="Normal 2 3 2 2 15 2 2" xfId="4337"/>
    <cellStyle name="Normal 2 3 2 2 15 2 2 2" xfId="4338"/>
    <cellStyle name="Normal 2 3 2 2 15 2 2 3" xfId="4339"/>
    <cellStyle name="Normal 2 3 2 2 15 2 2 4" xfId="4340"/>
    <cellStyle name="Normal 2 3 2 2 15 2 2 5" xfId="4341"/>
    <cellStyle name="Normal 2 3 2 2 15 2 2 6" xfId="4342"/>
    <cellStyle name="Normal 2 3 2 2 15 2 2 7" xfId="4343"/>
    <cellStyle name="Normal 2 3 2 2 15 2 2 8" xfId="4344"/>
    <cellStyle name="Normal 2 3 2 2 15 2 3" xfId="4345"/>
    <cellStyle name="Normal 2 3 2 2 15 2 4" xfId="4346"/>
    <cellStyle name="Normal 2 3 2 2 15 2 5" xfId="4347"/>
    <cellStyle name="Normal 2 3 2 2 15 2 6" xfId="4348"/>
    <cellStyle name="Normal 2 3 2 2 15 2 7" xfId="4349"/>
    <cellStyle name="Normal 2 3 2 2 15 2 8" xfId="4350"/>
    <cellStyle name="Normal 2 3 2 2 15 3" xfId="4351"/>
    <cellStyle name="Normal 2 3 2 2 15 4" xfId="4352"/>
    <cellStyle name="Normal 2 3 2 2 15 5" xfId="4353"/>
    <cellStyle name="Normal 2 3 2 2 15 6" xfId="4354"/>
    <cellStyle name="Normal 2 3 2 2 15 7" xfId="4355"/>
    <cellStyle name="Normal 2 3 2 2 15 8" xfId="4356"/>
    <cellStyle name="Normal 2 3 2 2 15 9" xfId="4357"/>
    <cellStyle name="Normal 2 3 2 2 16" xfId="4358"/>
    <cellStyle name="Normal 2 3 2 2 16 2" xfId="4359"/>
    <cellStyle name="Normal 2 3 2 2 16 3" xfId="4360"/>
    <cellStyle name="Normal 2 3 2 2 16 4" xfId="4361"/>
    <cellStyle name="Normal 2 3 2 2 16 5" xfId="4362"/>
    <cellStyle name="Normal 2 3 2 2 16 6" xfId="4363"/>
    <cellStyle name="Normal 2 3 2 2 16 7" xfId="4364"/>
    <cellStyle name="Normal 2 3 2 2 16 8" xfId="4365"/>
    <cellStyle name="Normal 2 3 2 2 17" xfId="4366"/>
    <cellStyle name="Normal 2 3 2 2 18" xfId="4367"/>
    <cellStyle name="Normal 2 3 2 2 19" xfId="4368"/>
    <cellStyle name="Normal 2 3 2 2 2" xfId="4369"/>
    <cellStyle name="Normal 2 3 2 2 2 10" xfId="4370"/>
    <cellStyle name="Normal 2 3 2 2 2 11" xfId="4371"/>
    <cellStyle name="Normal 2 3 2 2 2 12" xfId="4372"/>
    <cellStyle name="Normal 2 3 2 2 2 13" xfId="4373"/>
    <cellStyle name="Normal 2 3 2 2 2 14" xfId="4374"/>
    <cellStyle name="Normal 2 3 2 2 2 15" xfId="4375"/>
    <cellStyle name="Normal 2 3 2 2 2 15 2" xfId="4376"/>
    <cellStyle name="Normal 2 3 2 2 2 15 2 2" xfId="4377"/>
    <cellStyle name="Normal 2 3 2 2 2 15 2 2 2" xfId="4378"/>
    <cellStyle name="Normal 2 3 2 2 2 15 2 2 3" xfId="4379"/>
    <cellStyle name="Normal 2 3 2 2 2 15 2 2 4" xfId="4380"/>
    <cellStyle name="Normal 2 3 2 2 2 15 2 2 5" xfId="4381"/>
    <cellStyle name="Normal 2 3 2 2 2 15 2 2 6" xfId="4382"/>
    <cellStyle name="Normal 2 3 2 2 2 15 2 2 7" xfId="4383"/>
    <cellStyle name="Normal 2 3 2 2 2 15 2 2 8" xfId="4384"/>
    <cellStyle name="Normal 2 3 2 2 2 15 2 3" xfId="4385"/>
    <cellStyle name="Normal 2 3 2 2 2 15 2 4" xfId="4386"/>
    <cellStyle name="Normal 2 3 2 2 2 15 2 5" xfId="4387"/>
    <cellStyle name="Normal 2 3 2 2 2 15 2 6" xfId="4388"/>
    <cellStyle name="Normal 2 3 2 2 2 15 2 7" xfId="4389"/>
    <cellStyle name="Normal 2 3 2 2 2 15 2 8" xfId="4390"/>
    <cellStyle name="Normal 2 3 2 2 2 15 3" xfId="4391"/>
    <cellStyle name="Normal 2 3 2 2 2 15 4" xfId="4392"/>
    <cellStyle name="Normal 2 3 2 2 2 15 5" xfId="4393"/>
    <cellStyle name="Normal 2 3 2 2 2 15 6" xfId="4394"/>
    <cellStyle name="Normal 2 3 2 2 2 15 7" xfId="4395"/>
    <cellStyle name="Normal 2 3 2 2 2 15 8" xfId="4396"/>
    <cellStyle name="Normal 2 3 2 2 2 15 9" xfId="4397"/>
    <cellStyle name="Normal 2 3 2 2 2 16" xfId="4398"/>
    <cellStyle name="Normal 2 3 2 2 2 16 2" xfId="4399"/>
    <cellStyle name="Normal 2 3 2 2 2 16 3" xfId="4400"/>
    <cellStyle name="Normal 2 3 2 2 2 16 4" xfId="4401"/>
    <cellStyle name="Normal 2 3 2 2 2 16 5" xfId="4402"/>
    <cellStyle name="Normal 2 3 2 2 2 16 6" xfId="4403"/>
    <cellStyle name="Normal 2 3 2 2 2 16 7" xfId="4404"/>
    <cellStyle name="Normal 2 3 2 2 2 16 8" xfId="4405"/>
    <cellStyle name="Normal 2 3 2 2 2 17" xfId="4406"/>
    <cellStyle name="Normal 2 3 2 2 2 18" xfId="4407"/>
    <cellStyle name="Normal 2 3 2 2 2 19" xfId="4408"/>
    <cellStyle name="Normal 2 3 2 2 2 2" xfId="4409"/>
    <cellStyle name="Normal 2 3 2 2 2 2 10" xfId="4410"/>
    <cellStyle name="Normal 2 3 2 2 2 2 10 2" xfId="4411"/>
    <cellStyle name="Normal 2 3 2 2 2 2 10 2 2" xfId="4412"/>
    <cellStyle name="Normal 2 3 2 2 2 2 10 2 2 2" xfId="4413"/>
    <cellStyle name="Normal 2 3 2 2 2 2 10 2 2 3" xfId="4414"/>
    <cellStyle name="Normal 2 3 2 2 2 2 10 2 2 4" xfId="4415"/>
    <cellStyle name="Normal 2 3 2 2 2 2 10 2 2 5" xfId="4416"/>
    <cellStyle name="Normal 2 3 2 2 2 2 10 2 2 6" xfId="4417"/>
    <cellStyle name="Normal 2 3 2 2 2 2 10 2 2 7" xfId="4418"/>
    <cellStyle name="Normal 2 3 2 2 2 2 10 2 2 8" xfId="4419"/>
    <cellStyle name="Normal 2 3 2 2 2 2 10 2 3" xfId="4420"/>
    <cellStyle name="Normal 2 3 2 2 2 2 10 2 4" xfId="4421"/>
    <cellStyle name="Normal 2 3 2 2 2 2 10 2 5" xfId="4422"/>
    <cellStyle name="Normal 2 3 2 2 2 2 10 2 6" xfId="4423"/>
    <cellStyle name="Normal 2 3 2 2 2 2 10 2 7" xfId="4424"/>
    <cellStyle name="Normal 2 3 2 2 2 2 10 2 8" xfId="4425"/>
    <cellStyle name="Normal 2 3 2 2 2 2 10 3" xfId="4426"/>
    <cellStyle name="Normal 2 3 2 2 2 2 10 4" xfId="4427"/>
    <cellStyle name="Normal 2 3 2 2 2 2 10 5" xfId="4428"/>
    <cellStyle name="Normal 2 3 2 2 2 2 10 6" xfId="4429"/>
    <cellStyle name="Normal 2 3 2 2 2 2 10 7" xfId="4430"/>
    <cellStyle name="Normal 2 3 2 2 2 2 10 8" xfId="4431"/>
    <cellStyle name="Normal 2 3 2 2 2 2 10 9" xfId="4432"/>
    <cellStyle name="Normal 2 3 2 2 2 2 11" xfId="4433"/>
    <cellStyle name="Normal 2 3 2 2 2 2 11 2" xfId="4434"/>
    <cellStyle name="Normal 2 3 2 2 2 2 11 3" xfId="4435"/>
    <cellStyle name="Normal 2 3 2 2 2 2 11 4" xfId="4436"/>
    <cellStyle name="Normal 2 3 2 2 2 2 11 5" xfId="4437"/>
    <cellStyle name="Normal 2 3 2 2 2 2 11 6" xfId="4438"/>
    <cellStyle name="Normal 2 3 2 2 2 2 11 7" xfId="4439"/>
    <cellStyle name="Normal 2 3 2 2 2 2 11 8" xfId="4440"/>
    <cellStyle name="Normal 2 3 2 2 2 2 12" xfId="4441"/>
    <cellStyle name="Normal 2 3 2 2 2 2 13" xfId="4442"/>
    <cellStyle name="Normal 2 3 2 2 2 2 14" xfId="4443"/>
    <cellStyle name="Normal 2 3 2 2 2 2 15" xfId="4444"/>
    <cellStyle name="Normal 2 3 2 2 2 2 16" xfId="4445"/>
    <cellStyle name="Normal 2 3 2 2 2 2 17" xfId="4446"/>
    <cellStyle name="Normal 2 3 2 2 2 2 2" xfId="4447"/>
    <cellStyle name="Normal 2 3 2 2 2 2 2 10" xfId="4448"/>
    <cellStyle name="Normal 2 3 2 2 2 2 2 10 2" xfId="4449"/>
    <cellStyle name="Normal 2 3 2 2 2 2 2 10 2 2" xfId="4450"/>
    <cellStyle name="Normal 2 3 2 2 2 2 2 10 2 2 2" xfId="4451"/>
    <cellStyle name="Normal 2 3 2 2 2 2 2 10 2 2 3" xfId="4452"/>
    <cellStyle name="Normal 2 3 2 2 2 2 2 10 2 2 4" xfId="4453"/>
    <cellStyle name="Normal 2 3 2 2 2 2 2 10 2 2 5" xfId="4454"/>
    <cellStyle name="Normal 2 3 2 2 2 2 2 10 2 2 6" xfId="4455"/>
    <cellStyle name="Normal 2 3 2 2 2 2 2 10 2 2 7" xfId="4456"/>
    <cellStyle name="Normal 2 3 2 2 2 2 2 10 2 2 8" xfId="4457"/>
    <cellStyle name="Normal 2 3 2 2 2 2 2 10 2 3" xfId="4458"/>
    <cellStyle name="Normal 2 3 2 2 2 2 2 10 2 4" xfId="4459"/>
    <cellStyle name="Normal 2 3 2 2 2 2 2 10 2 5" xfId="4460"/>
    <cellStyle name="Normal 2 3 2 2 2 2 2 10 2 6" xfId="4461"/>
    <cellStyle name="Normal 2 3 2 2 2 2 2 10 2 7" xfId="4462"/>
    <cellStyle name="Normal 2 3 2 2 2 2 2 10 2 8" xfId="4463"/>
    <cellStyle name="Normal 2 3 2 2 2 2 2 10 3" xfId="4464"/>
    <cellStyle name="Normal 2 3 2 2 2 2 2 10 4" xfId="4465"/>
    <cellStyle name="Normal 2 3 2 2 2 2 2 10 5" xfId="4466"/>
    <cellStyle name="Normal 2 3 2 2 2 2 2 10 6" xfId="4467"/>
    <cellStyle name="Normal 2 3 2 2 2 2 2 10 7" xfId="4468"/>
    <cellStyle name="Normal 2 3 2 2 2 2 2 10 8" xfId="4469"/>
    <cellStyle name="Normal 2 3 2 2 2 2 2 10 9" xfId="4470"/>
    <cellStyle name="Normal 2 3 2 2 2 2 2 11" xfId="4471"/>
    <cellStyle name="Normal 2 3 2 2 2 2 2 11 2" xfId="4472"/>
    <cellStyle name="Normal 2 3 2 2 2 2 2 11 3" xfId="4473"/>
    <cellStyle name="Normal 2 3 2 2 2 2 2 11 4" xfId="4474"/>
    <cellStyle name="Normal 2 3 2 2 2 2 2 11 5" xfId="4475"/>
    <cellStyle name="Normal 2 3 2 2 2 2 2 11 6" xfId="4476"/>
    <cellStyle name="Normal 2 3 2 2 2 2 2 11 7" xfId="4477"/>
    <cellStyle name="Normal 2 3 2 2 2 2 2 11 8" xfId="4478"/>
    <cellStyle name="Normal 2 3 2 2 2 2 2 12" xfId="4479"/>
    <cellStyle name="Normal 2 3 2 2 2 2 2 13" xfId="4480"/>
    <cellStyle name="Normal 2 3 2 2 2 2 2 14" xfId="4481"/>
    <cellStyle name="Normal 2 3 2 2 2 2 2 15" xfId="4482"/>
    <cellStyle name="Normal 2 3 2 2 2 2 2 16" xfId="4483"/>
    <cellStyle name="Normal 2 3 2 2 2 2 2 17" xfId="4484"/>
    <cellStyle name="Normal 2 3 2 2 2 2 2 2" xfId="4485"/>
    <cellStyle name="Normal 2 3 2 2 2 2 2 2 10" xfId="4486"/>
    <cellStyle name="Normal 2 3 2 2 2 2 2 2 2" xfId="4487"/>
    <cellStyle name="Normal 2 3 2 2 2 2 2 2 2 2" xfId="4488"/>
    <cellStyle name="Normal 2 3 2 2 2 2 2 2 2 2 2" xfId="4489"/>
    <cellStyle name="Normal 2 3 2 2 2 2 2 2 2 2 2 2" xfId="4490"/>
    <cellStyle name="Normal 2 3 2 2 2 2 2 2 2 2 2 3" xfId="4491"/>
    <cellStyle name="Normal 2 3 2 2 2 2 2 2 2 2 2 4" xfId="4492"/>
    <cellStyle name="Normal 2 3 2 2 2 2 2 2 2 2 2 5" xfId="4493"/>
    <cellStyle name="Normal 2 3 2 2 2 2 2 2 2 2 2 6" xfId="4494"/>
    <cellStyle name="Normal 2 3 2 2 2 2 2 2 2 2 2 7" xfId="4495"/>
    <cellStyle name="Normal 2 3 2 2 2 2 2 2 2 2 2 8" xfId="4496"/>
    <cellStyle name="Normal 2 3 2 2 2 2 2 2 2 2 3" xfId="4497"/>
    <cellStyle name="Normal 2 3 2 2 2 2 2 2 2 2 4" xfId="4498"/>
    <cellStyle name="Normal 2 3 2 2 2 2 2 2 2 2 5" xfId="4499"/>
    <cellStyle name="Normal 2 3 2 2 2 2 2 2 2 2 6" xfId="4500"/>
    <cellStyle name="Normal 2 3 2 2 2 2 2 2 2 2 7" xfId="4501"/>
    <cellStyle name="Normal 2 3 2 2 2 2 2 2 2 2 8" xfId="4502"/>
    <cellStyle name="Normal 2 3 2 2 2 2 2 2 2 3" xfId="4503"/>
    <cellStyle name="Normal 2 3 2 2 2 2 2 2 2 4" xfId="4504"/>
    <cellStyle name="Normal 2 3 2 2 2 2 2 2 2 5" xfId="4505"/>
    <cellStyle name="Normal 2 3 2 2 2 2 2 2 2 6" xfId="4506"/>
    <cellStyle name="Normal 2 3 2 2 2 2 2 2 2 7" xfId="4507"/>
    <cellStyle name="Normal 2 3 2 2 2 2 2 2 2 8" xfId="4508"/>
    <cellStyle name="Normal 2 3 2 2 2 2 2 2 2 9" xfId="4509"/>
    <cellStyle name="Normal 2 3 2 2 2 2 2 2 3" xfId="4510"/>
    <cellStyle name="Normal 2 3 2 2 2 2 2 2 4" xfId="4511"/>
    <cellStyle name="Normal 2 3 2 2 2 2 2 2 4 2" xfId="4512"/>
    <cellStyle name="Normal 2 3 2 2 2 2 2 2 4 3" xfId="4513"/>
    <cellStyle name="Normal 2 3 2 2 2 2 2 2 4 4" xfId="4514"/>
    <cellStyle name="Normal 2 3 2 2 2 2 2 2 4 5" xfId="4515"/>
    <cellStyle name="Normal 2 3 2 2 2 2 2 2 4 6" xfId="4516"/>
    <cellStyle name="Normal 2 3 2 2 2 2 2 2 4 7" xfId="4517"/>
    <cellStyle name="Normal 2 3 2 2 2 2 2 2 4 8" xfId="4518"/>
    <cellStyle name="Normal 2 3 2 2 2 2 2 2 5" xfId="4519"/>
    <cellStyle name="Normal 2 3 2 2 2 2 2 2 6" xfId="4520"/>
    <cellStyle name="Normal 2 3 2 2 2 2 2 2 7" xfId="4521"/>
    <cellStyle name="Normal 2 3 2 2 2 2 2 2 8" xfId="4522"/>
    <cellStyle name="Normal 2 3 2 2 2 2 2 2 9" xfId="4523"/>
    <cellStyle name="Normal 2 3 2 2 2 2 2 3" xfId="4524"/>
    <cellStyle name="Normal 2 3 2 2 2 2 2 4" xfId="4525"/>
    <cellStyle name="Normal 2 3 2 2 2 2 2 5" xfId="4526"/>
    <cellStyle name="Normal 2 3 2 2 2 2 2 6" xfId="4527"/>
    <cellStyle name="Normal 2 3 2 2 2 2 2 7" xfId="4528"/>
    <cellStyle name="Normal 2 3 2 2 2 2 2 8" xfId="4529"/>
    <cellStyle name="Normal 2 3 2 2 2 2 2 9" xfId="4530"/>
    <cellStyle name="Normal 2 3 2 2 2 2 3" xfId="4531"/>
    <cellStyle name="Normal 2 3 2 2 2 2 3 10" xfId="4532"/>
    <cellStyle name="Normal 2 3 2 2 2 2 3 2" xfId="4533"/>
    <cellStyle name="Normal 2 3 2 2 2 2 3 2 2" xfId="4534"/>
    <cellStyle name="Normal 2 3 2 2 2 2 3 2 2 2" xfId="4535"/>
    <cellStyle name="Normal 2 3 2 2 2 2 3 2 2 2 2" xfId="4536"/>
    <cellStyle name="Normal 2 3 2 2 2 2 3 2 2 2 3" xfId="4537"/>
    <cellStyle name="Normal 2 3 2 2 2 2 3 2 2 2 4" xfId="4538"/>
    <cellStyle name="Normal 2 3 2 2 2 2 3 2 2 2 5" xfId="4539"/>
    <cellStyle name="Normal 2 3 2 2 2 2 3 2 2 2 6" xfId="4540"/>
    <cellStyle name="Normal 2 3 2 2 2 2 3 2 2 2 7" xfId="4541"/>
    <cellStyle name="Normal 2 3 2 2 2 2 3 2 2 2 8" xfId="4542"/>
    <cellStyle name="Normal 2 3 2 2 2 2 3 2 2 3" xfId="4543"/>
    <cellStyle name="Normal 2 3 2 2 2 2 3 2 2 4" xfId="4544"/>
    <cellStyle name="Normal 2 3 2 2 2 2 3 2 2 5" xfId="4545"/>
    <cellStyle name="Normal 2 3 2 2 2 2 3 2 2 6" xfId="4546"/>
    <cellStyle name="Normal 2 3 2 2 2 2 3 2 2 7" xfId="4547"/>
    <cellStyle name="Normal 2 3 2 2 2 2 3 2 2 8" xfId="4548"/>
    <cellStyle name="Normal 2 3 2 2 2 2 3 2 3" xfId="4549"/>
    <cellStyle name="Normal 2 3 2 2 2 2 3 2 4" xfId="4550"/>
    <cellStyle name="Normal 2 3 2 2 2 2 3 2 5" xfId="4551"/>
    <cellStyle name="Normal 2 3 2 2 2 2 3 2 6" xfId="4552"/>
    <cellStyle name="Normal 2 3 2 2 2 2 3 2 7" xfId="4553"/>
    <cellStyle name="Normal 2 3 2 2 2 2 3 2 8" xfId="4554"/>
    <cellStyle name="Normal 2 3 2 2 2 2 3 2 9" xfId="4555"/>
    <cellStyle name="Normal 2 3 2 2 2 2 3 3" xfId="4556"/>
    <cellStyle name="Normal 2 3 2 2 2 2 3 4" xfId="4557"/>
    <cellStyle name="Normal 2 3 2 2 2 2 3 4 2" xfId="4558"/>
    <cellStyle name="Normal 2 3 2 2 2 2 3 4 3" xfId="4559"/>
    <cellStyle name="Normal 2 3 2 2 2 2 3 4 4" xfId="4560"/>
    <cellStyle name="Normal 2 3 2 2 2 2 3 4 5" xfId="4561"/>
    <cellStyle name="Normal 2 3 2 2 2 2 3 4 6" xfId="4562"/>
    <cellStyle name="Normal 2 3 2 2 2 2 3 4 7" xfId="4563"/>
    <cellStyle name="Normal 2 3 2 2 2 2 3 4 8" xfId="4564"/>
    <cellStyle name="Normal 2 3 2 2 2 2 3 5" xfId="4565"/>
    <cellStyle name="Normal 2 3 2 2 2 2 3 6" xfId="4566"/>
    <cellStyle name="Normal 2 3 2 2 2 2 3 7" xfId="4567"/>
    <cellStyle name="Normal 2 3 2 2 2 2 3 8" xfId="4568"/>
    <cellStyle name="Normal 2 3 2 2 2 2 3 9" xfId="4569"/>
    <cellStyle name="Normal 2 3 2 2 2 2 4" xfId="4570"/>
    <cellStyle name="Normal 2 3 2 2 2 2 5" xfId="4571"/>
    <cellStyle name="Normal 2 3 2 2 2 2 6" xfId="4572"/>
    <cellStyle name="Normal 2 3 2 2 2 2 7" xfId="4573"/>
    <cellStyle name="Normal 2 3 2 2 2 2 8" xfId="4574"/>
    <cellStyle name="Normal 2 3 2 2 2 2 9" xfId="4575"/>
    <cellStyle name="Normal 2 3 2 2 2 20" xfId="4576"/>
    <cellStyle name="Normal 2 3 2 2 2 21" xfId="4577"/>
    <cellStyle name="Normal 2 3 2 2 2 22" xfId="4578"/>
    <cellStyle name="Normal 2 3 2 2 2 3" xfId="4579"/>
    <cellStyle name="Normal 2 3 2 2 2 4" xfId="4580"/>
    <cellStyle name="Normal 2 3 2 2 2 5" xfId="4581"/>
    <cellStyle name="Normal 2 3 2 2 2 6" xfId="4582"/>
    <cellStyle name="Normal 2 3 2 2 2 7" xfId="4583"/>
    <cellStyle name="Normal 2 3 2 2 2 7 10" xfId="4584"/>
    <cellStyle name="Normal 2 3 2 2 2 7 2" xfId="4585"/>
    <cellStyle name="Normal 2 3 2 2 2 7 2 2" xfId="4586"/>
    <cellStyle name="Normal 2 3 2 2 2 7 2 2 2" xfId="4587"/>
    <cellStyle name="Normal 2 3 2 2 2 7 2 2 2 2" xfId="4588"/>
    <cellStyle name="Normal 2 3 2 2 2 7 2 2 2 3" xfId="4589"/>
    <cellStyle name="Normal 2 3 2 2 2 7 2 2 2 4" xfId="4590"/>
    <cellStyle name="Normal 2 3 2 2 2 7 2 2 2 5" xfId="4591"/>
    <cellStyle name="Normal 2 3 2 2 2 7 2 2 2 6" xfId="4592"/>
    <cellStyle name="Normal 2 3 2 2 2 7 2 2 2 7" xfId="4593"/>
    <cellStyle name="Normal 2 3 2 2 2 7 2 2 2 8" xfId="4594"/>
    <cellStyle name="Normal 2 3 2 2 2 7 2 2 3" xfId="4595"/>
    <cellStyle name="Normal 2 3 2 2 2 7 2 2 4" xfId="4596"/>
    <cellStyle name="Normal 2 3 2 2 2 7 2 2 5" xfId="4597"/>
    <cellStyle name="Normal 2 3 2 2 2 7 2 2 6" xfId="4598"/>
    <cellStyle name="Normal 2 3 2 2 2 7 2 2 7" xfId="4599"/>
    <cellStyle name="Normal 2 3 2 2 2 7 2 2 8" xfId="4600"/>
    <cellStyle name="Normal 2 3 2 2 2 7 2 3" xfId="4601"/>
    <cellStyle name="Normal 2 3 2 2 2 7 2 4" xfId="4602"/>
    <cellStyle name="Normal 2 3 2 2 2 7 2 5" xfId="4603"/>
    <cellStyle name="Normal 2 3 2 2 2 7 2 6" xfId="4604"/>
    <cellStyle name="Normal 2 3 2 2 2 7 2 7" xfId="4605"/>
    <cellStyle name="Normal 2 3 2 2 2 7 2 8" xfId="4606"/>
    <cellStyle name="Normal 2 3 2 2 2 7 2 9" xfId="4607"/>
    <cellStyle name="Normal 2 3 2 2 2 7 3" xfId="4608"/>
    <cellStyle name="Normal 2 3 2 2 2 7 4" xfId="4609"/>
    <cellStyle name="Normal 2 3 2 2 2 7 4 2" xfId="4610"/>
    <cellStyle name="Normal 2 3 2 2 2 7 4 3" xfId="4611"/>
    <cellStyle name="Normal 2 3 2 2 2 7 4 4" xfId="4612"/>
    <cellStyle name="Normal 2 3 2 2 2 7 4 5" xfId="4613"/>
    <cellStyle name="Normal 2 3 2 2 2 7 4 6" xfId="4614"/>
    <cellStyle name="Normal 2 3 2 2 2 7 4 7" xfId="4615"/>
    <cellStyle name="Normal 2 3 2 2 2 7 4 8" xfId="4616"/>
    <cellStyle name="Normal 2 3 2 2 2 7 5" xfId="4617"/>
    <cellStyle name="Normal 2 3 2 2 2 7 6" xfId="4618"/>
    <cellStyle name="Normal 2 3 2 2 2 7 7" xfId="4619"/>
    <cellStyle name="Normal 2 3 2 2 2 7 8" xfId="4620"/>
    <cellStyle name="Normal 2 3 2 2 2 7 9" xfId="4621"/>
    <cellStyle name="Normal 2 3 2 2 2 8" xfId="4622"/>
    <cellStyle name="Normal 2 3 2 2 2 9" xfId="4623"/>
    <cellStyle name="Normal 2 3 2 2 20" xfId="4624"/>
    <cellStyle name="Normal 2 3 2 2 21" xfId="4625"/>
    <cellStyle name="Normal 2 3 2 2 22" xfId="4626"/>
    <cellStyle name="Normal 2 3 2 2 3" xfId="4627"/>
    <cellStyle name="Normal 2 3 2 2 3 10" xfId="4628"/>
    <cellStyle name="Normal 2 3 2 2 3 10 2" xfId="4629"/>
    <cellStyle name="Normal 2 3 2 2 3 10 2 2" xfId="4630"/>
    <cellStyle name="Normal 2 3 2 2 3 10 2 2 2" xfId="4631"/>
    <cellStyle name="Normal 2 3 2 2 3 10 2 2 3" xfId="4632"/>
    <cellStyle name="Normal 2 3 2 2 3 10 2 2 4" xfId="4633"/>
    <cellStyle name="Normal 2 3 2 2 3 10 2 2 5" xfId="4634"/>
    <cellStyle name="Normal 2 3 2 2 3 10 2 2 6" xfId="4635"/>
    <cellStyle name="Normal 2 3 2 2 3 10 2 2 7" xfId="4636"/>
    <cellStyle name="Normal 2 3 2 2 3 10 2 2 8" xfId="4637"/>
    <cellStyle name="Normal 2 3 2 2 3 10 2 3" xfId="4638"/>
    <cellStyle name="Normal 2 3 2 2 3 10 2 4" xfId="4639"/>
    <cellStyle name="Normal 2 3 2 2 3 10 2 5" xfId="4640"/>
    <cellStyle name="Normal 2 3 2 2 3 10 2 6" xfId="4641"/>
    <cellStyle name="Normal 2 3 2 2 3 10 2 7" xfId="4642"/>
    <cellStyle name="Normal 2 3 2 2 3 10 2 8" xfId="4643"/>
    <cellStyle name="Normal 2 3 2 2 3 10 3" xfId="4644"/>
    <cellStyle name="Normal 2 3 2 2 3 10 4" xfId="4645"/>
    <cellStyle name="Normal 2 3 2 2 3 10 5" xfId="4646"/>
    <cellStyle name="Normal 2 3 2 2 3 10 6" xfId="4647"/>
    <cellStyle name="Normal 2 3 2 2 3 10 7" xfId="4648"/>
    <cellStyle name="Normal 2 3 2 2 3 10 8" xfId="4649"/>
    <cellStyle name="Normal 2 3 2 2 3 10 9" xfId="4650"/>
    <cellStyle name="Normal 2 3 2 2 3 11" xfId="4651"/>
    <cellStyle name="Normal 2 3 2 2 3 11 2" xfId="4652"/>
    <cellStyle name="Normal 2 3 2 2 3 11 3" xfId="4653"/>
    <cellStyle name="Normal 2 3 2 2 3 11 4" xfId="4654"/>
    <cellStyle name="Normal 2 3 2 2 3 11 5" xfId="4655"/>
    <cellStyle name="Normal 2 3 2 2 3 11 6" xfId="4656"/>
    <cellStyle name="Normal 2 3 2 2 3 11 7" xfId="4657"/>
    <cellStyle name="Normal 2 3 2 2 3 11 8" xfId="4658"/>
    <cellStyle name="Normal 2 3 2 2 3 12" xfId="4659"/>
    <cellStyle name="Normal 2 3 2 2 3 13" xfId="4660"/>
    <cellStyle name="Normal 2 3 2 2 3 14" xfId="4661"/>
    <cellStyle name="Normal 2 3 2 2 3 15" xfId="4662"/>
    <cellStyle name="Normal 2 3 2 2 3 16" xfId="4663"/>
    <cellStyle name="Normal 2 3 2 2 3 17" xfId="4664"/>
    <cellStyle name="Normal 2 3 2 2 3 2" xfId="4665"/>
    <cellStyle name="Normal 2 3 2 2 3 2 10" xfId="4666"/>
    <cellStyle name="Normal 2 3 2 2 3 2 10 2" xfId="4667"/>
    <cellStyle name="Normal 2 3 2 2 3 2 10 2 2" xfId="4668"/>
    <cellStyle name="Normal 2 3 2 2 3 2 10 2 2 2" xfId="4669"/>
    <cellStyle name="Normal 2 3 2 2 3 2 10 2 2 3" xfId="4670"/>
    <cellStyle name="Normal 2 3 2 2 3 2 10 2 2 4" xfId="4671"/>
    <cellStyle name="Normal 2 3 2 2 3 2 10 2 2 5" xfId="4672"/>
    <cellStyle name="Normal 2 3 2 2 3 2 10 2 2 6" xfId="4673"/>
    <cellStyle name="Normal 2 3 2 2 3 2 10 2 2 7" xfId="4674"/>
    <cellStyle name="Normal 2 3 2 2 3 2 10 2 2 8" xfId="4675"/>
    <cellStyle name="Normal 2 3 2 2 3 2 10 2 3" xfId="4676"/>
    <cellStyle name="Normal 2 3 2 2 3 2 10 2 4" xfId="4677"/>
    <cellStyle name="Normal 2 3 2 2 3 2 10 2 5" xfId="4678"/>
    <cellStyle name="Normal 2 3 2 2 3 2 10 2 6" xfId="4679"/>
    <cellStyle name="Normal 2 3 2 2 3 2 10 2 7" xfId="4680"/>
    <cellStyle name="Normal 2 3 2 2 3 2 10 2 8" xfId="4681"/>
    <cellStyle name="Normal 2 3 2 2 3 2 10 3" xfId="4682"/>
    <cellStyle name="Normal 2 3 2 2 3 2 10 4" xfId="4683"/>
    <cellStyle name="Normal 2 3 2 2 3 2 10 5" xfId="4684"/>
    <cellStyle name="Normal 2 3 2 2 3 2 10 6" xfId="4685"/>
    <cellStyle name="Normal 2 3 2 2 3 2 10 7" xfId="4686"/>
    <cellStyle name="Normal 2 3 2 2 3 2 10 8" xfId="4687"/>
    <cellStyle name="Normal 2 3 2 2 3 2 10 9" xfId="4688"/>
    <cellStyle name="Normal 2 3 2 2 3 2 11" xfId="4689"/>
    <cellStyle name="Normal 2 3 2 2 3 2 11 2" xfId="4690"/>
    <cellStyle name="Normal 2 3 2 2 3 2 11 3" xfId="4691"/>
    <cellStyle name="Normal 2 3 2 2 3 2 11 4" xfId="4692"/>
    <cellStyle name="Normal 2 3 2 2 3 2 11 5" xfId="4693"/>
    <cellStyle name="Normal 2 3 2 2 3 2 11 6" xfId="4694"/>
    <cellStyle name="Normal 2 3 2 2 3 2 11 7" xfId="4695"/>
    <cellStyle name="Normal 2 3 2 2 3 2 11 8" xfId="4696"/>
    <cellStyle name="Normal 2 3 2 2 3 2 12" xfId="4697"/>
    <cellStyle name="Normal 2 3 2 2 3 2 13" xfId="4698"/>
    <cellStyle name="Normal 2 3 2 2 3 2 14" xfId="4699"/>
    <cellStyle name="Normal 2 3 2 2 3 2 15" xfId="4700"/>
    <cellStyle name="Normal 2 3 2 2 3 2 16" xfId="4701"/>
    <cellStyle name="Normal 2 3 2 2 3 2 17" xfId="4702"/>
    <cellStyle name="Normal 2 3 2 2 3 2 2" xfId="4703"/>
    <cellStyle name="Normal 2 3 2 2 3 2 2 10" xfId="4704"/>
    <cellStyle name="Normal 2 3 2 2 3 2 2 2" xfId="4705"/>
    <cellStyle name="Normal 2 3 2 2 3 2 2 2 2" xfId="4706"/>
    <cellStyle name="Normal 2 3 2 2 3 2 2 2 2 2" xfId="4707"/>
    <cellStyle name="Normal 2 3 2 2 3 2 2 2 2 2 2" xfId="4708"/>
    <cellStyle name="Normal 2 3 2 2 3 2 2 2 2 2 3" xfId="4709"/>
    <cellStyle name="Normal 2 3 2 2 3 2 2 2 2 2 4" xfId="4710"/>
    <cellStyle name="Normal 2 3 2 2 3 2 2 2 2 2 5" xfId="4711"/>
    <cellStyle name="Normal 2 3 2 2 3 2 2 2 2 2 6" xfId="4712"/>
    <cellStyle name="Normal 2 3 2 2 3 2 2 2 2 2 7" xfId="4713"/>
    <cellStyle name="Normal 2 3 2 2 3 2 2 2 2 2 8" xfId="4714"/>
    <cellStyle name="Normal 2 3 2 2 3 2 2 2 2 3" xfId="4715"/>
    <cellStyle name="Normal 2 3 2 2 3 2 2 2 2 4" xfId="4716"/>
    <cellStyle name="Normal 2 3 2 2 3 2 2 2 2 5" xfId="4717"/>
    <cellStyle name="Normal 2 3 2 2 3 2 2 2 2 6" xfId="4718"/>
    <cellStyle name="Normal 2 3 2 2 3 2 2 2 2 7" xfId="4719"/>
    <cellStyle name="Normal 2 3 2 2 3 2 2 2 2 8" xfId="4720"/>
    <cellStyle name="Normal 2 3 2 2 3 2 2 2 3" xfId="4721"/>
    <cellStyle name="Normal 2 3 2 2 3 2 2 2 4" xfId="4722"/>
    <cellStyle name="Normal 2 3 2 2 3 2 2 2 5" xfId="4723"/>
    <cellStyle name="Normal 2 3 2 2 3 2 2 2 6" xfId="4724"/>
    <cellStyle name="Normal 2 3 2 2 3 2 2 2 7" xfId="4725"/>
    <cellStyle name="Normal 2 3 2 2 3 2 2 2 8" xfId="4726"/>
    <cellStyle name="Normal 2 3 2 2 3 2 2 2 9" xfId="4727"/>
    <cellStyle name="Normal 2 3 2 2 3 2 2 3" xfId="4728"/>
    <cellStyle name="Normal 2 3 2 2 3 2 2 4" xfId="4729"/>
    <cellStyle name="Normal 2 3 2 2 3 2 2 4 2" xfId="4730"/>
    <cellStyle name="Normal 2 3 2 2 3 2 2 4 3" xfId="4731"/>
    <cellStyle name="Normal 2 3 2 2 3 2 2 4 4" xfId="4732"/>
    <cellStyle name="Normal 2 3 2 2 3 2 2 4 5" xfId="4733"/>
    <cellStyle name="Normal 2 3 2 2 3 2 2 4 6" xfId="4734"/>
    <cellStyle name="Normal 2 3 2 2 3 2 2 4 7" xfId="4735"/>
    <cellStyle name="Normal 2 3 2 2 3 2 2 4 8" xfId="4736"/>
    <cellStyle name="Normal 2 3 2 2 3 2 2 5" xfId="4737"/>
    <cellStyle name="Normal 2 3 2 2 3 2 2 6" xfId="4738"/>
    <cellStyle name="Normal 2 3 2 2 3 2 2 7" xfId="4739"/>
    <cellStyle name="Normal 2 3 2 2 3 2 2 8" xfId="4740"/>
    <cellStyle name="Normal 2 3 2 2 3 2 2 9" xfId="4741"/>
    <cellStyle name="Normal 2 3 2 2 3 2 3" xfId="4742"/>
    <cellStyle name="Normal 2 3 2 2 3 2 4" xfId="4743"/>
    <cellStyle name="Normal 2 3 2 2 3 2 5" xfId="4744"/>
    <cellStyle name="Normal 2 3 2 2 3 2 6" xfId="4745"/>
    <cellStyle name="Normal 2 3 2 2 3 2 7" xfId="4746"/>
    <cellStyle name="Normal 2 3 2 2 3 2 8" xfId="4747"/>
    <cellStyle name="Normal 2 3 2 2 3 2 9" xfId="4748"/>
    <cellStyle name="Normal 2 3 2 2 3 3" xfId="4749"/>
    <cellStyle name="Normal 2 3 2 2 3 3 10" xfId="4750"/>
    <cellStyle name="Normal 2 3 2 2 3 3 2" xfId="4751"/>
    <cellStyle name="Normal 2 3 2 2 3 3 2 2" xfId="4752"/>
    <cellStyle name="Normal 2 3 2 2 3 3 2 2 2" xfId="4753"/>
    <cellStyle name="Normal 2 3 2 2 3 3 2 2 2 2" xfId="4754"/>
    <cellStyle name="Normal 2 3 2 2 3 3 2 2 2 3" xfId="4755"/>
    <cellStyle name="Normal 2 3 2 2 3 3 2 2 2 4" xfId="4756"/>
    <cellStyle name="Normal 2 3 2 2 3 3 2 2 2 5" xfId="4757"/>
    <cellStyle name="Normal 2 3 2 2 3 3 2 2 2 6" xfId="4758"/>
    <cellStyle name="Normal 2 3 2 2 3 3 2 2 2 7" xfId="4759"/>
    <cellStyle name="Normal 2 3 2 2 3 3 2 2 2 8" xfId="4760"/>
    <cellStyle name="Normal 2 3 2 2 3 3 2 2 3" xfId="4761"/>
    <cellStyle name="Normal 2 3 2 2 3 3 2 2 4" xfId="4762"/>
    <cellStyle name="Normal 2 3 2 2 3 3 2 2 5" xfId="4763"/>
    <cellStyle name="Normal 2 3 2 2 3 3 2 2 6" xfId="4764"/>
    <cellStyle name="Normal 2 3 2 2 3 3 2 2 7" xfId="4765"/>
    <cellStyle name="Normal 2 3 2 2 3 3 2 2 8" xfId="4766"/>
    <cellStyle name="Normal 2 3 2 2 3 3 2 3" xfId="4767"/>
    <cellStyle name="Normal 2 3 2 2 3 3 2 4" xfId="4768"/>
    <cellStyle name="Normal 2 3 2 2 3 3 2 5" xfId="4769"/>
    <cellStyle name="Normal 2 3 2 2 3 3 2 6" xfId="4770"/>
    <cellStyle name="Normal 2 3 2 2 3 3 2 7" xfId="4771"/>
    <cellStyle name="Normal 2 3 2 2 3 3 2 8" xfId="4772"/>
    <cellStyle name="Normal 2 3 2 2 3 3 2 9" xfId="4773"/>
    <cellStyle name="Normal 2 3 2 2 3 3 3" xfId="4774"/>
    <cellStyle name="Normal 2 3 2 2 3 3 4" xfId="4775"/>
    <cellStyle name="Normal 2 3 2 2 3 3 4 2" xfId="4776"/>
    <cellStyle name="Normal 2 3 2 2 3 3 4 3" xfId="4777"/>
    <cellStyle name="Normal 2 3 2 2 3 3 4 4" xfId="4778"/>
    <cellStyle name="Normal 2 3 2 2 3 3 4 5" xfId="4779"/>
    <cellStyle name="Normal 2 3 2 2 3 3 4 6" xfId="4780"/>
    <cellStyle name="Normal 2 3 2 2 3 3 4 7" xfId="4781"/>
    <cellStyle name="Normal 2 3 2 2 3 3 4 8" xfId="4782"/>
    <cellStyle name="Normal 2 3 2 2 3 3 5" xfId="4783"/>
    <cellStyle name="Normal 2 3 2 2 3 3 6" xfId="4784"/>
    <cellStyle name="Normal 2 3 2 2 3 3 7" xfId="4785"/>
    <cellStyle name="Normal 2 3 2 2 3 3 8" xfId="4786"/>
    <cellStyle name="Normal 2 3 2 2 3 3 9" xfId="4787"/>
    <cellStyle name="Normal 2 3 2 2 3 4" xfId="4788"/>
    <cellStyle name="Normal 2 3 2 2 3 5" xfId="4789"/>
    <cellStyle name="Normal 2 3 2 2 3 6" xfId="4790"/>
    <cellStyle name="Normal 2 3 2 2 3 7" xfId="4791"/>
    <cellStyle name="Normal 2 3 2 2 3 8" xfId="4792"/>
    <cellStyle name="Normal 2 3 2 2 3 9" xfId="4793"/>
    <cellStyle name="Normal 2 3 2 2 4" xfId="4794"/>
    <cellStyle name="Normal 2 3 2 2 5" xfId="4795"/>
    <cellStyle name="Normal 2 3 2 2 6" xfId="4796"/>
    <cellStyle name="Normal 2 3 2 2 7" xfId="4797"/>
    <cellStyle name="Normal 2 3 2 2 7 10" xfId="4798"/>
    <cellStyle name="Normal 2 3 2 2 7 2" xfId="4799"/>
    <cellStyle name="Normal 2 3 2 2 7 2 2" xfId="4800"/>
    <cellStyle name="Normal 2 3 2 2 7 2 2 2" xfId="4801"/>
    <cellStyle name="Normal 2 3 2 2 7 2 2 2 2" xfId="4802"/>
    <cellStyle name="Normal 2 3 2 2 7 2 2 2 3" xfId="4803"/>
    <cellStyle name="Normal 2 3 2 2 7 2 2 2 4" xfId="4804"/>
    <cellStyle name="Normal 2 3 2 2 7 2 2 2 5" xfId="4805"/>
    <cellStyle name="Normal 2 3 2 2 7 2 2 2 6" xfId="4806"/>
    <cellStyle name="Normal 2 3 2 2 7 2 2 2 7" xfId="4807"/>
    <cellStyle name="Normal 2 3 2 2 7 2 2 2 8" xfId="4808"/>
    <cellStyle name="Normal 2 3 2 2 7 2 2 3" xfId="4809"/>
    <cellStyle name="Normal 2 3 2 2 7 2 2 4" xfId="4810"/>
    <cellStyle name="Normal 2 3 2 2 7 2 2 5" xfId="4811"/>
    <cellStyle name="Normal 2 3 2 2 7 2 2 6" xfId="4812"/>
    <cellStyle name="Normal 2 3 2 2 7 2 2 7" xfId="4813"/>
    <cellStyle name="Normal 2 3 2 2 7 2 2 8" xfId="4814"/>
    <cellStyle name="Normal 2 3 2 2 7 2 3" xfId="4815"/>
    <cellStyle name="Normal 2 3 2 2 7 2 4" xfId="4816"/>
    <cellStyle name="Normal 2 3 2 2 7 2 5" xfId="4817"/>
    <cellStyle name="Normal 2 3 2 2 7 2 6" xfId="4818"/>
    <cellStyle name="Normal 2 3 2 2 7 2 7" xfId="4819"/>
    <cellStyle name="Normal 2 3 2 2 7 2 8" xfId="4820"/>
    <cellStyle name="Normal 2 3 2 2 7 2 9" xfId="4821"/>
    <cellStyle name="Normal 2 3 2 2 7 3" xfId="4822"/>
    <cellStyle name="Normal 2 3 2 2 7 4" xfId="4823"/>
    <cellStyle name="Normal 2 3 2 2 7 4 2" xfId="4824"/>
    <cellStyle name="Normal 2 3 2 2 7 4 3" xfId="4825"/>
    <cellStyle name="Normal 2 3 2 2 7 4 4" xfId="4826"/>
    <cellStyle name="Normal 2 3 2 2 7 4 5" xfId="4827"/>
    <cellStyle name="Normal 2 3 2 2 7 4 6" xfId="4828"/>
    <cellStyle name="Normal 2 3 2 2 7 4 7" xfId="4829"/>
    <cellStyle name="Normal 2 3 2 2 7 4 8" xfId="4830"/>
    <cellStyle name="Normal 2 3 2 2 7 5" xfId="4831"/>
    <cellStyle name="Normal 2 3 2 2 7 6" xfId="4832"/>
    <cellStyle name="Normal 2 3 2 2 7 7" xfId="4833"/>
    <cellStyle name="Normal 2 3 2 2 7 8" xfId="4834"/>
    <cellStyle name="Normal 2 3 2 2 7 9" xfId="4835"/>
    <cellStyle name="Normal 2 3 2 2 8" xfId="4836"/>
    <cellStyle name="Normal 2 3 2 2 9" xfId="4837"/>
    <cellStyle name="Normal 2 3 2 20" xfId="4838"/>
    <cellStyle name="Normal 2 3 2 21" xfId="4839"/>
    <cellStyle name="Normal 2 3 2 22" xfId="4840"/>
    <cellStyle name="Normal 2 3 2 23" xfId="4841"/>
    <cellStyle name="Normal 2 3 2 23 10" xfId="4842"/>
    <cellStyle name="Normal 2 3 2 23 10 2" xfId="4843"/>
    <cellStyle name="Normal 2 3 2 23 10 2 2" xfId="4844"/>
    <cellStyle name="Normal 2 3 2 23 10 2 2 2" xfId="4845"/>
    <cellStyle name="Normal 2 3 2 23 10 2 2 3" xfId="4846"/>
    <cellStyle name="Normal 2 3 2 23 10 2 2 4" xfId="4847"/>
    <cellStyle name="Normal 2 3 2 23 10 2 2 5" xfId="4848"/>
    <cellStyle name="Normal 2 3 2 23 10 2 2 6" xfId="4849"/>
    <cellStyle name="Normal 2 3 2 23 10 2 2 7" xfId="4850"/>
    <cellStyle name="Normal 2 3 2 23 10 2 2 8" xfId="4851"/>
    <cellStyle name="Normal 2 3 2 23 10 2 3" xfId="4852"/>
    <cellStyle name="Normal 2 3 2 23 10 2 4" xfId="4853"/>
    <cellStyle name="Normal 2 3 2 23 10 2 5" xfId="4854"/>
    <cellStyle name="Normal 2 3 2 23 10 2 6" xfId="4855"/>
    <cellStyle name="Normal 2 3 2 23 10 2 7" xfId="4856"/>
    <cellStyle name="Normal 2 3 2 23 10 2 8" xfId="4857"/>
    <cellStyle name="Normal 2 3 2 23 10 3" xfId="4858"/>
    <cellStyle name="Normal 2 3 2 23 10 4" xfId="4859"/>
    <cellStyle name="Normal 2 3 2 23 10 5" xfId="4860"/>
    <cellStyle name="Normal 2 3 2 23 10 6" xfId="4861"/>
    <cellStyle name="Normal 2 3 2 23 10 7" xfId="4862"/>
    <cellStyle name="Normal 2 3 2 23 10 8" xfId="4863"/>
    <cellStyle name="Normal 2 3 2 23 10 9" xfId="4864"/>
    <cellStyle name="Normal 2 3 2 23 11" xfId="4865"/>
    <cellStyle name="Normal 2 3 2 23 11 2" xfId="4866"/>
    <cellStyle name="Normal 2 3 2 23 11 3" xfId="4867"/>
    <cellStyle name="Normal 2 3 2 23 11 4" xfId="4868"/>
    <cellStyle name="Normal 2 3 2 23 11 5" xfId="4869"/>
    <cellStyle name="Normal 2 3 2 23 11 6" xfId="4870"/>
    <cellStyle name="Normal 2 3 2 23 11 7" xfId="4871"/>
    <cellStyle name="Normal 2 3 2 23 11 8" xfId="4872"/>
    <cellStyle name="Normal 2 3 2 23 12" xfId="4873"/>
    <cellStyle name="Normal 2 3 2 23 13" xfId="4874"/>
    <cellStyle name="Normal 2 3 2 23 14" xfId="4875"/>
    <cellStyle name="Normal 2 3 2 23 15" xfId="4876"/>
    <cellStyle name="Normal 2 3 2 23 16" xfId="4877"/>
    <cellStyle name="Normal 2 3 2 23 17" xfId="4878"/>
    <cellStyle name="Normal 2 3 2 23 2" xfId="4879"/>
    <cellStyle name="Normal 2 3 2 23 2 10" xfId="4880"/>
    <cellStyle name="Normal 2 3 2 23 2 10 2" xfId="4881"/>
    <cellStyle name="Normal 2 3 2 23 2 10 2 2" xfId="4882"/>
    <cellStyle name="Normal 2 3 2 23 2 10 2 2 2" xfId="4883"/>
    <cellStyle name="Normal 2 3 2 23 2 10 2 2 3" xfId="4884"/>
    <cellStyle name="Normal 2 3 2 23 2 10 2 2 4" xfId="4885"/>
    <cellStyle name="Normal 2 3 2 23 2 10 2 2 5" xfId="4886"/>
    <cellStyle name="Normal 2 3 2 23 2 10 2 2 6" xfId="4887"/>
    <cellStyle name="Normal 2 3 2 23 2 10 2 2 7" xfId="4888"/>
    <cellStyle name="Normal 2 3 2 23 2 10 2 2 8" xfId="4889"/>
    <cellStyle name="Normal 2 3 2 23 2 10 2 3" xfId="4890"/>
    <cellStyle name="Normal 2 3 2 23 2 10 2 4" xfId="4891"/>
    <cellStyle name="Normal 2 3 2 23 2 10 2 5" xfId="4892"/>
    <cellStyle name="Normal 2 3 2 23 2 10 2 6" xfId="4893"/>
    <cellStyle name="Normal 2 3 2 23 2 10 2 7" xfId="4894"/>
    <cellStyle name="Normal 2 3 2 23 2 10 2 8" xfId="4895"/>
    <cellStyle name="Normal 2 3 2 23 2 10 3" xfId="4896"/>
    <cellStyle name="Normal 2 3 2 23 2 10 4" xfId="4897"/>
    <cellStyle name="Normal 2 3 2 23 2 10 5" xfId="4898"/>
    <cellStyle name="Normal 2 3 2 23 2 10 6" xfId="4899"/>
    <cellStyle name="Normal 2 3 2 23 2 10 7" xfId="4900"/>
    <cellStyle name="Normal 2 3 2 23 2 10 8" xfId="4901"/>
    <cellStyle name="Normal 2 3 2 23 2 10 9" xfId="4902"/>
    <cellStyle name="Normal 2 3 2 23 2 11" xfId="4903"/>
    <cellStyle name="Normal 2 3 2 23 2 11 2" xfId="4904"/>
    <cellStyle name="Normal 2 3 2 23 2 11 3" xfId="4905"/>
    <cellStyle name="Normal 2 3 2 23 2 11 4" xfId="4906"/>
    <cellStyle name="Normal 2 3 2 23 2 11 5" xfId="4907"/>
    <cellStyle name="Normal 2 3 2 23 2 11 6" xfId="4908"/>
    <cellStyle name="Normal 2 3 2 23 2 11 7" xfId="4909"/>
    <cellStyle name="Normal 2 3 2 23 2 11 8" xfId="4910"/>
    <cellStyle name="Normal 2 3 2 23 2 12" xfId="4911"/>
    <cellStyle name="Normal 2 3 2 23 2 13" xfId="4912"/>
    <cellStyle name="Normal 2 3 2 23 2 14" xfId="4913"/>
    <cellStyle name="Normal 2 3 2 23 2 15" xfId="4914"/>
    <cellStyle name="Normal 2 3 2 23 2 16" xfId="4915"/>
    <cellStyle name="Normal 2 3 2 23 2 17" xfId="4916"/>
    <cellStyle name="Normal 2 3 2 23 2 2" xfId="4917"/>
    <cellStyle name="Normal 2 3 2 23 2 2 10" xfId="4918"/>
    <cellStyle name="Normal 2 3 2 23 2 2 2" xfId="4919"/>
    <cellStyle name="Normal 2 3 2 23 2 2 2 2" xfId="4920"/>
    <cellStyle name="Normal 2 3 2 23 2 2 2 2 2" xfId="4921"/>
    <cellStyle name="Normal 2 3 2 23 2 2 2 2 2 2" xfId="4922"/>
    <cellStyle name="Normal 2 3 2 23 2 2 2 2 2 3" xfId="4923"/>
    <cellStyle name="Normal 2 3 2 23 2 2 2 2 2 4" xfId="4924"/>
    <cellStyle name="Normal 2 3 2 23 2 2 2 2 2 5" xfId="4925"/>
    <cellStyle name="Normal 2 3 2 23 2 2 2 2 2 6" xfId="4926"/>
    <cellStyle name="Normal 2 3 2 23 2 2 2 2 2 7" xfId="4927"/>
    <cellStyle name="Normal 2 3 2 23 2 2 2 2 2 8" xfId="4928"/>
    <cellStyle name="Normal 2 3 2 23 2 2 2 2 3" xfId="4929"/>
    <cellStyle name="Normal 2 3 2 23 2 2 2 2 4" xfId="4930"/>
    <cellStyle name="Normal 2 3 2 23 2 2 2 2 5" xfId="4931"/>
    <cellStyle name="Normal 2 3 2 23 2 2 2 2 6" xfId="4932"/>
    <cellStyle name="Normal 2 3 2 23 2 2 2 2 7" xfId="4933"/>
    <cellStyle name="Normal 2 3 2 23 2 2 2 2 8" xfId="4934"/>
    <cellStyle name="Normal 2 3 2 23 2 2 2 3" xfId="4935"/>
    <cellStyle name="Normal 2 3 2 23 2 2 2 4" xfId="4936"/>
    <cellStyle name="Normal 2 3 2 23 2 2 2 5" xfId="4937"/>
    <cellStyle name="Normal 2 3 2 23 2 2 2 6" xfId="4938"/>
    <cellStyle name="Normal 2 3 2 23 2 2 2 7" xfId="4939"/>
    <cellStyle name="Normal 2 3 2 23 2 2 2 8" xfId="4940"/>
    <cellStyle name="Normal 2 3 2 23 2 2 2 9" xfId="4941"/>
    <cellStyle name="Normal 2 3 2 23 2 2 3" xfId="4942"/>
    <cellStyle name="Normal 2 3 2 23 2 2 4" xfId="4943"/>
    <cellStyle name="Normal 2 3 2 23 2 2 4 2" xfId="4944"/>
    <cellStyle name="Normal 2 3 2 23 2 2 4 3" xfId="4945"/>
    <cellStyle name="Normal 2 3 2 23 2 2 4 4" xfId="4946"/>
    <cellStyle name="Normal 2 3 2 23 2 2 4 5" xfId="4947"/>
    <cellStyle name="Normal 2 3 2 23 2 2 4 6" xfId="4948"/>
    <cellStyle name="Normal 2 3 2 23 2 2 4 7" xfId="4949"/>
    <cellStyle name="Normal 2 3 2 23 2 2 4 8" xfId="4950"/>
    <cellStyle name="Normal 2 3 2 23 2 2 5" xfId="4951"/>
    <cellStyle name="Normal 2 3 2 23 2 2 6" xfId="4952"/>
    <cellStyle name="Normal 2 3 2 23 2 2 7" xfId="4953"/>
    <cellStyle name="Normal 2 3 2 23 2 2 8" xfId="4954"/>
    <cellStyle name="Normal 2 3 2 23 2 2 9" xfId="4955"/>
    <cellStyle name="Normal 2 3 2 23 2 3" xfId="4956"/>
    <cellStyle name="Normal 2 3 2 23 2 4" xfId="4957"/>
    <cellStyle name="Normal 2 3 2 23 2 5" xfId="4958"/>
    <cellStyle name="Normal 2 3 2 23 2 6" xfId="4959"/>
    <cellStyle name="Normal 2 3 2 23 2 7" xfId="4960"/>
    <cellStyle name="Normal 2 3 2 23 2 8" xfId="4961"/>
    <cellStyle name="Normal 2 3 2 23 2 9" xfId="4962"/>
    <cellStyle name="Normal 2 3 2 23 3" xfId="4963"/>
    <cellStyle name="Normal 2 3 2 23 3 10" xfId="4964"/>
    <cellStyle name="Normal 2 3 2 23 3 2" xfId="4965"/>
    <cellStyle name="Normal 2 3 2 23 3 2 2" xfId="4966"/>
    <cellStyle name="Normal 2 3 2 23 3 2 2 2" xfId="4967"/>
    <cellStyle name="Normal 2 3 2 23 3 2 2 2 2" xfId="4968"/>
    <cellStyle name="Normal 2 3 2 23 3 2 2 2 3" xfId="4969"/>
    <cellStyle name="Normal 2 3 2 23 3 2 2 2 4" xfId="4970"/>
    <cellStyle name="Normal 2 3 2 23 3 2 2 2 5" xfId="4971"/>
    <cellStyle name="Normal 2 3 2 23 3 2 2 2 6" xfId="4972"/>
    <cellStyle name="Normal 2 3 2 23 3 2 2 2 7" xfId="4973"/>
    <cellStyle name="Normal 2 3 2 23 3 2 2 2 8" xfId="4974"/>
    <cellStyle name="Normal 2 3 2 23 3 2 2 3" xfId="4975"/>
    <cellStyle name="Normal 2 3 2 23 3 2 2 4" xfId="4976"/>
    <cellStyle name="Normal 2 3 2 23 3 2 2 5" xfId="4977"/>
    <cellStyle name="Normal 2 3 2 23 3 2 2 6" xfId="4978"/>
    <cellStyle name="Normal 2 3 2 23 3 2 2 7" xfId="4979"/>
    <cellStyle name="Normal 2 3 2 23 3 2 2 8" xfId="4980"/>
    <cellStyle name="Normal 2 3 2 23 3 2 3" xfId="4981"/>
    <cellStyle name="Normal 2 3 2 23 3 2 4" xfId="4982"/>
    <cellStyle name="Normal 2 3 2 23 3 2 5" xfId="4983"/>
    <cellStyle name="Normal 2 3 2 23 3 2 6" xfId="4984"/>
    <cellStyle name="Normal 2 3 2 23 3 2 7" xfId="4985"/>
    <cellStyle name="Normal 2 3 2 23 3 2 8" xfId="4986"/>
    <cellStyle name="Normal 2 3 2 23 3 2 9" xfId="4987"/>
    <cellStyle name="Normal 2 3 2 23 3 3" xfId="4988"/>
    <cellStyle name="Normal 2 3 2 23 3 4" xfId="4989"/>
    <cellStyle name="Normal 2 3 2 23 3 4 2" xfId="4990"/>
    <cellStyle name="Normal 2 3 2 23 3 4 3" xfId="4991"/>
    <cellStyle name="Normal 2 3 2 23 3 4 4" xfId="4992"/>
    <cellStyle name="Normal 2 3 2 23 3 4 5" xfId="4993"/>
    <cellStyle name="Normal 2 3 2 23 3 4 6" xfId="4994"/>
    <cellStyle name="Normal 2 3 2 23 3 4 7" xfId="4995"/>
    <cellStyle name="Normal 2 3 2 23 3 4 8" xfId="4996"/>
    <cellStyle name="Normal 2 3 2 23 3 5" xfId="4997"/>
    <cellStyle name="Normal 2 3 2 23 3 6" xfId="4998"/>
    <cellStyle name="Normal 2 3 2 23 3 7" xfId="4999"/>
    <cellStyle name="Normal 2 3 2 23 3 8" xfId="5000"/>
    <cellStyle name="Normal 2 3 2 23 3 9" xfId="5001"/>
    <cellStyle name="Normal 2 3 2 23 4" xfId="5002"/>
    <cellStyle name="Normal 2 3 2 23 5" xfId="5003"/>
    <cellStyle name="Normal 2 3 2 23 6" xfId="5004"/>
    <cellStyle name="Normal 2 3 2 23 7" xfId="5005"/>
    <cellStyle name="Normal 2 3 2 23 8" xfId="5006"/>
    <cellStyle name="Normal 2 3 2 23 9" xfId="5007"/>
    <cellStyle name="Normal 2 3 2 24" xfId="5008"/>
    <cellStyle name="Normal 2 3 2 25" xfId="5009"/>
    <cellStyle name="Normal 2 3 2 26" xfId="5010"/>
    <cellStyle name="Normal 2 3 2 27" xfId="5011"/>
    <cellStyle name="Normal 2 3 2 28" xfId="5012"/>
    <cellStyle name="Normal 2 3 2 28 10" xfId="5013"/>
    <cellStyle name="Normal 2 3 2 28 2" xfId="5014"/>
    <cellStyle name="Normal 2 3 2 28 2 2" xfId="5015"/>
    <cellStyle name="Normal 2 3 2 28 2 2 2" xfId="5016"/>
    <cellStyle name="Normal 2 3 2 28 2 2 2 2" xfId="5017"/>
    <cellStyle name="Normal 2 3 2 28 2 2 2 3" xfId="5018"/>
    <cellStyle name="Normal 2 3 2 28 2 2 2 4" xfId="5019"/>
    <cellStyle name="Normal 2 3 2 28 2 2 2 5" xfId="5020"/>
    <cellStyle name="Normal 2 3 2 28 2 2 2 6" xfId="5021"/>
    <cellStyle name="Normal 2 3 2 28 2 2 2 7" xfId="5022"/>
    <cellStyle name="Normal 2 3 2 28 2 2 2 8" xfId="5023"/>
    <cellStyle name="Normal 2 3 2 28 2 2 3" xfId="5024"/>
    <cellStyle name="Normal 2 3 2 28 2 2 4" xfId="5025"/>
    <cellStyle name="Normal 2 3 2 28 2 2 5" xfId="5026"/>
    <cellStyle name="Normal 2 3 2 28 2 2 6" xfId="5027"/>
    <cellStyle name="Normal 2 3 2 28 2 2 7" xfId="5028"/>
    <cellStyle name="Normal 2 3 2 28 2 2 8" xfId="5029"/>
    <cellStyle name="Normal 2 3 2 28 2 3" xfId="5030"/>
    <cellStyle name="Normal 2 3 2 28 2 4" xfId="5031"/>
    <cellStyle name="Normal 2 3 2 28 2 5" xfId="5032"/>
    <cellStyle name="Normal 2 3 2 28 2 6" xfId="5033"/>
    <cellStyle name="Normal 2 3 2 28 2 7" xfId="5034"/>
    <cellStyle name="Normal 2 3 2 28 2 8" xfId="5035"/>
    <cellStyle name="Normal 2 3 2 28 2 9" xfId="5036"/>
    <cellStyle name="Normal 2 3 2 28 3" xfId="5037"/>
    <cellStyle name="Normal 2 3 2 28 4" xfId="5038"/>
    <cellStyle name="Normal 2 3 2 28 4 2" xfId="5039"/>
    <cellStyle name="Normal 2 3 2 28 4 3" xfId="5040"/>
    <cellStyle name="Normal 2 3 2 28 4 4" xfId="5041"/>
    <cellStyle name="Normal 2 3 2 28 4 5" xfId="5042"/>
    <cellStyle name="Normal 2 3 2 28 4 6" xfId="5043"/>
    <cellStyle name="Normal 2 3 2 28 4 7" xfId="5044"/>
    <cellStyle name="Normal 2 3 2 28 4 8" xfId="5045"/>
    <cellStyle name="Normal 2 3 2 28 5" xfId="5046"/>
    <cellStyle name="Normal 2 3 2 28 6" xfId="5047"/>
    <cellStyle name="Normal 2 3 2 28 7" xfId="5048"/>
    <cellStyle name="Normal 2 3 2 28 8" xfId="5049"/>
    <cellStyle name="Normal 2 3 2 28 9" xfId="5050"/>
    <cellStyle name="Normal 2 3 2 29" xfId="5051"/>
    <cellStyle name="Normal 2 3 2 3" xfId="5052"/>
    <cellStyle name="Normal 2 3 2 30" xfId="5053"/>
    <cellStyle name="Normal 2 3 2 31" xfId="5054"/>
    <cellStyle name="Normal 2 3 2 32" xfId="5055"/>
    <cellStyle name="Normal 2 3 2 33" xfId="5056"/>
    <cellStyle name="Normal 2 3 2 34" xfId="5057"/>
    <cellStyle name="Normal 2 3 2 35" xfId="5058"/>
    <cellStyle name="Normal 2 3 2 36" xfId="5059"/>
    <cellStyle name="Normal 2 3 2 36 2" xfId="5060"/>
    <cellStyle name="Normal 2 3 2 36 2 2" xfId="5061"/>
    <cellStyle name="Normal 2 3 2 36 2 2 2" xfId="5062"/>
    <cellStyle name="Normal 2 3 2 36 2 2 3" xfId="5063"/>
    <cellStyle name="Normal 2 3 2 36 2 2 4" xfId="5064"/>
    <cellStyle name="Normal 2 3 2 36 2 2 5" xfId="5065"/>
    <cellStyle name="Normal 2 3 2 36 2 2 6" xfId="5066"/>
    <cellStyle name="Normal 2 3 2 36 2 2 7" xfId="5067"/>
    <cellStyle name="Normal 2 3 2 36 2 2 8" xfId="5068"/>
    <cellStyle name="Normal 2 3 2 36 2 3" xfId="5069"/>
    <cellStyle name="Normal 2 3 2 36 2 4" xfId="5070"/>
    <cellStyle name="Normal 2 3 2 36 2 5" xfId="5071"/>
    <cellStyle name="Normal 2 3 2 36 2 6" xfId="5072"/>
    <cellStyle name="Normal 2 3 2 36 2 7" xfId="5073"/>
    <cellStyle name="Normal 2 3 2 36 2 8" xfId="5074"/>
    <cellStyle name="Normal 2 3 2 36 3" xfId="5075"/>
    <cellStyle name="Normal 2 3 2 36 4" xfId="5076"/>
    <cellStyle name="Normal 2 3 2 36 5" xfId="5077"/>
    <cellStyle name="Normal 2 3 2 36 6" xfId="5078"/>
    <cellStyle name="Normal 2 3 2 36 7" xfId="5079"/>
    <cellStyle name="Normal 2 3 2 36 8" xfId="5080"/>
    <cellStyle name="Normal 2 3 2 36 9" xfId="5081"/>
    <cellStyle name="Normal 2 3 2 37" xfId="5082"/>
    <cellStyle name="Normal 2 3 2 37 2" xfId="5083"/>
    <cellStyle name="Normal 2 3 2 37 3" xfId="5084"/>
    <cellStyle name="Normal 2 3 2 37 4" xfId="5085"/>
    <cellStyle name="Normal 2 3 2 37 5" xfId="5086"/>
    <cellStyle name="Normal 2 3 2 37 6" xfId="5087"/>
    <cellStyle name="Normal 2 3 2 37 7" xfId="5088"/>
    <cellStyle name="Normal 2 3 2 37 8" xfId="5089"/>
    <cellStyle name="Normal 2 3 2 38" xfId="5090"/>
    <cellStyle name="Normal 2 3 2 39" xfId="5091"/>
    <cellStyle name="Normal 2 3 2 4" xfId="5092"/>
    <cellStyle name="Normal 2 3 2 40" xfId="5093"/>
    <cellStyle name="Normal 2 3 2 41" xfId="5094"/>
    <cellStyle name="Normal 2 3 2 42" xfId="5095"/>
    <cellStyle name="Normal 2 3 2 43" xfId="5096"/>
    <cellStyle name="Normal 2 3 2 5" xfId="5097"/>
    <cellStyle name="Normal 2 3 2 6" xfId="5098"/>
    <cellStyle name="Normal 2 3 2 7" xfId="5099"/>
    <cellStyle name="Normal 2 3 2 8" xfId="5100"/>
    <cellStyle name="Normal 2 3 2 9" xfId="5101"/>
    <cellStyle name="Normal 2 3 20" xfId="5102"/>
    <cellStyle name="Normal 2 3 21" xfId="5103"/>
    <cellStyle name="Normal 2 3 22" xfId="5104"/>
    <cellStyle name="Normal 2 3 23" xfId="5105"/>
    <cellStyle name="Normal 2 3 23 10" xfId="5106"/>
    <cellStyle name="Normal 2 3 23 10 2" xfId="5107"/>
    <cellStyle name="Normal 2 3 23 10 2 2" xfId="5108"/>
    <cellStyle name="Normal 2 3 23 10 2 2 2" xfId="5109"/>
    <cellStyle name="Normal 2 3 23 10 2 2 3" xfId="5110"/>
    <cellStyle name="Normal 2 3 23 10 2 2 4" xfId="5111"/>
    <cellStyle name="Normal 2 3 23 10 2 2 5" xfId="5112"/>
    <cellStyle name="Normal 2 3 23 10 2 2 6" xfId="5113"/>
    <cellStyle name="Normal 2 3 23 10 2 2 7" xfId="5114"/>
    <cellStyle name="Normal 2 3 23 10 2 2 8" xfId="5115"/>
    <cellStyle name="Normal 2 3 23 10 2 3" xfId="5116"/>
    <cellStyle name="Normal 2 3 23 10 2 4" xfId="5117"/>
    <cellStyle name="Normal 2 3 23 10 2 5" xfId="5118"/>
    <cellStyle name="Normal 2 3 23 10 2 6" xfId="5119"/>
    <cellStyle name="Normal 2 3 23 10 2 7" xfId="5120"/>
    <cellStyle name="Normal 2 3 23 10 2 8" xfId="5121"/>
    <cellStyle name="Normal 2 3 23 10 3" xfId="5122"/>
    <cellStyle name="Normal 2 3 23 10 4" xfId="5123"/>
    <cellStyle name="Normal 2 3 23 10 5" xfId="5124"/>
    <cellStyle name="Normal 2 3 23 10 6" xfId="5125"/>
    <cellStyle name="Normal 2 3 23 10 7" xfId="5126"/>
    <cellStyle name="Normal 2 3 23 10 8" xfId="5127"/>
    <cellStyle name="Normal 2 3 23 10 9" xfId="5128"/>
    <cellStyle name="Normal 2 3 23 11" xfId="5129"/>
    <cellStyle name="Normal 2 3 23 11 2" xfId="5130"/>
    <cellStyle name="Normal 2 3 23 11 3" xfId="5131"/>
    <cellStyle name="Normal 2 3 23 11 4" xfId="5132"/>
    <cellStyle name="Normal 2 3 23 11 5" xfId="5133"/>
    <cellStyle name="Normal 2 3 23 11 6" xfId="5134"/>
    <cellStyle name="Normal 2 3 23 11 7" xfId="5135"/>
    <cellStyle name="Normal 2 3 23 11 8" xfId="5136"/>
    <cellStyle name="Normal 2 3 23 12" xfId="5137"/>
    <cellStyle name="Normal 2 3 23 13" xfId="5138"/>
    <cellStyle name="Normal 2 3 23 14" xfId="5139"/>
    <cellStyle name="Normal 2 3 23 15" xfId="5140"/>
    <cellStyle name="Normal 2 3 23 16" xfId="5141"/>
    <cellStyle name="Normal 2 3 23 17" xfId="5142"/>
    <cellStyle name="Normal 2 3 23 2" xfId="5143"/>
    <cellStyle name="Normal 2 3 23 2 10" xfId="5144"/>
    <cellStyle name="Normal 2 3 23 2 10 2" xfId="5145"/>
    <cellStyle name="Normal 2 3 23 2 10 2 2" xfId="5146"/>
    <cellStyle name="Normal 2 3 23 2 10 2 2 2" xfId="5147"/>
    <cellStyle name="Normal 2 3 23 2 10 2 2 3" xfId="5148"/>
    <cellStyle name="Normal 2 3 23 2 10 2 2 4" xfId="5149"/>
    <cellStyle name="Normal 2 3 23 2 10 2 2 5" xfId="5150"/>
    <cellStyle name="Normal 2 3 23 2 10 2 2 6" xfId="5151"/>
    <cellStyle name="Normal 2 3 23 2 10 2 2 7" xfId="5152"/>
    <cellStyle name="Normal 2 3 23 2 10 2 2 8" xfId="5153"/>
    <cellStyle name="Normal 2 3 23 2 10 2 3" xfId="5154"/>
    <cellStyle name="Normal 2 3 23 2 10 2 4" xfId="5155"/>
    <cellStyle name="Normal 2 3 23 2 10 2 5" xfId="5156"/>
    <cellStyle name="Normal 2 3 23 2 10 2 6" xfId="5157"/>
    <cellStyle name="Normal 2 3 23 2 10 2 7" xfId="5158"/>
    <cellStyle name="Normal 2 3 23 2 10 2 8" xfId="5159"/>
    <cellStyle name="Normal 2 3 23 2 10 3" xfId="5160"/>
    <cellStyle name="Normal 2 3 23 2 10 4" xfId="5161"/>
    <cellStyle name="Normal 2 3 23 2 10 5" xfId="5162"/>
    <cellStyle name="Normal 2 3 23 2 10 6" xfId="5163"/>
    <cellStyle name="Normal 2 3 23 2 10 7" xfId="5164"/>
    <cellStyle name="Normal 2 3 23 2 10 8" xfId="5165"/>
    <cellStyle name="Normal 2 3 23 2 10 9" xfId="5166"/>
    <cellStyle name="Normal 2 3 23 2 11" xfId="5167"/>
    <cellStyle name="Normal 2 3 23 2 11 2" xfId="5168"/>
    <cellStyle name="Normal 2 3 23 2 11 3" xfId="5169"/>
    <cellStyle name="Normal 2 3 23 2 11 4" xfId="5170"/>
    <cellStyle name="Normal 2 3 23 2 11 5" xfId="5171"/>
    <cellStyle name="Normal 2 3 23 2 11 6" xfId="5172"/>
    <cellStyle name="Normal 2 3 23 2 11 7" xfId="5173"/>
    <cellStyle name="Normal 2 3 23 2 11 8" xfId="5174"/>
    <cellStyle name="Normal 2 3 23 2 12" xfId="5175"/>
    <cellStyle name="Normal 2 3 23 2 13" xfId="5176"/>
    <cellStyle name="Normal 2 3 23 2 14" xfId="5177"/>
    <cellStyle name="Normal 2 3 23 2 15" xfId="5178"/>
    <cellStyle name="Normal 2 3 23 2 16" xfId="5179"/>
    <cellStyle name="Normal 2 3 23 2 17" xfId="5180"/>
    <cellStyle name="Normal 2 3 23 2 2" xfId="5181"/>
    <cellStyle name="Normal 2 3 23 2 2 10" xfId="5182"/>
    <cellStyle name="Normal 2 3 23 2 2 2" xfId="5183"/>
    <cellStyle name="Normal 2 3 23 2 2 2 2" xfId="5184"/>
    <cellStyle name="Normal 2 3 23 2 2 2 2 2" xfId="5185"/>
    <cellStyle name="Normal 2 3 23 2 2 2 2 2 2" xfId="5186"/>
    <cellStyle name="Normal 2 3 23 2 2 2 2 2 3" xfId="5187"/>
    <cellStyle name="Normal 2 3 23 2 2 2 2 2 4" xfId="5188"/>
    <cellStyle name="Normal 2 3 23 2 2 2 2 2 5" xfId="5189"/>
    <cellStyle name="Normal 2 3 23 2 2 2 2 2 6" xfId="5190"/>
    <cellStyle name="Normal 2 3 23 2 2 2 2 2 7" xfId="5191"/>
    <cellStyle name="Normal 2 3 23 2 2 2 2 2 8" xfId="5192"/>
    <cellStyle name="Normal 2 3 23 2 2 2 2 3" xfId="5193"/>
    <cellStyle name="Normal 2 3 23 2 2 2 2 4" xfId="5194"/>
    <cellStyle name="Normal 2 3 23 2 2 2 2 5" xfId="5195"/>
    <cellStyle name="Normal 2 3 23 2 2 2 2 6" xfId="5196"/>
    <cellStyle name="Normal 2 3 23 2 2 2 2 7" xfId="5197"/>
    <cellStyle name="Normal 2 3 23 2 2 2 2 8" xfId="5198"/>
    <cellStyle name="Normal 2 3 23 2 2 2 3" xfId="5199"/>
    <cellStyle name="Normal 2 3 23 2 2 2 4" xfId="5200"/>
    <cellStyle name="Normal 2 3 23 2 2 2 5" xfId="5201"/>
    <cellStyle name="Normal 2 3 23 2 2 2 6" xfId="5202"/>
    <cellStyle name="Normal 2 3 23 2 2 2 7" xfId="5203"/>
    <cellStyle name="Normal 2 3 23 2 2 2 8" xfId="5204"/>
    <cellStyle name="Normal 2 3 23 2 2 2 9" xfId="5205"/>
    <cellStyle name="Normal 2 3 23 2 2 3" xfId="5206"/>
    <cellStyle name="Normal 2 3 23 2 2 4" xfId="5207"/>
    <cellStyle name="Normal 2 3 23 2 2 4 2" xfId="5208"/>
    <cellStyle name="Normal 2 3 23 2 2 4 3" xfId="5209"/>
    <cellStyle name="Normal 2 3 23 2 2 4 4" xfId="5210"/>
    <cellStyle name="Normal 2 3 23 2 2 4 5" xfId="5211"/>
    <cellStyle name="Normal 2 3 23 2 2 4 6" xfId="5212"/>
    <cellStyle name="Normal 2 3 23 2 2 4 7" xfId="5213"/>
    <cellStyle name="Normal 2 3 23 2 2 4 8" xfId="5214"/>
    <cellStyle name="Normal 2 3 23 2 2 5" xfId="5215"/>
    <cellStyle name="Normal 2 3 23 2 2 6" xfId="5216"/>
    <cellStyle name="Normal 2 3 23 2 2 7" xfId="5217"/>
    <cellStyle name="Normal 2 3 23 2 2 8" xfId="5218"/>
    <cellStyle name="Normal 2 3 23 2 2 9" xfId="5219"/>
    <cellStyle name="Normal 2 3 23 2 3" xfId="5220"/>
    <cellStyle name="Normal 2 3 23 2 4" xfId="5221"/>
    <cellStyle name="Normal 2 3 23 2 5" xfId="5222"/>
    <cellStyle name="Normal 2 3 23 2 6" xfId="5223"/>
    <cellStyle name="Normal 2 3 23 2 7" xfId="5224"/>
    <cellStyle name="Normal 2 3 23 2 8" xfId="5225"/>
    <cellStyle name="Normal 2 3 23 2 9" xfId="5226"/>
    <cellStyle name="Normal 2 3 23 3" xfId="5227"/>
    <cellStyle name="Normal 2 3 23 3 10" xfId="5228"/>
    <cellStyle name="Normal 2 3 23 3 2" xfId="5229"/>
    <cellStyle name="Normal 2 3 23 3 2 2" xfId="5230"/>
    <cellStyle name="Normal 2 3 23 3 2 2 2" xfId="5231"/>
    <cellStyle name="Normal 2 3 23 3 2 2 2 2" xfId="5232"/>
    <cellStyle name="Normal 2 3 23 3 2 2 2 3" xfId="5233"/>
    <cellStyle name="Normal 2 3 23 3 2 2 2 4" xfId="5234"/>
    <cellStyle name="Normal 2 3 23 3 2 2 2 5" xfId="5235"/>
    <cellStyle name="Normal 2 3 23 3 2 2 2 6" xfId="5236"/>
    <cellStyle name="Normal 2 3 23 3 2 2 2 7" xfId="5237"/>
    <cellStyle name="Normal 2 3 23 3 2 2 2 8" xfId="5238"/>
    <cellStyle name="Normal 2 3 23 3 2 2 3" xfId="5239"/>
    <cellStyle name="Normal 2 3 23 3 2 2 4" xfId="5240"/>
    <cellStyle name="Normal 2 3 23 3 2 2 5" xfId="5241"/>
    <cellStyle name="Normal 2 3 23 3 2 2 6" xfId="5242"/>
    <cellStyle name="Normal 2 3 23 3 2 2 7" xfId="5243"/>
    <cellStyle name="Normal 2 3 23 3 2 2 8" xfId="5244"/>
    <cellStyle name="Normal 2 3 23 3 2 3" xfId="5245"/>
    <cellStyle name="Normal 2 3 23 3 2 4" xfId="5246"/>
    <cellStyle name="Normal 2 3 23 3 2 5" xfId="5247"/>
    <cellStyle name="Normal 2 3 23 3 2 6" xfId="5248"/>
    <cellStyle name="Normal 2 3 23 3 2 7" xfId="5249"/>
    <cellStyle name="Normal 2 3 23 3 2 8" xfId="5250"/>
    <cellStyle name="Normal 2 3 23 3 2 9" xfId="5251"/>
    <cellStyle name="Normal 2 3 23 3 3" xfId="5252"/>
    <cellStyle name="Normal 2 3 23 3 4" xfId="5253"/>
    <cellStyle name="Normal 2 3 23 3 4 2" xfId="5254"/>
    <cellStyle name="Normal 2 3 23 3 4 3" xfId="5255"/>
    <cellStyle name="Normal 2 3 23 3 4 4" xfId="5256"/>
    <cellStyle name="Normal 2 3 23 3 4 5" xfId="5257"/>
    <cellStyle name="Normal 2 3 23 3 4 6" xfId="5258"/>
    <cellStyle name="Normal 2 3 23 3 4 7" xfId="5259"/>
    <cellStyle name="Normal 2 3 23 3 4 8" xfId="5260"/>
    <cellStyle name="Normal 2 3 23 3 5" xfId="5261"/>
    <cellStyle name="Normal 2 3 23 3 6" xfId="5262"/>
    <cellStyle name="Normal 2 3 23 3 7" xfId="5263"/>
    <cellStyle name="Normal 2 3 23 3 8" xfId="5264"/>
    <cellStyle name="Normal 2 3 23 3 9" xfId="5265"/>
    <cellStyle name="Normal 2 3 23 4" xfId="5266"/>
    <cellStyle name="Normal 2 3 23 5" xfId="5267"/>
    <cellStyle name="Normal 2 3 23 6" xfId="5268"/>
    <cellStyle name="Normal 2 3 23 7" xfId="5269"/>
    <cellStyle name="Normal 2 3 23 8" xfId="5270"/>
    <cellStyle name="Normal 2 3 23 9" xfId="5271"/>
    <cellStyle name="Normal 2 3 24" xfId="5272"/>
    <cellStyle name="Normal 2 3 25" xfId="5273"/>
    <cellStyle name="Normal 2 3 26" xfId="5274"/>
    <cellStyle name="Normal 2 3 27" xfId="5275"/>
    <cellStyle name="Normal 2 3 28" xfId="5276"/>
    <cellStyle name="Normal 2 3 28 10" xfId="5277"/>
    <cellStyle name="Normal 2 3 28 2" xfId="5278"/>
    <cellStyle name="Normal 2 3 28 2 2" xfId="5279"/>
    <cellStyle name="Normal 2 3 28 2 2 2" xfId="5280"/>
    <cellStyle name="Normal 2 3 28 2 2 2 2" xfId="5281"/>
    <cellStyle name="Normal 2 3 28 2 2 2 3" xfId="5282"/>
    <cellStyle name="Normal 2 3 28 2 2 2 4" xfId="5283"/>
    <cellStyle name="Normal 2 3 28 2 2 2 5" xfId="5284"/>
    <cellStyle name="Normal 2 3 28 2 2 2 6" xfId="5285"/>
    <cellStyle name="Normal 2 3 28 2 2 2 7" xfId="5286"/>
    <cellStyle name="Normal 2 3 28 2 2 2 8" xfId="5287"/>
    <cellStyle name="Normal 2 3 28 2 2 3" xfId="5288"/>
    <cellStyle name="Normal 2 3 28 2 2 4" xfId="5289"/>
    <cellStyle name="Normal 2 3 28 2 2 5" xfId="5290"/>
    <cellStyle name="Normal 2 3 28 2 2 6" xfId="5291"/>
    <cellStyle name="Normal 2 3 28 2 2 7" xfId="5292"/>
    <cellStyle name="Normal 2 3 28 2 2 8" xfId="5293"/>
    <cellStyle name="Normal 2 3 28 2 3" xfId="5294"/>
    <cellStyle name="Normal 2 3 28 2 4" xfId="5295"/>
    <cellStyle name="Normal 2 3 28 2 5" xfId="5296"/>
    <cellStyle name="Normal 2 3 28 2 6" xfId="5297"/>
    <cellStyle name="Normal 2 3 28 2 7" xfId="5298"/>
    <cellStyle name="Normal 2 3 28 2 8" xfId="5299"/>
    <cellStyle name="Normal 2 3 28 2 9" xfId="5300"/>
    <cellStyle name="Normal 2 3 28 3" xfId="5301"/>
    <cellStyle name="Normal 2 3 28 4" xfId="5302"/>
    <cellStyle name="Normal 2 3 28 4 2" xfId="5303"/>
    <cellStyle name="Normal 2 3 28 4 3" xfId="5304"/>
    <cellStyle name="Normal 2 3 28 4 4" xfId="5305"/>
    <cellStyle name="Normal 2 3 28 4 5" xfId="5306"/>
    <cellStyle name="Normal 2 3 28 4 6" xfId="5307"/>
    <cellStyle name="Normal 2 3 28 4 7" xfId="5308"/>
    <cellStyle name="Normal 2 3 28 4 8" xfId="5309"/>
    <cellStyle name="Normal 2 3 28 5" xfId="5310"/>
    <cellStyle name="Normal 2 3 28 6" xfId="5311"/>
    <cellStyle name="Normal 2 3 28 7" xfId="5312"/>
    <cellStyle name="Normal 2 3 28 8" xfId="5313"/>
    <cellStyle name="Normal 2 3 28 9" xfId="5314"/>
    <cellStyle name="Normal 2 3 29" xfId="5315"/>
    <cellStyle name="Normal 2 3 3" xfId="5316"/>
    <cellStyle name="Normal 2 3 3 10" xfId="5317"/>
    <cellStyle name="Normal 2 3 3 11" xfId="5318"/>
    <cellStyle name="Normal 2 3 3 12" xfId="5319"/>
    <cellStyle name="Normal 2 3 3 13" xfId="5320"/>
    <cellStyle name="Normal 2 3 3 14" xfId="5321"/>
    <cellStyle name="Normal 2 3 3 15" xfId="5322"/>
    <cellStyle name="Normal 2 3 3 15 2" xfId="5323"/>
    <cellStyle name="Normal 2 3 3 15 2 2" xfId="5324"/>
    <cellStyle name="Normal 2 3 3 15 2 2 2" xfId="5325"/>
    <cellStyle name="Normal 2 3 3 15 2 2 3" xfId="5326"/>
    <cellStyle name="Normal 2 3 3 15 2 2 4" xfId="5327"/>
    <cellStyle name="Normal 2 3 3 15 2 2 5" xfId="5328"/>
    <cellStyle name="Normal 2 3 3 15 2 2 6" xfId="5329"/>
    <cellStyle name="Normal 2 3 3 15 2 2 7" xfId="5330"/>
    <cellStyle name="Normal 2 3 3 15 2 2 8" xfId="5331"/>
    <cellStyle name="Normal 2 3 3 15 2 3" xfId="5332"/>
    <cellStyle name="Normal 2 3 3 15 2 4" xfId="5333"/>
    <cellStyle name="Normal 2 3 3 15 2 5" xfId="5334"/>
    <cellStyle name="Normal 2 3 3 15 2 6" xfId="5335"/>
    <cellStyle name="Normal 2 3 3 15 2 7" xfId="5336"/>
    <cellStyle name="Normal 2 3 3 15 2 8" xfId="5337"/>
    <cellStyle name="Normal 2 3 3 15 3" xfId="5338"/>
    <cellStyle name="Normal 2 3 3 15 4" xfId="5339"/>
    <cellStyle name="Normal 2 3 3 15 5" xfId="5340"/>
    <cellStyle name="Normal 2 3 3 15 6" xfId="5341"/>
    <cellStyle name="Normal 2 3 3 15 7" xfId="5342"/>
    <cellStyle name="Normal 2 3 3 15 8" xfId="5343"/>
    <cellStyle name="Normal 2 3 3 15 9" xfId="5344"/>
    <cellStyle name="Normal 2 3 3 16" xfId="5345"/>
    <cellStyle name="Normal 2 3 3 16 2" xfId="5346"/>
    <cellStyle name="Normal 2 3 3 16 3" xfId="5347"/>
    <cellStyle name="Normal 2 3 3 16 4" xfId="5348"/>
    <cellStyle name="Normal 2 3 3 16 5" xfId="5349"/>
    <cellStyle name="Normal 2 3 3 16 6" xfId="5350"/>
    <cellStyle name="Normal 2 3 3 16 7" xfId="5351"/>
    <cellStyle name="Normal 2 3 3 16 8" xfId="5352"/>
    <cellStyle name="Normal 2 3 3 17" xfId="5353"/>
    <cellStyle name="Normal 2 3 3 18" xfId="5354"/>
    <cellStyle name="Normal 2 3 3 19" xfId="5355"/>
    <cellStyle name="Normal 2 3 3 2" xfId="5356"/>
    <cellStyle name="Normal 2 3 3 2 10" xfId="5357"/>
    <cellStyle name="Normal 2 3 3 2 11" xfId="5358"/>
    <cellStyle name="Normal 2 3 3 2 12" xfId="5359"/>
    <cellStyle name="Normal 2 3 3 2 13" xfId="5360"/>
    <cellStyle name="Normal 2 3 3 2 14" xfId="5361"/>
    <cellStyle name="Normal 2 3 3 2 15" xfId="5362"/>
    <cellStyle name="Normal 2 3 3 2 15 2" xfId="5363"/>
    <cellStyle name="Normal 2 3 3 2 15 2 2" xfId="5364"/>
    <cellStyle name="Normal 2 3 3 2 15 2 2 2" xfId="5365"/>
    <cellStyle name="Normal 2 3 3 2 15 2 2 3" xfId="5366"/>
    <cellStyle name="Normal 2 3 3 2 15 2 2 4" xfId="5367"/>
    <cellStyle name="Normal 2 3 3 2 15 2 2 5" xfId="5368"/>
    <cellStyle name="Normal 2 3 3 2 15 2 2 6" xfId="5369"/>
    <cellStyle name="Normal 2 3 3 2 15 2 2 7" xfId="5370"/>
    <cellStyle name="Normal 2 3 3 2 15 2 2 8" xfId="5371"/>
    <cellStyle name="Normal 2 3 3 2 15 2 3" xfId="5372"/>
    <cellStyle name="Normal 2 3 3 2 15 2 4" xfId="5373"/>
    <cellStyle name="Normal 2 3 3 2 15 2 5" xfId="5374"/>
    <cellStyle name="Normal 2 3 3 2 15 2 6" xfId="5375"/>
    <cellStyle name="Normal 2 3 3 2 15 2 7" xfId="5376"/>
    <cellStyle name="Normal 2 3 3 2 15 2 8" xfId="5377"/>
    <cellStyle name="Normal 2 3 3 2 15 3" xfId="5378"/>
    <cellStyle name="Normal 2 3 3 2 15 4" xfId="5379"/>
    <cellStyle name="Normal 2 3 3 2 15 5" xfId="5380"/>
    <cellStyle name="Normal 2 3 3 2 15 6" xfId="5381"/>
    <cellStyle name="Normal 2 3 3 2 15 7" xfId="5382"/>
    <cellStyle name="Normal 2 3 3 2 15 8" xfId="5383"/>
    <cellStyle name="Normal 2 3 3 2 15 9" xfId="5384"/>
    <cellStyle name="Normal 2 3 3 2 16" xfId="5385"/>
    <cellStyle name="Normal 2 3 3 2 16 2" xfId="5386"/>
    <cellStyle name="Normal 2 3 3 2 16 3" xfId="5387"/>
    <cellStyle name="Normal 2 3 3 2 16 4" xfId="5388"/>
    <cellStyle name="Normal 2 3 3 2 16 5" xfId="5389"/>
    <cellStyle name="Normal 2 3 3 2 16 6" xfId="5390"/>
    <cellStyle name="Normal 2 3 3 2 16 7" xfId="5391"/>
    <cellStyle name="Normal 2 3 3 2 16 8" xfId="5392"/>
    <cellStyle name="Normal 2 3 3 2 17" xfId="5393"/>
    <cellStyle name="Normal 2 3 3 2 18" xfId="5394"/>
    <cellStyle name="Normal 2 3 3 2 19" xfId="5395"/>
    <cellStyle name="Normal 2 3 3 2 2" xfId="5396"/>
    <cellStyle name="Normal 2 3 3 2 2 10" xfId="5397"/>
    <cellStyle name="Normal 2 3 3 2 2 10 2" xfId="5398"/>
    <cellStyle name="Normal 2 3 3 2 2 10 2 2" xfId="5399"/>
    <cellStyle name="Normal 2 3 3 2 2 10 2 2 2" xfId="5400"/>
    <cellStyle name="Normal 2 3 3 2 2 10 2 2 3" xfId="5401"/>
    <cellStyle name="Normal 2 3 3 2 2 10 2 2 4" xfId="5402"/>
    <cellStyle name="Normal 2 3 3 2 2 10 2 2 5" xfId="5403"/>
    <cellStyle name="Normal 2 3 3 2 2 10 2 2 6" xfId="5404"/>
    <cellStyle name="Normal 2 3 3 2 2 10 2 2 7" xfId="5405"/>
    <cellStyle name="Normal 2 3 3 2 2 10 2 2 8" xfId="5406"/>
    <cellStyle name="Normal 2 3 3 2 2 10 2 3" xfId="5407"/>
    <cellStyle name="Normal 2 3 3 2 2 10 2 4" xfId="5408"/>
    <cellStyle name="Normal 2 3 3 2 2 10 2 5" xfId="5409"/>
    <cellStyle name="Normal 2 3 3 2 2 10 2 6" xfId="5410"/>
    <cellStyle name="Normal 2 3 3 2 2 10 2 7" xfId="5411"/>
    <cellStyle name="Normal 2 3 3 2 2 10 2 8" xfId="5412"/>
    <cellStyle name="Normal 2 3 3 2 2 10 3" xfId="5413"/>
    <cellStyle name="Normal 2 3 3 2 2 10 4" xfId="5414"/>
    <cellStyle name="Normal 2 3 3 2 2 10 5" xfId="5415"/>
    <cellStyle name="Normal 2 3 3 2 2 10 6" xfId="5416"/>
    <cellStyle name="Normal 2 3 3 2 2 10 7" xfId="5417"/>
    <cellStyle name="Normal 2 3 3 2 2 10 8" xfId="5418"/>
    <cellStyle name="Normal 2 3 3 2 2 10 9" xfId="5419"/>
    <cellStyle name="Normal 2 3 3 2 2 11" xfId="5420"/>
    <cellStyle name="Normal 2 3 3 2 2 11 2" xfId="5421"/>
    <cellStyle name="Normal 2 3 3 2 2 11 3" xfId="5422"/>
    <cellStyle name="Normal 2 3 3 2 2 11 4" xfId="5423"/>
    <cellStyle name="Normal 2 3 3 2 2 11 5" xfId="5424"/>
    <cellStyle name="Normal 2 3 3 2 2 11 6" xfId="5425"/>
    <cellStyle name="Normal 2 3 3 2 2 11 7" xfId="5426"/>
    <cellStyle name="Normal 2 3 3 2 2 11 8" xfId="5427"/>
    <cellStyle name="Normal 2 3 3 2 2 12" xfId="5428"/>
    <cellStyle name="Normal 2 3 3 2 2 13" xfId="5429"/>
    <cellStyle name="Normal 2 3 3 2 2 14" xfId="5430"/>
    <cellStyle name="Normal 2 3 3 2 2 15" xfId="5431"/>
    <cellStyle name="Normal 2 3 3 2 2 16" xfId="5432"/>
    <cellStyle name="Normal 2 3 3 2 2 17" xfId="5433"/>
    <cellStyle name="Normal 2 3 3 2 2 2" xfId="5434"/>
    <cellStyle name="Normal 2 3 3 2 2 2 10" xfId="5435"/>
    <cellStyle name="Normal 2 3 3 2 2 2 10 2" xfId="5436"/>
    <cellStyle name="Normal 2 3 3 2 2 2 10 2 2" xfId="5437"/>
    <cellStyle name="Normal 2 3 3 2 2 2 10 2 2 2" xfId="5438"/>
    <cellStyle name="Normal 2 3 3 2 2 2 10 2 2 3" xfId="5439"/>
    <cellStyle name="Normal 2 3 3 2 2 2 10 2 2 4" xfId="5440"/>
    <cellStyle name="Normal 2 3 3 2 2 2 10 2 2 5" xfId="5441"/>
    <cellStyle name="Normal 2 3 3 2 2 2 10 2 2 6" xfId="5442"/>
    <cellStyle name="Normal 2 3 3 2 2 2 10 2 2 7" xfId="5443"/>
    <cellStyle name="Normal 2 3 3 2 2 2 10 2 2 8" xfId="5444"/>
    <cellStyle name="Normal 2 3 3 2 2 2 10 2 3" xfId="5445"/>
    <cellStyle name="Normal 2 3 3 2 2 2 10 2 4" xfId="5446"/>
    <cellStyle name="Normal 2 3 3 2 2 2 10 2 5" xfId="5447"/>
    <cellStyle name="Normal 2 3 3 2 2 2 10 2 6" xfId="5448"/>
    <cellStyle name="Normal 2 3 3 2 2 2 10 2 7" xfId="5449"/>
    <cellStyle name="Normal 2 3 3 2 2 2 10 2 8" xfId="5450"/>
    <cellStyle name="Normal 2 3 3 2 2 2 10 3" xfId="5451"/>
    <cellStyle name="Normal 2 3 3 2 2 2 10 4" xfId="5452"/>
    <cellStyle name="Normal 2 3 3 2 2 2 10 5" xfId="5453"/>
    <cellStyle name="Normal 2 3 3 2 2 2 10 6" xfId="5454"/>
    <cellStyle name="Normal 2 3 3 2 2 2 10 7" xfId="5455"/>
    <cellStyle name="Normal 2 3 3 2 2 2 10 8" xfId="5456"/>
    <cellStyle name="Normal 2 3 3 2 2 2 10 9" xfId="5457"/>
    <cellStyle name="Normal 2 3 3 2 2 2 11" xfId="5458"/>
    <cellStyle name="Normal 2 3 3 2 2 2 11 2" xfId="5459"/>
    <cellStyle name="Normal 2 3 3 2 2 2 11 3" xfId="5460"/>
    <cellStyle name="Normal 2 3 3 2 2 2 11 4" xfId="5461"/>
    <cellStyle name="Normal 2 3 3 2 2 2 11 5" xfId="5462"/>
    <cellStyle name="Normal 2 3 3 2 2 2 11 6" xfId="5463"/>
    <cellStyle name="Normal 2 3 3 2 2 2 11 7" xfId="5464"/>
    <cellStyle name="Normal 2 3 3 2 2 2 11 8" xfId="5465"/>
    <cellStyle name="Normal 2 3 3 2 2 2 12" xfId="5466"/>
    <cellStyle name="Normal 2 3 3 2 2 2 13" xfId="5467"/>
    <cellStyle name="Normal 2 3 3 2 2 2 14" xfId="5468"/>
    <cellStyle name="Normal 2 3 3 2 2 2 15" xfId="5469"/>
    <cellStyle name="Normal 2 3 3 2 2 2 16" xfId="5470"/>
    <cellStyle name="Normal 2 3 3 2 2 2 17" xfId="5471"/>
    <cellStyle name="Normal 2 3 3 2 2 2 2" xfId="5472"/>
    <cellStyle name="Normal 2 3 3 2 2 2 2 10" xfId="5473"/>
    <cellStyle name="Normal 2 3 3 2 2 2 2 2" xfId="5474"/>
    <cellStyle name="Normal 2 3 3 2 2 2 2 2 2" xfId="5475"/>
    <cellStyle name="Normal 2 3 3 2 2 2 2 2 2 2" xfId="5476"/>
    <cellStyle name="Normal 2 3 3 2 2 2 2 2 2 2 2" xfId="5477"/>
    <cellStyle name="Normal 2 3 3 2 2 2 2 2 2 2 3" xfId="5478"/>
    <cellStyle name="Normal 2 3 3 2 2 2 2 2 2 2 4" xfId="5479"/>
    <cellStyle name="Normal 2 3 3 2 2 2 2 2 2 2 5" xfId="5480"/>
    <cellStyle name="Normal 2 3 3 2 2 2 2 2 2 2 6" xfId="5481"/>
    <cellStyle name="Normal 2 3 3 2 2 2 2 2 2 2 7" xfId="5482"/>
    <cellStyle name="Normal 2 3 3 2 2 2 2 2 2 2 8" xfId="5483"/>
    <cellStyle name="Normal 2 3 3 2 2 2 2 2 2 3" xfId="5484"/>
    <cellStyle name="Normal 2 3 3 2 2 2 2 2 2 4" xfId="5485"/>
    <cellStyle name="Normal 2 3 3 2 2 2 2 2 2 5" xfId="5486"/>
    <cellStyle name="Normal 2 3 3 2 2 2 2 2 2 6" xfId="5487"/>
    <cellStyle name="Normal 2 3 3 2 2 2 2 2 2 7" xfId="5488"/>
    <cellStyle name="Normal 2 3 3 2 2 2 2 2 2 8" xfId="5489"/>
    <cellStyle name="Normal 2 3 3 2 2 2 2 2 3" xfId="5490"/>
    <cellStyle name="Normal 2 3 3 2 2 2 2 2 4" xfId="5491"/>
    <cellStyle name="Normal 2 3 3 2 2 2 2 2 5" xfId="5492"/>
    <cellStyle name="Normal 2 3 3 2 2 2 2 2 6" xfId="5493"/>
    <cellStyle name="Normal 2 3 3 2 2 2 2 2 7" xfId="5494"/>
    <cellStyle name="Normal 2 3 3 2 2 2 2 2 8" xfId="5495"/>
    <cellStyle name="Normal 2 3 3 2 2 2 2 2 9" xfId="5496"/>
    <cellStyle name="Normal 2 3 3 2 2 2 2 3" xfId="5497"/>
    <cellStyle name="Normal 2 3 3 2 2 2 2 4" xfId="5498"/>
    <cellStyle name="Normal 2 3 3 2 2 2 2 4 2" xfId="5499"/>
    <cellStyle name="Normal 2 3 3 2 2 2 2 4 3" xfId="5500"/>
    <cellStyle name="Normal 2 3 3 2 2 2 2 4 4" xfId="5501"/>
    <cellStyle name="Normal 2 3 3 2 2 2 2 4 5" xfId="5502"/>
    <cellStyle name="Normal 2 3 3 2 2 2 2 4 6" xfId="5503"/>
    <cellStyle name="Normal 2 3 3 2 2 2 2 4 7" xfId="5504"/>
    <cellStyle name="Normal 2 3 3 2 2 2 2 4 8" xfId="5505"/>
    <cellStyle name="Normal 2 3 3 2 2 2 2 5" xfId="5506"/>
    <cellStyle name="Normal 2 3 3 2 2 2 2 6" xfId="5507"/>
    <cellStyle name="Normal 2 3 3 2 2 2 2 7" xfId="5508"/>
    <cellStyle name="Normal 2 3 3 2 2 2 2 8" xfId="5509"/>
    <cellStyle name="Normal 2 3 3 2 2 2 2 9" xfId="5510"/>
    <cellStyle name="Normal 2 3 3 2 2 2 3" xfId="5511"/>
    <cellStyle name="Normal 2 3 3 2 2 2 4" xfId="5512"/>
    <cellStyle name="Normal 2 3 3 2 2 2 5" xfId="5513"/>
    <cellStyle name="Normal 2 3 3 2 2 2 6" xfId="5514"/>
    <cellStyle name="Normal 2 3 3 2 2 2 7" xfId="5515"/>
    <cellStyle name="Normal 2 3 3 2 2 2 8" xfId="5516"/>
    <cellStyle name="Normal 2 3 3 2 2 2 9" xfId="5517"/>
    <cellStyle name="Normal 2 3 3 2 2 3" xfId="5518"/>
    <cellStyle name="Normal 2 3 3 2 2 3 10" xfId="5519"/>
    <cellStyle name="Normal 2 3 3 2 2 3 2" xfId="5520"/>
    <cellStyle name="Normal 2 3 3 2 2 3 2 2" xfId="5521"/>
    <cellStyle name="Normal 2 3 3 2 2 3 2 2 2" xfId="5522"/>
    <cellStyle name="Normal 2 3 3 2 2 3 2 2 2 2" xfId="5523"/>
    <cellStyle name="Normal 2 3 3 2 2 3 2 2 2 3" xfId="5524"/>
    <cellStyle name="Normal 2 3 3 2 2 3 2 2 2 4" xfId="5525"/>
    <cellStyle name="Normal 2 3 3 2 2 3 2 2 2 5" xfId="5526"/>
    <cellStyle name="Normal 2 3 3 2 2 3 2 2 2 6" xfId="5527"/>
    <cellStyle name="Normal 2 3 3 2 2 3 2 2 2 7" xfId="5528"/>
    <cellStyle name="Normal 2 3 3 2 2 3 2 2 2 8" xfId="5529"/>
    <cellStyle name="Normal 2 3 3 2 2 3 2 2 3" xfId="5530"/>
    <cellStyle name="Normal 2 3 3 2 2 3 2 2 4" xfId="5531"/>
    <cellStyle name="Normal 2 3 3 2 2 3 2 2 5" xfId="5532"/>
    <cellStyle name="Normal 2 3 3 2 2 3 2 2 6" xfId="5533"/>
    <cellStyle name="Normal 2 3 3 2 2 3 2 2 7" xfId="5534"/>
    <cellStyle name="Normal 2 3 3 2 2 3 2 2 8" xfId="5535"/>
    <cellStyle name="Normal 2 3 3 2 2 3 2 3" xfId="5536"/>
    <cellStyle name="Normal 2 3 3 2 2 3 2 4" xfId="5537"/>
    <cellStyle name="Normal 2 3 3 2 2 3 2 5" xfId="5538"/>
    <cellStyle name="Normal 2 3 3 2 2 3 2 6" xfId="5539"/>
    <cellStyle name="Normal 2 3 3 2 2 3 2 7" xfId="5540"/>
    <cellStyle name="Normal 2 3 3 2 2 3 2 8" xfId="5541"/>
    <cellStyle name="Normal 2 3 3 2 2 3 2 9" xfId="5542"/>
    <cellStyle name="Normal 2 3 3 2 2 3 3" xfId="5543"/>
    <cellStyle name="Normal 2 3 3 2 2 3 4" xfId="5544"/>
    <cellStyle name="Normal 2 3 3 2 2 3 4 2" xfId="5545"/>
    <cellStyle name="Normal 2 3 3 2 2 3 4 3" xfId="5546"/>
    <cellStyle name="Normal 2 3 3 2 2 3 4 4" xfId="5547"/>
    <cellStyle name="Normal 2 3 3 2 2 3 4 5" xfId="5548"/>
    <cellStyle name="Normal 2 3 3 2 2 3 4 6" xfId="5549"/>
    <cellStyle name="Normal 2 3 3 2 2 3 4 7" xfId="5550"/>
    <cellStyle name="Normal 2 3 3 2 2 3 4 8" xfId="5551"/>
    <cellStyle name="Normal 2 3 3 2 2 3 5" xfId="5552"/>
    <cellStyle name="Normal 2 3 3 2 2 3 6" xfId="5553"/>
    <cellStyle name="Normal 2 3 3 2 2 3 7" xfId="5554"/>
    <cellStyle name="Normal 2 3 3 2 2 3 8" xfId="5555"/>
    <cellStyle name="Normal 2 3 3 2 2 3 9" xfId="5556"/>
    <cellStyle name="Normal 2 3 3 2 2 4" xfId="5557"/>
    <cellStyle name="Normal 2 3 3 2 2 5" xfId="5558"/>
    <cellStyle name="Normal 2 3 3 2 2 6" xfId="5559"/>
    <cellStyle name="Normal 2 3 3 2 2 7" xfId="5560"/>
    <cellStyle name="Normal 2 3 3 2 2 8" xfId="5561"/>
    <cellStyle name="Normal 2 3 3 2 2 9" xfId="5562"/>
    <cellStyle name="Normal 2 3 3 2 20" xfId="5563"/>
    <cellStyle name="Normal 2 3 3 2 21" xfId="5564"/>
    <cellStyle name="Normal 2 3 3 2 22" xfId="5565"/>
    <cellStyle name="Normal 2 3 3 2 3" xfId="5566"/>
    <cellStyle name="Normal 2 3 3 2 4" xfId="5567"/>
    <cellStyle name="Normal 2 3 3 2 5" xfId="5568"/>
    <cellStyle name="Normal 2 3 3 2 6" xfId="5569"/>
    <cellStyle name="Normal 2 3 3 2 7" xfId="5570"/>
    <cellStyle name="Normal 2 3 3 2 7 10" xfId="5571"/>
    <cellStyle name="Normal 2 3 3 2 7 2" xfId="5572"/>
    <cellStyle name="Normal 2 3 3 2 7 2 2" xfId="5573"/>
    <cellStyle name="Normal 2 3 3 2 7 2 2 2" xfId="5574"/>
    <cellStyle name="Normal 2 3 3 2 7 2 2 2 2" xfId="5575"/>
    <cellStyle name="Normal 2 3 3 2 7 2 2 2 3" xfId="5576"/>
    <cellStyle name="Normal 2 3 3 2 7 2 2 2 4" xfId="5577"/>
    <cellStyle name="Normal 2 3 3 2 7 2 2 2 5" xfId="5578"/>
    <cellStyle name="Normal 2 3 3 2 7 2 2 2 6" xfId="5579"/>
    <cellStyle name="Normal 2 3 3 2 7 2 2 2 7" xfId="5580"/>
    <cellStyle name="Normal 2 3 3 2 7 2 2 2 8" xfId="5581"/>
    <cellStyle name="Normal 2 3 3 2 7 2 2 3" xfId="5582"/>
    <cellStyle name="Normal 2 3 3 2 7 2 2 4" xfId="5583"/>
    <cellStyle name="Normal 2 3 3 2 7 2 2 5" xfId="5584"/>
    <cellStyle name="Normal 2 3 3 2 7 2 2 6" xfId="5585"/>
    <cellStyle name="Normal 2 3 3 2 7 2 2 7" xfId="5586"/>
    <cellStyle name="Normal 2 3 3 2 7 2 2 8" xfId="5587"/>
    <cellStyle name="Normal 2 3 3 2 7 2 3" xfId="5588"/>
    <cellStyle name="Normal 2 3 3 2 7 2 4" xfId="5589"/>
    <cellStyle name="Normal 2 3 3 2 7 2 5" xfId="5590"/>
    <cellStyle name="Normal 2 3 3 2 7 2 6" xfId="5591"/>
    <cellStyle name="Normal 2 3 3 2 7 2 7" xfId="5592"/>
    <cellStyle name="Normal 2 3 3 2 7 2 8" xfId="5593"/>
    <cellStyle name="Normal 2 3 3 2 7 2 9" xfId="5594"/>
    <cellStyle name="Normal 2 3 3 2 7 3" xfId="5595"/>
    <cellStyle name="Normal 2 3 3 2 7 4" xfId="5596"/>
    <cellStyle name="Normal 2 3 3 2 7 4 2" xfId="5597"/>
    <cellStyle name="Normal 2 3 3 2 7 4 3" xfId="5598"/>
    <cellStyle name="Normal 2 3 3 2 7 4 4" xfId="5599"/>
    <cellStyle name="Normal 2 3 3 2 7 4 5" xfId="5600"/>
    <cellStyle name="Normal 2 3 3 2 7 4 6" xfId="5601"/>
    <cellStyle name="Normal 2 3 3 2 7 4 7" xfId="5602"/>
    <cellStyle name="Normal 2 3 3 2 7 4 8" xfId="5603"/>
    <cellStyle name="Normal 2 3 3 2 7 5" xfId="5604"/>
    <cellStyle name="Normal 2 3 3 2 7 6" xfId="5605"/>
    <cellStyle name="Normal 2 3 3 2 7 7" xfId="5606"/>
    <cellStyle name="Normal 2 3 3 2 7 8" xfId="5607"/>
    <cellStyle name="Normal 2 3 3 2 7 9" xfId="5608"/>
    <cellStyle name="Normal 2 3 3 2 8" xfId="5609"/>
    <cellStyle name="Normal 2 3 3 2 9" xfId="5610"/>
    <cellStyle name="Normal 2 3 3 20" xfId="5611"/>
    <cellStyle name="Normal 2 3 3 21" xfId="5612"/>
    <cellStyle name="Normal 2 3 3 22" xfId="5613"/>
    <cellStyle name="Normal 2 3 3 3" xfId="5614"/>
    <cellStyle name="Normal 2 3 3 3 10" xfId="5615"/>
    <cellStyle name="Normal 2 3 3 3 10 2" xfId="5616"/>
    <cellStyle name="Normal 2 3 3 3 10 2 2" xfId="5617"/>
    <cellStyle name="Normal 2 3 3 3 10 2 2 2" xfId="5618"/>
    <cellStyle name="Normal 2 3 3 3 10 2 2 3" xfId="5619"/>
    <cellStyle name="Normal 2 3 3 3 10 2 2 4" xfId="5620"/>
    <cellStyle name="Normal 2 3 3 3 10 2 2 5" xfId="5621"/>
    <cellStyle name="Normal 2 3 3 3 10 2 2 6" xfId="5622"/>
    <cellStyle name="Normal 2 3 3 3 10 2 2 7" xfId="5623"/>
    <cellStyle name="Normal 2 3 3 3 10 2 2 8" xfId="5624"/>
    <cellStyle name="Normal 2 3 3 3 10 2 3" xfId="5625"/>
    <cellStyle name="Normal 2 3 3 3 10 2 4" xfId="5626"/>
    <cellStyle name="Normal 2 3 3 3 10 2 5" xfId="5627"/>
    <cellStyle name="Normal 2 3 3 3 10 2 6" xfId="5628"/>
    <cellStyle name="Normal 2 3 3 3 10 2 7" xfId="5629"/>
    <cellStyle name="Normal 2 3 3 3 10 2 8" xfId="5630"/>
    <cellStyle name="Normal 2 3 3 3 10 3" xfId="5631"/>
    <cellStyle name="Normal 2 3 3 3 10 4" xfId="5632"/>
    <cellStyle name="Normal 2 3 3 3 10 5" xfId="5633"/>
    <cellStyle name="Normal 2 3 3 3 10 6" xfId="5634"/>
    <cellStyle name="Normal 2 3 3 3 10 7" xfId="5635"/>
    <cellStyle name="Normal 2 3 3 3 10 8" xfId="5636"/>
    <cellStyle name="Normal 2 3 3 3 10 9" xfId="5637"/>
    <cellStyle name="Normal 2 3 3 3 11" xfId="5638"/>
    <cellStyle name="Normal 2 3 3 3 11 2" xfId="5639"/>
    <cellStyle name="Normal 2 3 3 3 11 3" xfId="5640"/>
    <cellStyle name="Normal 2 3 3 3 11 4" xfId="5641"/>
    <cellStyle name="Normal 2 3 3 3 11 5" xfId="5642"/>
    <cellStyle name="Normal 2 3 3 3 11 6" xfId="5643"/>
    <cellStyle name="Normal 2 3 3 3 11 7" xfId="5644"/>
    <cellStyle name="Normal 2 3 3 3 11 8" xfId="5645"/>
    <cellStyle name="Normal 2 3 3 3 12" xfId="5646"/>
    <cellStyle name="Normal 2 3 3 3 13" xfId="5647"/>
    <cellStyle name="Normal 2 3 3 3 14" xfId="5648"/>
    <cellStyle name="Normal 2 3 3 3 15" xfId="5649"/>
    <cellStyle name="Normal 2 3 3 3 16" xfId="5650"/>
    <cellStyle name="Normal 2 3 3 3 17" xfId="5651"/>
    <cellStyle name="Normal 2 3 3 3 2" xfId="5652"/>
    <cellStyle name="Normal 2 3 3 3 2 10" xfId="5653"/>
    <cellStyle name="Normal 2 3 3 3 2 10 2" xfId="5654"/>
    <cellStyle name="Normal 2 3 3 3 2 10 2 2" xfId="5655"/>
    <cellStyle name="Normal 2 3 3 3 2 10 2 2 2" xfId="5656"/>
    <cellStyle name="Normal 2 3 3 3 2 10 2 2 3" xfId="5657"/>
    <cellStyle name="Normal 2 3 3 3 2 10 2 2 4" xfId="5658"/>
    <cellStyle name="Normal 2 3 3 3 2 10 2 2 5" xfId="5659"/>
    <cellStyle name="Normal 2 3 3 3 2 10 2 2 6" xfId="5660"/>
    <cellStyle name="Normal 2 3 3 3 2 10 2 2 7" xfId="5661"/>
    <cellStyle name="Normal 2 3 3 3 2 10 2 2 8" xfId="5662"/>
    <cellStyle name="Normal 2 3 3 3 2 10 2 3" xfId="5663"/>
    <cellStyle name="Normal 2 3 3 3 2 10 2 4" xfId="5664"/>
    <cellStyle name="Normal 2 3 3 3 2 10 2 5" xfId="5665"/>
    <cellStyle name="Normal 2 3 3 3 2 10 2 6" xfId="5666"/>
    <cellStyle name="Normal 2 3 3 3 2 10 2 7" xfId="5667"/>
    <cellStyle name="Normal 2 3 3 3 2 10 2 8" xfId="5668"/>
    <cellStyle name="Normal 2 3 3 3 2 10 3" xfId="5669"/>
    <cellStyle name="Normal 2 3 3 3 2 10 4" xfId="5670"/>
    <cellStyle name="Normal 2 3 3 3 2 10 5" xfId="5671"/>
    <cellStyle name="Normal 2 3 3 3 2 10 6" xfId="5672"/>
    <cellStyle name="Normal 2 3 3 3 2 10 7" xfId="5673"/>
    <cellStyle name="Normal 2 3 3 3 2 10 8" xfId="5674"/>
    <cellStyle name="Normal 2 3 3 3 2 10 9" xfId="5675"/>
    <cellStyle name="Normal 2 3 3 3 2 11" xfId="5676"/>
    <cellStyle name="Normal 2 3 3 3 2 11 2" xfId="5677"/>
    <cellStyle name="Normal 2 3 3 3 2 11 3" xfId="5678"/>
    <cellStyle name="Normal 2 3 3 3 2 11 4" xfId="5679"/>
    <cellStyle name="Normal 2 3 3 3 2 11 5" xfId="5680"/>
    <cellStyle name="Normal 2 3 3 3 2 11 6" xfId="5681"/>
    <cellStyle name="Normal 2 3 3 3 2 11 7" xfId="5682"/>
    <cellStyle name="Normal 2 3 3 3 2 11 8" xfId="5683"/>
    <cellStyle name="Normal 2 3 3 3 2 12" xfId="5684"/>
    <cellStyle name="Normal 2 3 3 3 2 13" xfId="5685"/>
    <cellStyle name="Normal 2 3 3 3 2 14" xfId="5686"/>
    <cellStyle name="Normal 2 3 3 3 2 15" xfId="5687"/>
    <cellStyle name="Normal 2 3 3 3 2 16" xfId="5688"/>
    <cellStyle name="Normal 2 3 3 3 2 17" xfId="5689"/>
    <cellStyle name="Normal 2 3 3 3 2 2" xfId="5690"/>
    <cellStyle name="Normal 2 3 3 3 2 2 10" xfId="5691"/>
    <cellStyle name="Normal 2 3 3 3 2 2 2" xfId="5692"/>
    <cellStyle name="Normal 2 3 3 3 2 2 2 2" xfId="5693"/>
    <cellStyle name="Normal 2 3 3 3 2 2 2 2 2" xfId="5694"/>
    <cellStyle name="Normal 2 3 3 3 2 2 2 2 2 2" xfId="5695"/>
    <cellStyle name="Normal 2 3 3 3 2 2 2 2 2 3" xfId="5696"/>
    <cellStyle name="Normal 2 3 3 3 2 2 2 2 2 4" xfId="5697"/>
    <cellStyle name="Normal 2 3 3 3 2 2 2 2 2 5" xfId="5698"/>
    <cellStyle name="Normal 2 3 3 3 2 2 2 2 2 6" xfId="5699"/>
    <cellStyle name="Normal 2 3 3 3 2 2 2 2 2 7" xfId="5700"/>
    <cellStyle name="Normal 2 3 3 3 2 2 2 2 2 8" xfId="5701"/>
    <cellStyle name="Normal 2 3 3 3 2 2 2 2 3" xfId="5702"/>
    <cellStyle name="Normal 2 3 3 3 2 2 2 2 4" xfId="5703"/>
    <cellStyle name="Normal 2 3 3 3 2 2 2 2 5" xfId="5704"/>
    <cellStyle name="Normal 2 3 3 3 2 2 2 2 6" xfId="5705"/>
    <cellStyle name="Normal 2 3 3 3 2 2 2 2 7" xfId="5706"/>
    <cellStyle name="Normal 2 3 3 3 2 2 2 2 8" xfId="5707"/>
    <cellStyle name="Normal 2 3 3 3 2 2 2 3" xfId="5708"/>
    <cellStyle name="Normal 2 3 3 3 2 2 2 4" xfId="5709"/>
    <cellStyle name="Normal 2 3 3 3 2 2 2 5" xfId="5710"/>
    <cellStyle name="Normal 2 3 3 3 2 2 2 6" xfId="5711"/>
    <cellStyle name="Normal 2 3 3 3 2 2 2 7" xfId="5712"/>
    <cellStyle name="Normal 2 3 3 3 2 2 2 8" xfId="5713"/>
    <cellStyle name="Normal 2 3 3 3 2 2 2 9" xfId="5714"/>
    <cellStyle name="Normal 2 3 3 3 2 2 3" xfId="5715"/>
    <cellStyle name="Normal 2 3 3 3 2 2 4" xfId="5716"/>
    <cellStyle name="Normal 2 3 3 3 2 2 4 2" xfId="5717"/>
    <cellStyle name="Normal 2 3 3 3 2 2 4 3" xfId="5718"/>
    <cellStyle name="Normal 2 3 3 3 2 2 4 4" xfId="5719"/>
    <cellStyle name="Normal 2 3 3 3 2 2 4 5" xfId="5720"/>
    <cellStyle name="Normal 2 3 3 3 2 2 4 6" xfId="5721"/>
    <cellStyle name="Normal 2 3 3 3 2 2 4 7" xfId="5722"/>
    <cellStyle name="Normal 2 3 3 3 2 2 4 8" xfId="5723"/>
    <cellStyle name="Normal 2 3 3 3 2 2 5" xfId="5724"/>
    <cellStyle name="Normal 2 3 3 3 2 2 6" xfId="5725"/>
    <cellStyle name="Normal 2 3 3 3 2 2 7" xfId="5726"/>
    <cellStyle name="Normal 2 3 3 3 2 2 8" xfId="5727"/>
    <cellStyle name="Normal 2 3 3 3 2 2 9" xfId="5728"/>
    <cellStyle name="Normal 2 3 3 3 2 3" xfId="5729"/>
    <cellStyle name="Normal 2 3 3 3 2 4" xfId="5730"/>
    <cellStyle name="Normal 2 3 3 3 2 5" xfId="5731"/>
    <cellStyle name="Normal 2 3 3 3 2 6" xfId="5732"/>
    <cellStyle name="Normal 2 3 3 3 2 7" xfId="5733"/>
    <cellStyle name="Normal 2 3 3 3 2 8" xfId="5734"/>
    <cellStyle name="Normal 2 3 3 3 2 9" xfId="5735"/>
    <cellStyle name="Normal 2 3 3 3 3" xfId="5736"/>
    <cellStyle name="Normal 2 3 3 3 3 10" xfId="5737"/>
    <cellStyle name="Normal 2 3 3 3 3 2" xfId="5738"/>
    <cellStyle name="Normal 2 3 3 3 3 2 2" xfId="5739"/>
    <cellStyle name="Normal 2 3 3 3 3 2 2 2" xfId="5740"/>
    <cellStyle name="Normal 2 3 3 3 3 2 2 2 2" xfId="5741"/>
    <cellStyle name="Normal 2 3 3 3 3 2 2 2 3" xfId="5742"/>
    <cellStyle name="Normal 2 3 3 3 3 2 2 2 4" xfId="5743"/>
    <cellStyle name="Normal 2 3 3 3 3 2 2 2 5" xfId="5744"/>
    <cellStyle name="Normal 2 3 3 3 3 2 2 2 6" xfId="5745"/>
    <cellStyle name="Normal 2 3 3 3 3 2 2 2 7" xfId="5746"/>
    <cellStyle name="Normal 2 3 3 3 3 2 2 2 8" xfId="5747"/>
    <cellStyle name="Normal 2 3 3 3 3 2 2 3" xfId="5748"/>
    <cellStyle name="Normal 2 3 3 3 3 2 2 4" xfId="5749"/>
    <cellStyle name="Normal 2 3 3 3 3 2 2 5" xfId="5750"/>
    <cellStyle name="Normal 2 3 3 3 3 2 2 6" xfId="5751"/>
    <cellStyle name="Normal 2 3 3 3 3 2 2 7" xfId="5752"/>
    <cellStyle name="Normal 2 3 3 3 3 2 2 8" xfId="5753"/>
    <cellStyle name="Normal 2 3 3 3 3 2 3" xfId="5754"/>
    <cellStyle name="Normal 2 3 3 3 3 2 4" xfId="5755"/>
    <cellStyle name="Normal 2 3 3 3 3 2 5" xfId="5756"/>
    <cellStyle name="Normal 2 3 3 3 3 2 6" xfId="5757"/>
    <cellStyle name="Normal 2 3 3 3 3 2 7" xfId="5758"/>
    <cellStyle name="Normal 2 3 3 3 3 2 8" xfId="5759"/>
    <cellStyle name="Normal 2 3 3 3 3 2 9" xfId="5760"/>
    <cellStyle name="Normal 2 3 3 3 3 3" xfId="5761"/>
    <cellStyle name="Normal 2 3 3 3 3 4" xfId="5762"/>
    <cellStyle name="Normal 2 3 3 3 3 4 2" xfId="5763"/>
    <cellStyle name="Normal 2 3 3 3 3 4 3" xfId="5764"/>
    <cellStyle name="Normal 2 3 3 3 3 4 4" xfId="5765"/>
    <cellStyle name="Normal 2 3 3 3 3 4 5" xfId="5766"/>
    <cellStyle name="Normal 2 3 3 3 3 4 6" xfId="5767"/>
    <cellStyle name="Normal 2 3 3 3 3 4 7" xfId="5768"/>
    <cellStyle name="Normal 2 3 3 3 3 4 8" xfId="5769"/>
    <cellStyle name="Normal 2 3 3 3 3 5" xfId="5770"/>
    <cellStyle name="Normal 2 3 3 3 3 6" xfId="5771"/>
    <cellStyle name="Normal 2 3 3 3 3 7" xfId="5772"/>
    <cellStyle name="Normal 2 3 3 3 3 8" xfId="5773"/>
    <cellStyle name="Normal 2 3 3 3 3 9" xfId="5774"/>
    <cellStyle name="Normal 2 3 3 3 4" xfId="5775"/>
    <cellStyle name="Normal 2 3 3 3 5" xfId="5776"/>
    <cellStyle name="Normal 2 3 3 3 6" xfId="5777"/>
    <cellStyle name="Normal 2 3 3 3 7" xfId="5778"/>
    <cellStyle name="Normal 2 3 3 3 8" xfId="5779"/>
    <cellStyle name="Normal 2 3 3 3 9" xfId="5780"/>
    <cellStyle name="Normal 2 3 3 4" xfId="5781"/>
    <cellStyle name="Normal 2 3 3 5" xfId="5782"/>
    <cellStyle name="Normal 2 3 3 6" xfId="5783"/>
    <cellStyle name="Normal 2 3 3 7" xfId="5784"/>
    <cellStyle name="Normal 2 3 3 7 10" xfId="5785"/>
    <cellStyle name="Normal 2 3 3 7 2" xfId="5786"/>
    <cellStyle name="Normal 2 3 3 7 2 2" xfId="5787"/>
    <cellStyle name="Normal 2 3 3 7 2 2 2" xfId="5788"/>
    <cellStyle name="Normal 2 3 3 7 2 2 2 2" xfId="5789"/>
    <cellStyle name="Normal 2 3 3 7 2 2 2 3" xfId="5790"/>
    <cellStyle name="Normal 2 3 3 7 2 2 2 4" xfId="5791"/>
    <cellStyle name="Normal 2 3 3 7 2 2 2 5" xfId="5792"/>
    <cellStyle name="Normal 2 3 3 7 2 2 2 6" xfId="5793"/>
    <cellStyle name="Normal 2 3 3 7 2 2 2 7" xfId="5794"/>
    <cellStyle name="Normal 2 3 3 7 2 2 2 8" xfId="5795"/>
    <cellStyle name="Normal 2 3 3 7 2 2 3" xfId="5796"/>
    <cellStyle name="Normal 2 3 3 7 2 2 4" xfId="5797"/>
    <cellStyle name="Normal 2 3 3 7 2 2 5" xfId="5798"/>
    <cellStyle name="Normal 2 3 3 7 2 2 6" xfId="5799"/>
    <cellStyle name="Normal 2 3 3 7 2 2 7" xfId="5800"/>
    <cellStyle name="Normal 2 3 3 7 2 2 8" xfId="5801"/>
    <cellStyle name="Normal 2 3 3 7 2 3" xfId="5802"/>
    <cellStyle name="Normal 2 3 3 7 2 4" xfId="5803"/>
    <cellStyle name="Normal 2 3 3 7 2 5" xfId="5804"/>
    <cellStyle name="Normal 2 3 3 7 2 6" xfId="5805"/>
    <cellStyle name="Normal 2 3 3 7 2 7" xfId="5806"/>
    <cellStyle name="Normal 2 3 3 7 2 8" xfId="5807"/>
    <cellStyle name="Normal 2 3 3 7 2 9" xfId="5808"/>
    <cellStyle name="Normal 2 3 3 7 3" xfId="5809"/>
    <cellStyle name="Normal 2 3 3 7 4" xfId="5810"/>
    <cellStyle name="Normal 2 3 3 7 4 2" xfId="5811"/>
    <cellStyle name="Normal 2 3 3 7 4 3" xfId="5812"/>
    <cellStyle name="Normal 2 3 3 7 4 4" xfId="5813"/>
    <cellStyle name="Normal 2 3 3 7 4 5" xfId="5814"/>
    <cellStyle name="Normal 2 3 3 7 4 6" xfId="5815"/>
    <cellStyle name="Normal 2 3 3 7 4 7" xfId="5816"/>
    <cellStyle name="Normal 2 3 3 7 4 8" xfId="5817"/>
    <cellStyle name="Normal 2 3 3 7 5" xfId="5818"/>
    <cellStyle name="Normal 2 3 3 7 6" xfId="5819"/>
    <cellStyle name="Normal 2 3 3 7 7" xfId="5820"/>
    <cellStyle name="Normal 2 3 3 7 8" xfId="5821"/>
    <cellStyle name="Normal 2 3 3 7 9" xfId="5822"/>
    <cellStyle name="Normal 2 3 3 8" xfId="5823"/>
    <cellStyle name="Normal 2 3 3 9" xfId="5824"/>
    <cellStyle name="Normal 2 3 30" xfId="5825"/>
    <cellStyle name="Normal 2 3 31" xfId="5826"/>
    <cellStyle name="Normal 2 3 32" xfId="5827"/>
    <cellStyle name="Normal 2 3 33" xfId="5828"/>
    <cellStyle name="Normal 2 3 34" xfId="5829"/>
    <cellStyle name="Normal 2 3 35" xfId="5830"/>
    <cellStyle name="Normal 2 3 36" xfId="5831"/>
    <cellStyle name="Normal 2 3 36 2" xfId="5832"/>
    <cellStyle name="Normal 2 3 36 2 2" xfId="5833"/>
    <cellStyle name="Normal 2 3 36 2 2 2" xfId="5834"/>
    <cellStyle name="Normal 2 3 36 2 2 3" xfId="5835"/>
    <cellStyle name="Normal 2 3 36 2 2 4" xfId="5836"/>
    <cellStyle name="Normal 2 3 36 2 2 5" xfId="5837"/>
    <cellStyle name="Normal 2 3 36 2 2 6" xfId="5838"/>
    <cellStyle name="Normal 2 3 36 2 2 7" xfId="5839"/>
    <cellStyle name="Normal 2 3 36 2 2 8" xfId="5840"/>
    <cellStyle name="Normal 2 3 36 2 3" xfId="5841"/>
    <cellStyle name="Normal 2 3 36 2 4" xfId="5842"/>
    <cellStyle name="Normal 2 3 36 2 5" xfId="5843"/>
    <cellStyle name="Normal 2 3 36 2 6" xfId="5844"/>
    <cellStyle name="Normal 2 3 36 2 7" xfId="5845"/>
    <cellStyle name="Normal 2 3 36 2 8" xfId="5846"/>
    <cellStyle name="Normal 2 3 36 3" xfId="5847"/>
    <cellStyle name="Normal 2 3 36 4" xfId="5848"/>
    <cellStyle name="Normal 2 3 36 5" xfId="5849"/>
    <cellStyle name="Normal 2 3 36 6" xfId="5850"/>
    <cellStyle name="Normal 2 3 36 7" xfId="5851"/>
    <cellStyle name="Normal 2 3 36 8" xfId="5852"/>
    <cellStyle name="Normal 2 3 36 9" xfId="5853"/>
    <cellStyle name="Normal 2 3 37" xfId="5854"/>
    <cellStyle name="Normal 2 3 37 2" xfId="5855"/>
    <cellStyle name="Normal 2 3 37 3" xfId="5856"/>
    <cellStyle name="Normal 2 3 37 4" xfId="5857"/>
    <cellStyle name="Normal 2 3 37 5" xfId="5858"/>
    <cellStyle name="Normal 2 3 37 6" xfId="5859"/>
    <cellStyle name="Normal 2 3 37 7" xfId="5860"/>
    <cellStyle name="Normal 2 3 37 8" xfId="5861"/>
    <cellStyle name="Normal 2 3 38" xfId="5862"/>
    <cellStyle name="Normal 2 3 39" xfId="5863"/>
    <cellStyle name="Normal 2 3 4" xfId="5864"/>
    <cellStyle name="Normal 2 3 40" xfId="5865"/>
    <cellStyle name="Normal 2 3 41" xfId="5866"/>
    <cellStyle name="Normal 2 3 42" xfId="5867"/>
    <cellStyle name="Normal 2 3 43" xfId="5868"/>
    <cellStyle name="Normal 2 3 5" xfId="5869"/>
    <cellStyle name="Normal 2 3 6" xfId="5870"/>
    <cellStyle name="Normal 2 3 7" xfId="5871"/>
    <cellStyle name="Normal 2 3 8" xfId="5872"/>
    <cellStyle name="Normal 2 3 9" xfId="5873"/>
    <cellStyle name="Normal 2 30" xfId="5874"/>
    <cellStyle name="Normal 2 31" xfId="5875"/>
    <cellStyle name="Normal 2 32" xfId="5876"/>
    <cellStyle name="Normal 2 33" xfId="5877"/>
    <cellStyle name="Normal 2 33 10" xfId="5878"/>
    <cellStyle name="Normal 2 33 10 2" xfId="5879"/>
    <cellStyle name="Normal 2 33 10 2 2" xfId="5880"/>
    <cellStyle name="Normal 2 33 10 2 2 2" xfId="5881"/>
    <cellStyle name="Normal 2 33 10 2 2 3" xfId="5882"/>
    <cellStyle name="Normal 2 33 10 2 2 4" xfId="5883"/>
    <cellStyle name="Normal 2 33 10 2 2 5" xfId="5884"/>
    <cellStyle name="Normal 2 33 10 2 2 6" xfId="5885"/>
    <cellStyle name="Normal 2 33 10 2 2 7" xfId="5886"/>
    <cellStyle name="Normal 2 33 10 2 2 8" xfId="5887"/>
    <cellStyle name="Normal 2 33 10 2 3" xfId="5888"/>
    <cellStyle name="Normal 2 33 10 2 4" xfId="5889"/>
    <cellStyle name="Normal 2 33 10 2 5" xfId="5890"/>
    <cellStyle name="Normal 2 33 10 2 6" xfId="5891"/>
    <cellStyle name="Normal 2 33 10 2 7" xfId="5892"/>
    <cellStyle name="Normal 2 33 10 2 8" xfId="5893"/>
    <cellStyle name="Normal 2 33 10 3" xfId="5894"/>
    <cellStyle name="Normal 2 33 10 4" xfId="5895"/>
    <cellStyle name="Normal 2 33 10 5" xfId="5896"/>
    <cellStyle name="Normal 2 33 10 6" xfId="5897"/>
    <cellStyle name="Normal 2 33 10 7" xfId="5898"/>
    <cellStyle name="Normal 2 33 10 8" xfId="5899"/>
    <cellStyle name="Normal 2 33 10 9" xfId="5900"/>
    <cellStyle name="Normal 2 33 11" xfId="5901"/>
    <cellStyle name="Normal 2 33 11 2" xfId="5902"/>
    <cellStyle name="Normal 2 33 11 3" xfId="5903"/>
    <cellStyle name="Normal 2 33 11 4" xfId="5904"/>
    <cellStyle name="Normal 2 33 11 5" xfId="5905"/>
    <cellStyle name="Normal 2 33 11 6" xfId="5906"/>
    <cellStyle name="Normal 2 33 11 7" xfId="5907"/>
    <cellStyle name="Normal 2 33 11 8" xfId="5908"/>
    <cellStyle name="Normal 2 33 12" xfId="5909"/>
    <cellStyle name="Normal 2 33 13" xfId="5910"/>
    <cellStyle name="Normal 2 33 14" xfId="5911"/>
    <cellStyle name="Normal 2 33 15" xfId="5912"/>
    <cellStyle name="Normal 2 33 16" xfId="5913"/>
    <cellStyle name="Normal 2 33 17" xfId="5914"/>
    <cellStyle name="Normal 2 33 2" xfId="5915"/>
    <cellStyle name="Normal 2 33 2 10" xfId="5916"/>
    <cellStyle name="Normal 2 33 2 10 2" xfId="5917"/>
    <cellStyle name="Normal 2 33 2 10 2 2" xfId="5918"/>
    <cellStyle name="Normal 2 33 2 10 2 2 2" xfId="5919"/>
    <cellStyle name="Normal 2 33 2 10 2 2 3" xfId="5920"/>
    <cellStyle name="Normal 2 33 2 10 2 2 4" xfId="5921"/>
    <cellStyle name="Normal 2 33 2 10 2 2 5" xfId="5922"/>
    <cellStyle name="Normal 2 33 2 10 2 2 6" xfId="5923"/>
    <cellStyle name="Normal 2 33 2 10 2 2 7" xfId="5924"/>
    <cellStyle name="Normal 2 33 2 10 2 2 8" xfId="5925"/>
    <cellStyle name="Normal 2 33 2 10 2 3" xfId="5926"/>
    <cellStyle name="Normal 2 33 2 10 2 4" xfId="5927"/>
    <cellStyle name="Normal 2 33 2 10 2 5" xfId="5928"/>
    <cellStyle name="Normal 2 33 2 10 2 6" xfId="5929"/>
    <cellStyle name="Normal 2 33 2 10 2 7" xfId="5930"/>
    <cellStyle name="Normal 2 33 2 10 2 8" xfId="5931"/>
    <cellStyle name="Normal 2 33 2 10 3" xfId="5932"/>
    <cellStyle name="Normal 2 33 2 10 4" xfId="5933"/>
    <cellStyle name="Normal 2 33 2 10 5" xfId="5934"/>
    <cellStyle name="Normal 2 33 2 10 6" xfId="5935"/>
    <cellStyle name="Normal 2 33 2 10 7" xfId="5936"/>
    <cellStyle name="Normal 2 33 2 10 8" xfId="5937"/>
    <cellStyle name="Normal 2 33 2 10 9" xfId="5938"/>
    <cellStyle name="Normal 2 33 2 11" xfId="5939"/>
    <cellStyle name="Normal 2 33 2 11 2" xfId="5940"/>
    <cellStyle name="Normal 2 33 2 11 3" xfId="5941"/>
    <cellStyle name="Normal 2 33 2 11 4" xfId="5942"/>
    <cellStyle name="Normal 2 33 2 11 5" xfId="5943"/>
    <cellStyle name="Normal 2 33 2 11 6" xfId="5944"/>
    <cellStyle name="Normal 2 33 2 11 7" xfId="5945"/>
    <cellStyle name="Normal 2 33 2 11 8" xfId="5946"/>
    <cellStyle name="Normal 2 33 2 12" xfId="5947"/>
    <cellStyle name="Normal 2 33 2 13" xfId="5948"/>
    <cellStyle name="Normal 2 33 2 14" xfId="5949"/>
    <cellStyle name="Normal 2 33 2 15" xfId="5950"/>
    <cellStyle name="Normal 2 33 2 16" xfId="5951"/>
    <cellStyle name="Normal 2 33 2 17" xfId="5952"/>
    <cellStyle name="Normal 2 33 2 2" xfId="5953"/>
    <cellStyle name="Normal 2 33 2 2 10" xfId="5954"/>
    <cellStyle name="Normal 2 33 2 2 2" xfId="5955"/>
    <cellStyle name="Normal 2 33 2 2 2 2" xfId="5956"/>
    <cellStyle name="Normal 2 33 2 2 2 2 2" xfId="5957"/>
    <cellStyle name="Normal 2 33 2 2 2 2 2 2" xfId="5958"/>
    <cellStyle name="Normal 2 33 2 2 2 2 2 3" xfId="5959"/>
    <cellStyle name="Normal 2 33 2 2 2 2 2 4" xfId="5960"/>
    <cellStyle name="Normal 2 33 2 2 2 2 2 5" xfId="5961"/>
    <cellStyle name="Normal 2 33 2 2 2 2 2 6" xfId="5962"/>
    <cellStyle name="Normal 2 33 2 2 2 2 2 7" xfId="5963"/>
    <cellStyle name="Normal 2 33 2 2 2 2 2 8" xfId="5964"/>
    <cellStyle name="Normal 2 33 2 2 2 2 3" xfId="5965"/>
    <cellStyle name="Normal 2 33 2 2 2 2 4" xfId="5966"/>
    <cellStyle name="Normal 2 33 2 2 2 2 5" xfId="5967"/>
    <cellStyle name="Normal 2 33 2 2 2 2 6" xfId="5968"/>
    <cellStyle name="Normal 2 33 2 2 2 2 7" xfId="5969"/>
    <cellStyle name="Normal 2 33 2 2 2 2 8" xfId="5970"/>
    <cellStyle name="Normal 2 33 2 2 2 3" xfId="5971"/>
    <cellStyle name="Normal 2 33 2 2 2 4" xfId="5972"/>
    <cellStyle name="Normal 2 33 2 2 2 5" xfId="5973"/>
    <cellStyle name="Normal 2 33 2 2 2 6" xfId="5974"/>
    <cellStyle name="Normal 2 33 2 2 2 7" xfId="5975"/>
    <cellStyle name="Normal 2 33 2 2 2 8" xfId="5976"/>
    <cellStyle name="Normal 2 33 2 2 2 9" xfId="5977"/>
    <cellStyle name="Normal 2 33 2 2 3" xfId="5978"/>
    <cellStyle name="Normal 2 33 2 2 4" xfId="5979"/>
    <cellStyle name="Normal 2 33 2 2 4 2" xfId="5980"/>
    <cellStyle name="Normal 2 33 2 2 4 3" xfId="5981"/>
    <cellStyle name="Normal 2 33 2 2 4 4" xfId="5982"/>
    <cellStyle name="Normal 2 33 2 2 4 5" xfId="5983"/>
    <cellStyle name="Normal 2 33 2 2 4 6" xfId="5984"/>
    <cellStyle name="Normal 2 33 2 2 4 7" xfId="5985"/>
    <cellStyle name="Normal 2 33 2 2 4 8" xfId="5986"/>
    <cellStyle name="Normal 2 33 2 2 5" xfId="5987"/>
    <cellStyle name="Normal 2 33 2 2 6" xfId="5988"/>
    <cellStyle name="Normal 2 33 2 2 7" xfId="5989"/>
    <cellStyle name="Normal 2 33 2 2 8" xfId="5990"/>
    <cellStyle name="Normal 2 33 2 2 9" xfId="5991"/>
    <cellStyle name="Normal 2 33 2 3" xfId="5992"/>
    <cellStyle name="Normal 2 33 2 4" xfId="5993"/>
    <cellStyle name="Normal 2 33 2 5" xfId="5994"/>
    <cellStyle name="Normal 2 33 2 6" xfId="5995"/>
    <cellStyle name="Normal 2 33 2 7" xfId="5996"/>
    <cellStyle name="Normal 2 33 2 8" xfId="5997"/>
    <cellStyle name="Normal 2 33 2 9" xfId="5998"/>
    <cellStyle name="Normal 2 33 3" xfId="5999"/>
    <cellStyle name="Normal 2 33 3 10" xfId="6000"/>
    <cellStyle name="Normal 2 33 3 2" xfId="6001"/>
    <cellStyle name="Normal 2 33 3 2 2" xfId="6002"/>
    <cellStyle name="Normal 2 33 3 2 2 2" xfId="6003"/>
    <cellStyle name="Normal 2 33 3 2 2 2 2" xfId="6004"/>
    <cellStyle name="Normal 2 33 3 2 2 2 3" xfId="6005"/>
    <cellStyle name="Normal 2 33 3 2 2 2 4" xfId="6006"/>
    <cellStyle name="Normal 2 33 3 2 2 2 5" xfId="6007"/>
    <cellStyle name="Normal 2 33 3 2 2 2 6" xfId="6008"/>
    <cellStyle name="Normal 2 33 3 2 2 2 7" xfId="6009"/>
    <cellStyle name="Normal 2 33 3 2 2 2 8" xfId="6010"/>
    <cellStyle name="Normal 2 33 3 2 2 3" xfId="6011"/>
    <cellStyle name="Normal 2 33 3 2 2 4" xfId="6012"/>
    <cellStyle name="Normal 2 33 3 2 2 5" xfId="6013"/>
    <cellStyle name="Normal 2 33 3 2 2 6" xfId="6014"/>
    <cellStyle name="Normal 2 33 3 2 2 7" xfId="6015"/>
    <cellStyle name="Normal 2 33 3 2 2 8" xfId="6016"/>
    <cellStyle name="Normal 2 33 3 2 3" xfId="6017"/>
    <cellStyle name="Normal 2 33 3 2 4" xfId="6018"/>
    <cellStyle name="Normal 2 33 3 2 5" xfId="6019"/>
    <cellStyle name="Normal 2 33 3 2 6" xfId="6020"/>
    <cellStyle name="Normal 2 33 3 2 7" xfId="6021"/>
    <cellStyle name="Normal 2 33 3 2 8" xfId="6022"/>
    <cellStyle name="Normal 2 33 3 2 9" xfId="6023"/>
    <cellStyle name="Normal 2 33 3 3" xfId="6024"/>
    <cellStyle name="Normal 2 33 3 4" xfId="6025"/>
    <cellStyle name="Normal 2 33 3 4 2" xfId="6026"/>
    <cellStyle name="Normal 2 33 3 4 3" xfId="6027"/>
    <cellStyle name="Normal 2 33 3 4 4" xfId="6028"/>
    <cellStyle name="Normal 2 33 3 4 5" xfId="6029"/>
    <cellStyle name="Normal 2 33 3 4 6" xfId="6030"/>
    <cellStyle name="Normal 2 33 3 4 7" xfId="6031"/>
    <cellStyle name="Normal 2 33 3 4 8" xfId="6032"/>
    <cellStyle name="Normal 2 33 3 5" xfId="6033"/>
    <cellStyle name="Normal 2 33 3 6" xfId="6034"/>
    <cellStyle name="Normal 2 33 3 7" xfId="6035"/>
    <cellStyle name="Normal 2 33 3 8" xfId="6036"/>
    <cellStyle name="Normal 2 33 3 9" xfId="6037"/>
    <cellStyle name="Normal 2 33 4" xfId="6038"/>
    <cellStyle name="Normal 2 33 5" xfId="6039"/>
    <cellStyle name="Normal 2 33 6" xfId="6040"/>
    <cellStyle name="Normal 2 33 7" xfId="6041"/>
    <cellStyle name="Normal 2 33 8" xfId="6042"/>
    <cellStyle name="Normal 2 33 9" xfId="6043"/>
    <cellStyle name="Normal 2 34" xfId="6044"/>
    <cellStyle name="Normal 2 35" xfId="6045"/>
    <cellStyle name="Normal 2 36" xfId="6046"/>
    <cellStyle name="Normal 2 37" xfId="6047"/>
    <cellStyle name="Normal 2 38" xfId="6048"/>
    <cellStyle name="Normal 2 38 10" xfId="6049"/>
    <cellStyle name="Normal 2 38 2" xfId="6050"/>
    <cellStyle name="Normal 2 38 2 2" xfId="6051"/>
    <cellStyle name="Normal 2 38 2 2 2" xfId="6052"/>
    <cellStyle name="Normal 2 38 2 2 2 2" xfId="6053"/>
    <cellStyle name="Normal 2 38 2 2 2 3" xfId="6054"/>
    <cellStyle name="Normal 2 38 2 2 2 4" xfId="6055"/>
    <cellStyle name="Normal 2 38 2 2 2 5" xfId="6056"/>
    <cellStyle name="Normal 2 38 2 2 2 6" xfId="6057"/>
    <cellStyle name="Normal 2 38 2 2 2 7" xfId="6058"/>
    <cellStyle name="Normal 2 38 2 2 2 8" xfId="6059"/>
    <cellStyle name="Normal 2 38 2 2 3" xfId="6060"/>
    <cellStyle name="Normal 2 38 2 2 4" xfId="6061"/>
    <cellStyle name="Normal 2 38 2 2 5" xfId="6062"/>
    <cellStyle name="Normal 2 38 2 2 6" xfId="6063"/>
    <cellStyle name="Normal 2 38 2 2 7" xfId="6064"/>
    <cellStyle name="Normal 2 38 2 2 8" xfId="6065"/>
    <cellStyle name="Normal 2 38 2 3" xfId="6066"/>
    <cellStyle name="Normal 2 38 2 4" xfId="6067"/>
    <cellStyle name="Normal 2 38 2 5" xfId="6068"/>
    <cellStyle name="Normal 2 38 2 6" xfId="6069"/>
    <cellStyle name="Normal 2 38 2 7" xfId="6070"/>
    <cellStyle name="Normal 2 38 2 8" xfId="6071"/>
    <cellStyle name="Normal 2 38 2 9" xfId="6072"/>
    <cellStyle name="Normal 2 38 3" xfId="6073"/>
    <cellStyle name="Normal 2 38 4" xfId="6074"/>
    <cellStyle name="Normal 2 38 4 2" xfId="6075"/>
    <cellStyle name="Normal 2 38 4 3" xfId="6076"/>
    <cellStyle name="Normal 2 38 4 4" xfId="6077"/>
    <cellStyle name="Normal 2 38 4 5" xfId="6078"/>
    <cellStyle name="Normal 2 38 4 6" xfId="6079"/>
    <cellStyle name="Normal 2 38 4 7" xfId="6080"/>
    <cellStyle name="Normal 2 38 4 8" xfId="6081"/>
    <cellStyle name="Normal 2 38 5" xfId="6082"/>
    <cellStyle name="Normal 2 38 6" xfId="6083"/>
    <cellStyle name="Normal 2 38 7" xfId="6084"/>
    <cellStyle name="Normal 2 38 8" xfId="6085"/>
    <cellStyle name="Normal 2 38 9" xfId="6086"/>
    <cellStyle name="Normal 2 39" xfId="6087"/>
    <cellStyle name="Normal 2 4" xfId="6088"/>
    <cellStyle name="Normal 2 4 2" xfId="6089"/>
    <cellStyle name="Normal 2 40" xfId="6090"/>
    <cellStyle name="Normal 2 41" xfId="6091"/>
    <cellStyle name="Normal 2 42" xfId="6092"/>
    <cellStyle name="Normal 2 43" xfId="6093"/>
    <cellStyle name="Normal 2 44" xfId="6094"/>
    <cellStyle name="Normal 2 45" xfId="6095"/>
    <cellStyle name="Normal 2 46" xfId="6096"/>
    <cellStyle name="Normal 2 46 2" xfId="6097"/>
    <cellStyle name="Normal 2 46 2 2" xfId="6098"/>
    <cellStyle name="Normal 2 46 2 2 2" xfId="6099"/>
    <cellStyle name="Normal 2 46 2 2 3" xfId="6100"/>
    <cellStyle name="Normal 2 46 2 2 4" xfId="6101"/>
    <cellStyle name="Normal 2 46 2 2 5" xfId="6102"/>
    <cellStyle name="Normal 2 46 2 2 6" xfId="6103"/>
    <cellStyle name="Normal 2 46 2 2 7" xfId="6104"/>
    <cellStyle name="Normal 2 46 2 2 8" xfId="6105"/>
    <cellStyle name="Normal 2 46 2 3" xfId="6106"/>
    <cellStyle name="Normal 2 46 2 4" xfId="6107"/>
    <cellStyle name="Normal 2 46 2 5" xfId="6108"/>
    <cellStyle name="Normal 2 46 2 6" xfId="6109"/>
    <cellStyle name="Normal 2 46 2 7" xfId="6110"/>
    <cellStyle name="Normal 2 46 2 8" xfId="6111"/>
    <cellStyle name="Normal 2 46 3" xfId="6112"/>
    <cellStyle name="Normal 2 46 4" xfId="6113"/>
    <cellStyle name="Normal 2 46 5" xfId="6114"/>
    <cellStyle name="Normal 2 46 6" xfId="6115"/>
    <cellStyle name="Normal 2 46 7" xfId="6116"/>
    <cellStyle name="Normal 2 46 8" xfId="6117"/>
    <cellStyle name="Normal 2 46 9" xfId="6118"/>
    <cellStyle name="Normal 2 47" xfId="6119"/>
    <cellStyle name="Normal 2 47 2" xfId="6120"/>
    <cellStyle name="Normal 2 47 3" xfId="6121"/>
    <cellStyle name="Normal 2 47 4" xfId="6122"/>
    <cellStyle name="Normal 2 47 5" xfId="6123"/>
    <cellStyle name="Normal 2 47 6" xfId="6124"/>
    <cellStyle name="Normal 2 47 7" xfId="6125"/>
    <cellStyle name="Normal 2 47 8" xfId="6126"/>
    <cellStyle name="Normal 2 48" xfId="6127"/>
    <cellStyle name="Normal 2 49" xfId="6128"/>
    <cellStyle name="Normal 2 5" xfId="6129"/>
    <cellStyle name="Normal 2 50" xfId="6130"/>
    <cellStyle name="Normal 2 51" xfId="6131"/>
    <cellStyle name="Normal 2 52" xfId="6132"/>
    <cellStyle name="Normal 2 53" xfId="6133"/>
    <cellStyle name="Normal 2 54" xfId="6134"/>
    <cellStyle name="Normal 2 54 2" xfId="6135"/>
    <cellStyle name="Normal 2 55" xfId="6136"/>
    <cellStyle name="Normal 2 6" xfId="6137"/>
    <cellStyle name="Normal 2 7" xfId="6138"/>
    <cellStyle name="Normal 2 8" xfId="6139"/>
    <cellStyle name="Normal 2 9" xfId="6140"/>
    <cellStyle name="Normal 2_AccumulationEquation" xfId="6141"/>
    <cellStyle name="Normal 20" xfId="6142"/>
    <cellStyle name="Normal 20 10" xfId="6143"/>
    <cellStyle name="Normal 20 11" xfId="6144"/>
    <cellStyle name="Normal 20 12" xfId="6145"/>
    <cellStyle name="Normal 20 13" xfId="6146"/>
    <cellStyle name="Normal 20 14" xfId="6147"/>
    <cellStyle name="Normal 20 15" xfId="6148"/>
    <cellStyle name="Normal 20 16" xfId="6149"/>
    <cellStyle name="Normal 20 17" xfId="6150"/>
    <cellStyle name="Normal 20 18" xfId="6151"/>
    <cellStyle name="Normal 20 19" xfId="6152"/>
    <cellStyle name="Normal 20 2" xfId="6153"/>
    <cellStyle name="Normal 20 20" xfId="6154"/>
    <cellStyle name="Normal 20 21" xfId="6155"/>
    <cellStyle name="Normal 20 22" xfId="6156"/>
    <cellStyle name="Normal 20 23" xfId="6157"/>
    <cellStyle name="Normal 20 3" xfId="6158"/>
    <cellStyle name="Normal 20 4" xfId="6159"/>
    <cellStyle name="Normal 20 5" xfId="6160"/>
    <cellStyle name="Normal 20 6" xfId="6161"/>
    <cellStyle name="Normal 20 7" xfId="6162"/>
    <cellStyle name="Normal 20 8" xfId="6163"/>
    <cellStyle name="Normal 20 9" xfId="6164"/>
    <cellStyle name="Normal 21" xfId="6165"/>
    <cellStyle name="Normal 21 10" xfId="6166"/>
    <cellStyle name="Normal 21 11" xfId="6167"/>
    <cellStyle name="Normal 21 12" xfId="6168"/>
    <cellStyle name="Normal 21 13" xfId="6169"/>
    <cellStyle name="Normal 21 14" xfId="6170"/>
    <cellStyle name="Normal 21 15" xfId="6171"/>
    <cellStyle name="Normal 21 16" xfId="6172"/>
    <cellStyle name="Normal 21 17" xfId="6173"/>
    <cellStyle name="Normal 21 18" xfId="6174"/>
    <cellStyle name="Normal 21 19" xfId="6175"/>
    <cellStyle name="Normal 21 2" xfId="6176"/>
    <cellStyle name="Normal 21 20" xfId="6177"/>
    <cellStyle name="Normal 21 21" xfId="6178"/>
    <cellStyle name="Normal 21 22" xfId="6179"/>
    <cellStyle name="Normal 21 23" xfId="6180"/>
    <cellStyle name="Normal 21 3" xfId="6181"/>
    <cellStyle name="Normal 21 4" xfId="6182"/>
    <cellStyle name="Normal 21 5" xfId="6183"/>
    <cellStyle name="Normal 21 6" xfId="6184"/>
    <cellStyle name="Normal 21 7" xfId="6185"/>
    <cellStyle name="Normal 21 8" xfId="6186"/>
    <cellStyle name="Normal 21 9" xfId="6187"/>
    <cellStyle name="Normal 22" xfId="6188"/>
    <cellStyle name="Normal 22 10" xfId="6189"/>
    <cellStyle name="Normal 22 11" xfId="6190"/>
    <cellStyle name="Normal 22 12" xfId="6191"/>
    <cellStyle name="Normal 22 13" xfId="6192"/>
    <cellStyle name="Normal 22 14" xfId="6193"/>
    <cellStyle name="Normal 22 15" xfId="6194"/>
    <cellStyle name="Normal 22 16" xfId="6195"/>
    <cellStyle name="Normal 22 17" xfId="6196"/>
    <cellStyle name="Normal 22 18" xfId="6197"/>
    <cellStyle name="Normal 22 19" xfId="6198"/>
    <cellStyle name="Normal 22 2" xfId="6199"/>
    <cellStyle name="Normal 22 20" xfId="6200"/>
    <cellStyle name="Normal 22 21" xfId="6201"/>
    <cellStyle name="Normal 22 22" xfId="6202"/>
    <cellStyle name="Normal 22 23" xfId="6203"/>
    <cellStyle name="Normal 22 3" xfId="6204"/>
    <cellStyle name="Normal 22 4" xfId="6205"/>
    <cellStyle name="Normal 22 5" xfId="6206"/>
    <cellStyle name="Normal 22 6" xfId="6207"/>
    <cellStyle name="Normal 22 7" xfId="6208"/>
    <cellStyle name="Normal 22 8" xfId="6209"/>
    <cellStyle name="Normal 22 9" xfId="6210"/>
    <cellStyle name="Normal 23" xfId="6211"/>
    <cellStyle name="Normal 23 10" xfId="6212"/>
    <cellStyle name="Normal 23 11" xfId="6213"/>
    <cellStyle name="Normal 23 12" xfId="6214"/>
    <cellStyle name="Normal 23 13" xfId="6215"/>
    <cellStyle name="Normal 23 14" xfId="6216"/>
    <cellStyle name="Normal 23 15" xfId="6217"/>
    <cellStyle name="Normal 23 16" xfId="6218"/>
    <cellStyle name="Normal 23 17" xfId="6219"/>
    <cellStyle name="Normal 23 18" xfId="6220"/>
    <cellStyle name="Normal 23 19" xfId="6221"/>
    <cellStyle name="Normal 23 2" xfId="6222"/>
    <cellStyle name="Normal 23 20" xfId="6223"/>
    <cellStyle name="Normal 23 21" xfId="6224"/>
    <cellStyle name="Normal 23 22" xfId="6225"/>
    <cellStyle name="Normal 23 23" xfId="6226"/>
    <cellStyle name="Normal 23 3" xfId="6227"/>
    <cellStyle name="Normal 23 4" xfId="6228"/>
    <cellStyle name="Normal 23 5" xfId="6229"/>
    <cellStyle name="Normal 23 6" xfId="6230"/>
    <cellStyle name="Normal 23 7" xfId="6231"/>
    <cellStyle name="Normal 23 8" xfId="6232"/>
    <cellStyle name="Normal 23 9" xfId="6233"/>
    <cellStyle name="Normal 24" xfId="6234"/>
    <cellStyle name="Normal 24 2" xfId="6235"/>
    <cellStyle name="Normal 25" xfId="6236"/>
    <cellStyle name="Normal 25 10" xfId="6237"/>
    <cellStyle name="Normal 25 11" xfId="6238"/>
    <cellStyle name="Normal 25 12" xfId="6239"/>
    <cellStyle name="Normal 25 13" xfId="6240"/>
    <cellStyle name="Normal 25 14" xfId="6241"/>
    <cellStyle name="Normal 25 15" xfId="6242"/>
    <cellStyle name="Normal 25 16" xfId="6243"/>
    <cellStyle name="Normal 25 17" xfId="6244"/>
    <cellStyle name="Normal 25 18" xfId="6245"/>
    <cellStyle name="Normal 25 19" xfId="6246"/>
    <cellStyle name="Normal 25 2" xfId="6247"/>
    <cellStyle name="Normal 25 20" xfId="6248"/>
    <cellStyle name="Normal 25 21" xfId="6249"/>
    <cellStyle name="Normal 25 22" xfId="6250"/>
    <cellStyle name="Normal 25 23" xfId="6251"/>
    <cellStyle name="Normal 25 3" xfId="6252"/>
    <cellStyle name="Normal 25 4" xfId="6253"/>
    <cellStyle name="Normal 25 5" xfId="6254"/>
    <cellStyle name="Normal 25 6" xfId="6255"/>
    <cellStyle name="Normal 25 7" xfId="6256"/>
    <cellStyle name="Normal 25 8" xfId="6257"/>
    <cellStyle name="Normal 25 9" xfId="6258"/>
    <cellStyle name="Normal 26" xfId="6259"/>
    <cellStyle name="Normal 26 10" xfId="6260"/>
    <cellStyle name="Normal 26 11" xfId="6261"/>
    <cellStyle name="Normal 26 12" xfId="6262"/>
    <cellStyle name="Normal 26 13" xfId="6263"/>
    <cellStyle name="Normal 26 14" xfId="6264"/>
    <cellStyle name="Normal 26 15" xfId="6265"/>
    <cellStyle name="Normal 26 16" xfId="6266"/>
    <cellStyle name="Normal 26 17" xfId="6267"/>
    <cellStyle name="Normal 26 18" xfId="6268"/>
    <cellStyle name="Normal 26 19" xfId="6269"/>
    <cellStyle name="Normal 26 2" xfId="6270"/>
    <cellStyle name="Normal 26 20" xfId="6271"/>
    <cellStyle name="Normal 26 21" xfId="6272"/>
    <cellStyle name="Normal 26 22" xfId="6273"/>
    <cellStyle name="Normal 26 23" xfId="6274"/>
    <cellStyle name="Normal 26 3" xfId="6275"/>
    <cellStyle name="Normal 26 4" xfId="6276"/>
    <cellStyle name="Normal 26 5" xfId="6277"/>
    <cellStyle name="Normal 26 6" xfId="6278"/>
    <cellStyle name="Normal 26 7" xfId="6279"/>
    <cellStyle name="Normal 26 8" xfId="6280"/>
    <cellStyle name="Normal 26 9" xfId="6281"/>
    <cellStyle name="Normal 27" xfId="6282"/>
    <cellStyle name="Normal 27 10" xfId="6283"/>
    <cellStyle name="Normal 27 11" xfId="6284"/>
    <cellStyle name="Normal 27 12" xfId="6285"/>
    <cellStyle name="Normal 27 13" xfId="6286"/>
    <cellStyle name="Normal 27 14" xfId="6287"/>
    <cellStyle name="Normal 27 15" xfId="6288"/>
    <cellStyle name="Normal 27 16" xfId="6289"/>
    <cellStyle name="Normal 27 17" xfId="6290"/>
    <cellStyle name="Normal 27 18" xfId="6291"/>
    <cellStyle name="Normal 27 19" xfId="6292"/>
    <cellStyle name="Normal 27 2" xfId="6293"/>
    <cellStyle name="Normal 27 20" xfId="6294"/>
    <cellStyle name="Normal 27 21" xfId="6295"/>
    <cellStyle name="Normal 27 22" xfId="6296"/>
    <cellStyle name="Normal 27 23" xfId="6297"/>
    <cellStyle name="Normal 27 3" xfId="6298"/>
    <cellStyle name="Normal 27 4" xfId="6299"/>
    <cellStyle name="Normal 27 5" xfId="6300"/>
    <cellStyle name="Normal 27 6" xfId="6301"/>
    <cellStyle name="Normal 27 7" xfId="6302"/>
    <cellStyle name="Normal 27 8" xfId="6303"/>
    <cellStyle name="Normal 27 9" xfId="6304"/>
    <cellStyle name="Normal 28" xfId="6305"/>
    <cellStyle name="Normal 28 10" xfId="6306"/>
    <cellStyle name="Normal 28 11" xfId="6307"/>
    <cellStyle name="Normal 28 12" xfId="6308"/>
    <cellStyle name="Normal 28 13" xfId="6309"/>
    <cellStyle name="Normal 28 14" xfId="6310"/>
    <cellStyle name="Normal 28 15" xfId="6311"/>
    <cellStyle name="Normal 28 16" xfId="6312"/>
    <cellStyle name="Normal 28 17" xfId="6313"/>
    <cellStyle name="Normal 28 18" xfId="6314"/>
    <cellStyle name="Normal 28 19" xfId="6315"/>
    <cellStyle name="Normal 28 2" xfId="6316"/>
    <cellStyle name="Normal 28 20" xfId="6317"/>
    <cellStyle name="Normal 28 21" xfId="6318"/>
    <cellStyle name="Normal 28 22" xfId="6319"/>
    <cellStyle name="Normal 28 23" xfId="6320"/>
    <cellStyle name="Normal 28 3" xfId="6321"/>
    <cellStyle name="Normal 28 4" xfId="6322"/>
    <cellStyle name="Normal 28 5" xfId="6323"/>
    <cellStyle name="Normal 28 6" xfId="6324"/>
    <cellStyle name="Normal 28 7" xfId="6325"/>
    <cellStyle name="Normal 28 8" xfId="6326"/>
    <cellStyle name="Normal 28 9" xfId="6327"/>
    <cellStyle name="Normal 29" xfId="6328"/>
    <cellStyle name="Normal 29 10" xfId="6329"/>
    <cellStyle name="Normal 29 11" xfId="6330"/>
    <cellStyle name="Normal 29 12" xfId="6331"/>
    <cellStyle name="Normal 29 13" xfId="6332"/>
    <cellStyle name="Normal 29 14" xfId="6333"/>
    <cellStyle name="Normal 29 15" xfId="6334"/>
    <cellStyle name="Normal 29 16" xfId="6335"/>
    <cellStyle name="Normal 29 17" xfId="6336"/>
    <cellStyle name="Normal 29 18" xfId="6337"/>
    <cellStyle name="Normal 29 19" xfId="6338"/>
    <cellStyle name="Normal 29 2" xfId="6339"/>
    <cellStyle name="Normal 29 20" xfId="6340"/>
    <cellStyle name="Normal 29 21" xfId="6341"/>
    <cellStyle name="Normal 29 22" xfId="6342"/>
    <cellStyle name="Normal 29 23" xfId="6343"/>
    <cellStyle name="Normal 29 3" xfId="6344"/>
    <cellStyle name="Normal 29 4" xfId="6345"/>
    <cellStyle name="Normal 29 5" xfId="6346"/>
    <cellStyle name="Normal 29 6" xfId="6347"/>
    <cellStyle name="Normal 29 7" xfId="6348"/>
    <cellStyle name="Normal 29 8" xfId="6349"/>
    <cellStyle name="Normal 29 9" xfId="6350"/>
    <cellStyle name="Normal 3" xfId="6351"/>
    <cellStyle name="Normal 3 10" xfId="6352"/>
    <cellStyle name="Normal 3 11" xfId="6353"/>
    <cellStyle name="Normal 3 12" xfId="6354"/>
    <cellStyle name="Normal 3 12 10" xfId="6355"/>
    <cellStyle name="Normal 3 12 11" xfId="6356"/>
    <cellStyle name="Normal 3 12 12" xfId="6357"/>
    <cellStyle name="Normal 3 12 13" xfId="6358"/>
    <cellStyle name="Normal 3 12 14" xfId="6359"/>
    <cellStyle name="Normal 3 12 15" xfId="6360"/>
    <cellStyle name="Normal 3 12 15 2" xfId="6361"/>
    <cellStyle name="Normal 3 12 15 2 2" xfId="6362"/>
    <cellStyle name="Normal 3 12 15 2 2 2" xfId="6363"/>
    <cellStyle name="Normal 3 12 15 2 2 3" xfId="6364"/>
    <cellStyle name="Normal 3 12 15 2 2 4" xfId="6365"/>
    <cellStyle name="Normal 3 12 15 2 2 5" xfId="6366"/>
    <cellStyle name="Normal 3 12 15 2 2 6" xfId="6367"/>
    <cellStyle name="Normal 3 12 15 2 2 7" xfId="6368"/>
    <cellStyle name="Normal 3 12 15 2 2 8" xfId="6369"/>
    <cellStyle name="Normal 3 12 15 2 3" xfId="6370"/>
    <cellStyle name="Normal 3 12 15 2 4" xfId="6371"/>
    <cellStyle name="Normal 3 12 15 2 5" xfId="6372"/>
    <cellStyle name="Normal 3 12 15 2 6" xfId="6373"/>
    <cellStyle name="Normal 3 12 15 2 7" xfId="6374"/>
    <cellStyle name="Normal 3 12 15 2 8" xfId="6375"/>
    <cellStyle name="Normal 3 12 15 3" xfId="6376"/>
    <cellStyle name="Normal 3 12 15 4" xfId="6377"/>
    <cellStyle name="Normal 3 12 15 5" xfId="6378"/>
    <cellStyle name="Normal 3 12 15 6" xfId="6379"/>
    <cellStyle name="Normal 3 12 15 7" xfId="6380"/>
    <cellStyle name="Normal 3 12 15 8" xfId="6381"/>
    <cellStyle name="Normal 3 12 15 9" xfId="6382"/>
    <cellStyle name="Normal 3 12 16" xfId="6383"/>
    <cellStyle name="Normal 3 12 16 2" xfId="6384"/>
    <cellStyle name="Normal 3 12 16 3" xfId="6385"/>
    <cellStyle name="Normal 3 12 16 4" xfId="6386"/>
    <cellStyle name="Normal 3 12 16 5" xfId="6387"/>
    <cellStyle name="Normal 3 12 16 6" xfId="6388"/>
    <cellStyle name="Normal 3 12 16 7" xfId="6389"/>
    <cellStyle name="Normal 3 12 16 8" xfId="6390"/>
    <cellStyle name="Normal 3 12 17" xfId="6391"/>
    <cellStyle name="Normal 3 12 18" xfId="6392"/>
    <cellStyle name="Normal 3 12 19" xfId="6393"/>
    <cellStyle name="Normal 3 12 2" xfId="6394"/>
    <cellStyle name="Normal 3 12 2 10" xfId="6395"/>
    <cellStyle name="Normal 3 12 2 11" xfId="6396"/>
    <cellStyle name="Normal 3 12 2 12" xfId="6397"/>
    <cellStyle name="Normal 3 12 2 13" xfId="6398"/>
    <cellStyle name="Normal 3 12 2 14" xfId="6399"/>
    <cellStyle name="Normal 3 12 2 15" xfId="6400"/>
    <cellStyle name="Normal 3 12 2 15 2" xfId="6401"/>
    <cellStyle name="Normal 3 12 2 15 2 2" xfId="6402"/>
    <cellStyle name="Normal 3 12 2 15 2 2 2" xfId="6403"/>
    <cellStyle name="Normal 3 12 2 15 2 2 3" xfId="6404"/>
    <cellStyle name="Normal 3 12 2 15 2 2 4" xfId="6405"/>
    <cellStyle name="Normal 3 12 2 15 2 2 5" xfId="6406"/>
    <cellStyle name="Normal 3 12 2 15 2 2 6" xfId="6407"/>
    <cellStyle name="Normal 3 12 2 15 2 2 7" xfId="6408"/>
    <cellStyle name="Normal 3 12 2 15 2 2 8" xfId="6409"/>
    <cellStyle name="Normal 3 12 2 15 2 3" xfId="6410"/>
    <cellStyle name="Normal 3 12 2 15 2 4" xfId="6411"/>
    <cellStyle name="Normal 3 12 2 15 2 5" xfId="6412"/>
    <cellStyle name="Normal 3 12 2 15 2 6" xfId="6413"/>
    <cellStyle name="Normal 3 12 2 15 2 7" xfId="6414"/>
    <cellStyle name="Normal 3 12 2 15 2 8" xfId="6415"/>
    <cellStyle name="Normal 3 12 2 15 3" xfId="6416"/>
    <cellStyle name="Normal 3 12 2 15 4" xfId="6417"/>
    <cellStyle name="Normal 3 12 2 15 5" xfId="6418"/>
    <cellStyle name="Normal 3 12 2 15 6" xfId="6419"/>
    <cellStyle name="Normal 3 12 2 15 7" xfId="6420"/>
    <cellStyle name="Normal 3 12 2 15 8" xfId="6421"/>
    <cellStyle name="Normal 3 12 2 15 9" xfId="6422"/>
    <cellStyle name="Normal 3 12 2 16" xfId="6423"/>
    <cellStyle name="Normal 3 12 2 16 2" xfId="6424"/>
    <cellStyle name="Normal 3 12 2 16 3" xfId="6425"/>
    <cellStyle name="Normal 3 12 2 16 4" xfId="6426"/>
    <cellStyle name="Normal 3 12 2 16 5" xfId="6427"/>
    <cellStyle name="Normal 3 12 2 16 6" xfId="6428"/>
    <cellStyle name="Normal 3 12 2 16 7" xfId="6429"/>
    <cellStyle name="Normal 3 12 2 16 8" xfId="6430"/>
    <cellStyle name="Normal 3 12 2 17" xfId="6431"/>
    <cellStyle name="Normal 3 12 2 18" xfId="6432"/>
    <cellStyle name="Normal 3 12 2 19" xfId="6433"/>
    <cellStyle name="Normal 3 12 2 2" xfId="6434"/>
    <cellStyle name="Normal 3 12 2 2 10" xfId="6435"/>
    <cellStyle name="Normal 3 12 2 2 10 2" xfId="6436"/>
    <cellStyle name="Normal 3 12 2 2 10 2 2" xfId="6437"/>
    <cellStyle name="Normal 3 12 2 2 10 2 2 2" xfId="6438"/>
    <cellStyle name="Normal 3 12 2 2 10 2 2 3" xfId="6439"/>
    <cellStyle name="Normal 3 12 2 2 10 2 2 4" xfId="6440"/>
    <cellStyle name="Normal 3 12 2 2 10 2 2 5" xfId="6441"/>
    <cellStyle name="Normal 3 12 2 2 10 2 2 6" xfId="6442"/>
    <cellStyle name="Normal 3 12 2 2 10 2 2 7" xfId="6443"/>
    <cellStyle name="Normal 3 12 2 2 10 2 2 8" xfId="6444"/>
    <cellStyle name="Normal 3 12 2 2 10 2 3" xfId="6445"/>
    <cellStyle name="Normal 3 12 2 2 10 2 4" xfId="6446"/>
    <cellStyle name="Normal 3 12 2 2 10 2 5" xfId="6447"/>
    <cellStyle name="Normal 3 12 2 2 10 2 6" xfId="6448"/>
    <cellStyle name="Normal 3 12 2 2 10 2 7" xfId="6449"/>
    <cellStyle name="Normal 3 12 2 2 10 2 8" xfId="6450"/>
    <cellStyle name="Normal 3 12 2 2 10 3" xfId="6451"/>
    <cellStyle name="Normal 3 12 2 2 10 4" xfId="6452"/>
    <cellStyle name="Normal 3 12 2 2 10 5" xfId="6453"/>
    <cellStyle name="Normal 3 12 2 2 10 6" xfId="6454"/>
    <cellStyle name="Normal 3 12 2 2 10 7" xfId="6455"/>
    <cellStyle name="Normal 3 12 2 2 10 8" xfId="6456"/>
    <cellStyle name="Normal 3 12 2 2 10 9" xfId="6457"/>
    <cellStyle name="Normal 3 12 2 2 11" xfId="6458"/>
    <cellStyle name="Normal 3 12 2 2 11 2" xfId="6459"/>
    <cellStyle name="Normal 3 12 2 2 11 3" xfId="6460"/>
    <cellStyle name="Normal 3 12 2 2 11 4" xfId="6461"/>
    <cellStyle name="Normal 3 12 2 2 11 5" xfId="6462"/>
    <cellStyle name="Normal 3 12 2 2 11 6" xfId="6463"/>
    <cellStyle name="Normal 3 12 2 2 11 7" xfId="6464"/>
    <cellStyle name="Normal 3 12 2 2 11 8" xfId="6465"/>
    <cellStyle name="Normal 3 12 2 2 12" xfId="6466"/>
    <cellStyle name="Normal 3 12 2 2 13" xfId="6467"/>
    <cellStyle name="Normal 3 12 2 2 14" xfId="6468"/>
    <cellStyle name="Normal 3 12 2 2 15" xfId="6469"/>
    <cellStyle name="Normal 3 12 2 2 16" xfId="6470"/>
    <cellStyle name="Normal 3 12 2 2 17" xfId="6471"/>
    <cellStyle name="Normal 3 12 2 2 2" xfId="6472"/>
    <cellStyle name="Normal 3 12 2 2 2 10" xfId="6473"/>
    <cellStyle name="Normal 3 12 2 2 2 10 2" xfId="6474"/>
    <cellStyle name="Normal 3 12 2 2 2 10 2 2" xfId="6475"/>
    <cellStyle name="Normal 3 12 2 2 2 10 2 2 2" xfId="6476"/>
    <cellStyle name="Normal 3 12 2 2 2 10 2 2 3" xfId="6477"/>
    <cellStyle name="Normal 3 12 2 2 2 10 2 2 4" xfId="6478"/>
    <cellStyle name="Normal 3 12 2 2 2 10 2 2 5" xfId="6479"/>
    <cellStyle name="Normal 3 12 2 2 2 10 2 2 6" xfId="6480"/>
    <cellStyle name="Normal 3 12 2 2 2 10 2 2 7" xfId="6481"/>
    <cellStyle name="Normal 3 12 2 2 2 10 2 2 8" xfId="6482"/>
    <cellStyle name="Normal 3 12 2 2 2 10 2 3" xfId="6483"/>
    <cellStyle name="Normal 3 12 2 2 2 10 2 4" xfId="6484"/>
    <cellStyle name="Normal 3 12 2 2 2 10 2 5" xfId="6485"/>
    <cellStyle name="Normal 3 12 2 2 2 10 2 6" xfId="6486"/>
    <cellStyle name="Normal 3 12 2 2 2 10 2 7" xfId="6487"/>
    <cellStyle name="Normal 3 12 2 2 2 10 2 8" xfId="6488"/>
    <cellStyle name="Normal 3 12 2 2 2 10 3" xfId="6489"/>
    <cellStyle name="Normal 3 12 2 2 2 10 4" xfId="6490"/>
    <cellStyle name="Normal 3 12 2 2 2 10 5" xfId="6491"/>
    <cellStyle name="Normal 3 12 2 2 2 10 6" xfId="6492"/>
    <cellStyle name="Normal 3 12 2 2 2 10 7" xfId="6493"/>
    <cellStyle name="Normal 3 12 2 2 2 10 8" xfId="6494"/>
    <cellStyle name="Normal 3 12 2 2 2 10 9" xfId="6495"/>
    <cellStyle name="Normal 3 12 2 2 2 11" xfId="6496"/>
    <cellStyle name="Normal 3 12 2 2 2 11 2" xfId="6497"/>
    <cellStyle name="Normal 3 12 2 2 2 11 3" xfId="6498"/>
    <cellStyle name="Normal 3 12 2 2 2 11 4" xfId="6499"/>
    <cellStyle name="Normal 3 12 2 2 2 11 5" xfId="6500"/>
    <cellStyle name="Normal 3 12 2 2 2 11 6" xfId="6501"/>
    <cellStyle name="Normal 3 12 2 2 2 11 7" xfId="6502"/>
    <cellStyle name="Normal 3 12 2 2 2 11 8" xfId="6503"/>
    <cellStyle name="Normal 3 12 2 2 2 12" xfId="6504"/>
    <cellStyle name="Normal 3 12 2 2 2 13" xfId="6505"/>
    <cellStyle name="Normal 3 12 2 2 2 14" xfId="6506"/>
    <cellStyle name="Normal 3 12 2 2 2 15" xfId="6507"/>
    <cellStyle name="Normal 3 12 2 2 2 16" xfId="6508"/>
    <cellStyle name="Normal 3 12 2 2 2 17" xfId="6509"/>
    <cellStyle name="Normal 3 12 2 2 2 2" xfId="6510"/>
    <cellStyle name="Normal 3 12 2 2 2 2 10" xfId="6511"/>
    <cellStyle name="Normal 3 12 2 2 2 2 2" xfId="6512"/>
    <cellStyle name="Normal 3 12 2 2 2 2 2 2" xfId="6513"/>
    <cellStyle name="Normal 3 12 2 2 2 2 2 2 2" xfId="6514"/>
    <cellStyle name="Normal 3 12 2 2 2 2 2 2 2 2" xfId="6515"/>
    <cellStyle name="Normal 3 12 2 2 2 2 2 2 2 3" xfId="6516"/>
    <cellStyle name="Normal 3 12 2 2 2 2 2 2 2 4" xfId="6517"/>
    <cellStyle name="Normal 3 12 2 2 2 2 2 2 2 5" xfId="6518"/>
    <cellStyle name="Normal 3 12 2 2 2 2 2 2 2 6" xfId="6519"/>
    <cellStyle name="Normal 3 12 2 2 2 2 2 2 2 7" xfId="6520"/>
    <cellStyle name="Normal 3 12 2 2 2 2 2 2 2 8" xfId="6521"/>
    <cellStyle name="Normal 3 12 2 2 2 2 2 2 3" xfId="6522"/>
    <cellStyle name="Normal 3 12 2 2 2 2 2 2 4" xfId="6523"/>
    <cellStyle name="Normal 3 12 2 2 2 2 2 2 5" xfId="6524"/>
    <cellStyle name="Normal 3 12 2 2 2 2 2 2 6" xfId="6525"/>
    <cellStyle name="Normal 3 12 2 2 2 2 2 2 7" xfId="6526"/>
    <cellStyle name="Normal 3 12 2 2 2 2 2 2 8" xfId="6527"/>
    <cellStyle name="Normal 3 12 2 2 2 2 2 3" xfId="6528"/>
    <cellStyle name="Normal 3 12 2 2 2 2 2 4" xfId="6529"/>
    <cellStyle name="Normal 3 12 2 2 2 2 2 5" xfId="6530"/>
    <cellStyle name="Normal 3 12 2 2 2 2 2 6" xfId="6531"/>
    <cellStyle name="Normal 3 12 2 2 2 2 2 7" xfId="6532"/>
    <cellStyle name="Normal 3 12 2 2 2 2 2 8" xfId="6533"/>
    <cellStyle name="Normal 3 12 2 2 2 2 2 9" xfId="6534"/>
    <cellStyle name="Normal 3 12 2 2 2 2 3" xfId="6535"/>
    <cellStyle name="Normal 3 12 2 2 2 2 4" xfId="6536"/>
    <cellStyle name="Normal 3 12 2 2 2 2 4 2" xfId="6537"/>
    <cellStyle name="Normal 3 12 2 2 2 2 4 3" xfId="6538"/>
    <cellStyle name="Normal 3 12 2 2 2 2 4 4" xfId="6539"/>
    <cellStyle name="Normal 3 12 2 2 2 2 4 5" xfId="6540"/>
    <cellStyle name="Normal 3 12 2 2 2 2 4 6" xfId="6541"/>
    <cellStyle name="Normal 3 12 2 2 2 2 4 7" xfId="6542"/>
    <cellStyle name="Normal 3 12 2 2 2 2 4 8" xfId="6543"/>
    <cellStyle name="Normal 3 12 2 2 2 2 5" xfId="6544"/>
    <cellStyle name="Normal 3 12 2 2 2 2 6" xfId="6545"/>
    <cellStyle name="Normal 3 12 2 2 2 2 7" xfId="6546"/>
    <cellStyle name="Normal 3 12 2 2 2 2 8" xfId="6547"/>
    <cellStyle name="Normal 3 12 2 2 2 2 9" xfId="6548"/>
    <cellStyle name="Normal 3 12 2 2 2 3" xfId="6549"/>
    <cellStyle name="Normal 3 12 2 2 2 4" xfId="6550"/>
    <cellStyle name="Normal 3 12 2 2 2 5" xfId="6551"/>
    <cellStyle name="Normal 3 12 2 2 2 6" xfId="6552"/>
    <cellStyle name="Normal 3 12 2 2 2 7" xfId="6553"/>
    <cellStyle name="Normal 3 12 2 2 2 8" xfId="6554"/>
    <cellStyle name="Normal 3 12 2 2 2 9" xfId="6555"/>
    <cellStyle name="Normal 3 12 2 2 3" xfId="6556"/>
    <cellStyle name="Normal 3 12 2 2 3 10" xfId="6557"/>
    <cellStyle name="Normal 3 12 2 2 3 2" xfId="6558"/>
    <cellStyle name="Normal 3 12 2 2 3 2 2" xfId="6559"/>
    <cellStyle name="Normal 3 12 2 2 3 2 2 2" xfId="6560"/>
    <cellStyle name="Normal 3 12 2 2 3 2 2 2 2" xfId="6561"/>
    <cellStyle name="Normal 3 12 2 2 3 2 2 2 3" xfId="6562"/>
    <cellStyle name="Normal 3 12 2 2 3 2 2 2 4" xfId="6563"/>
    <cellStyle name="Normal 3 12 2 2 3 2 2 2 5" xfId="6564"/>
    <cellStyle name="Normal 3 12 2 2 3 2 2 2 6" xfId="6565"/>
    <cellStyle name="Normal 3 12 2 2 3 2 2 2 7" xfId="6566"/>
    <cellStyle name="Normal 3 12 2 2 3 2 2 2 8" xfId="6567"/>
    <cellStyle name="Normal 3 12 2 2 3 2 2 3" xfId="6568"/>
    <cellStyle name="Normal 3 12 2 2 3 2 2 4" xfId="6569"/>
    <cellStyle name="Normal 3 12 2 2 3 2 2 5" xfId="6570"/>
    <cellStyle name="Normal 3 12 2 2 3 2 2 6" xfId="6571"/>
    <cellStyle name="Normal 3 12 2 2 3 2 2 7" xfId="6572"/>
    <cellStyle name="Normal 3 12 2 2 3 2 2 8" xfId="6573"/>
    <cellStyle name="Normal 3 12 2 2 3 2 3" xfId="6574"/>
    <cellStyle name="Normal 3 12 2 2 3 2 4" xfId="6575"/>
    <cellStyle name="Normal 3 12 2 2 3 2 5" xfId="6576"/>
    <cellStyle name="Normal 3 12 2 2 3 2 6" xfId="6577"/>
    <cellStyle name="Normal 3 12 2 2 3 2 7" xfId="6578"/>
    <cellStyle name="Normal 3 12 2 2 3 2 8" xfId="6579"/>
    <cellStyle name="Normal 3 12 2 2 3 2 9" xfId="6580"/>
    <cellStyle name="Normal 3 12 2 2 3 3" xfId="6581"/>
    <cellStyle name="Normal 3 12 2 2 3 4" xfId="6582"/>
    <cellStyle name="Normal 3 12 2 2 3 4 2" xfId="6583"/>
    <cellStyle name="Normal 3 12 2 2 3 4 3" xfId="6584"/>
    <cellStyle name="Normal 3 12 2 2 3 4 4" xfId="6585"/>
    <cellStyle name="Normal 3 12 2 2 3 4 5" xfId="6586"/>
    <cellStyle name="Normal 3 12 2 2 3 4 6" xfId="6587"/>
    <cellStyle name="Normal 3 12 2 2 3 4 7" xfId="6588"/>
    <cellStyle name="Normal 3 12 2 2 3 4 8" xfId="6589"/>
    <cellStyle name="Normal 3 12 2 2 3 5" xfId="6590"/>
    <cellStyle name="Normal 3 12 2 2 3 6" xfId="6591"/>
    <cellStyle name="Normal 3 12 2 2 3 7" xfId="6592"/>
    <cellStyle name="Normal 3 12 2 2 3 8" xfId="6593"/>
    <cellStyle name="Normal 3 12 2 2 3 9" xfId="6594"/>
    <cellStyle name="Normal 3 12 2 2 4" xfId="6595"/>
    <cellStyle name="Normal 3 12 2 2 5" xfId="6596"/>
    <cellStyle name="Normal 3 12 2 2 6" xfId="6597"/>
    <cellStyle name="Normal 3 12 2 2 7" xfId="6598"/>
    <cellStyle name="Normal 3 12 2 2 8" xfId="6599"/>
    <cellStyle name="Normal 3 12 2 2 9" xfId="6600"/>
    <cellStyle name="Normal 3 12 2 20" xfId="6601"/>
    <cellStyle name="Normal 3 12 2 21" xfId="6602"/>
    <cellStyle name="Normal 3 12 2 22" xfId="6603"/>
    <cellStyle name="Normal 3 12 2 3" xfId="6604"/>
    <cellStyle name="Normal 3 12 2 4" xfId="6605"/>
    <cellStyle name="Normal 3 12 2 5" xfId="6606"/>
    <cellStyle name="Normal 3 12 2 6" xfId="6607"/>
    <cellStyle name="Normal 3 12 2 7" xfId="6608"/>
    <cellStyle name="Normal 3 12 2 7 10" xfId="6609"/>
    <cellStyle name="Normal 3 12 2 7 2" xfId="6610"/>
    <cellStyle name="Normal 3 12 2 7 2 2" xfId="6611"/>
    <cellStyle name="Normal 3 12 2 7 2 2 2" xfId="6612"/>
    <cellStyle name="Normal 3 12 2 7 2 2 2 2" xfId="6613"/>
    <cellStyle name="Normal 3 12 2 7 2 2 2 3" xfId="6614"/>
    <cellStyle name="Normal 3 12 2 7 2 2 2 4" xfId="6615"/>
    <cellStyle name="Normal 3 12 2 7 2 2 2 5" xfId="6616"/>
    <cellStyle name="Normal 3 12 2 7 2 2 2 6" xfId="6617"/>
    <cellStyle name="Normal 3 12 2 7 2 2 2 7" xfId="6618"/>
    <cellStyle name="Normal 3 12 2 7 2 2 2 8" xfId="6619"/>
    <cellStyle name="Normal 3 12 2 7 2 2 3" xfId="6620"/>
    <cellStyle name="Normal 3 12 2 7 2 2 4" xfId="6621"/>
    <cellStyle name="Normal 3 12 2 7 2 2 5" xfId="6622"/>
    <cellStyle name="Normal 3 12 2 7 2 2 6" xfId="6623"/>
    <cellStyle name="Normal 3 12 2 7 2 2 7" xfId="6624"/>
    <cellStyle name="Normal 3 12 2 7 2 2 8" xfId="6625"/>
    <cellStyle name="Normal 3 12 2 7 2 3" xfId="6626"/>
    <cellStyle name="Normal 3 12 2 7 2 4" xfId="6627"/>
    <cellStyle name="Normal 3 12 2 7 2 5" xfId="6628"/>
    <cellStyle name="Normal 3 12 2 7 2 6" xfId="6629"/>
    <cellStyle name="Normal 3 12 2 7 2 7" xfId="6630"/>
    <cellStyle name="Normal 3 12 2 7 2 8" xfId="6631"/>
    <cellStyle name="Normal 3 12 2 7 2 9" xfId="6632"/>
    <cellStyle name="Normal 3 12 2 7 3" xfId="6633"/>
    <cellStyle name="Normal 3 12 2 7 4" xfId="6634"/>
    <cellStyle name="Normal 3 12 2 7 4 2" xfId="6635"/>
    <cellStyle name="Normal 3 12 2 7 4 3" xfId="6636"/>
    <cellStyle name="Normal 3 12 2 7 4 4" xfId="6637"/>
    <cellStyle name="Normal 3 12 2 7 4 5" xfId="6638"/>
    <cellStyle name="Normal 3 12 2 7 4 6" xfId="6639"/>
    <cellStyle name="Normal 3 12 2 7 4 7" xfId="6640"/>
    <cellStyle name="Normal 3 12 2 7 4 8" xfId="6641"/>
    <cellStyle name="Normal 3 12 2 7 5" xfId="6642"/>
    <cellStyle name="Normal 3 12 2 7 6" xfId="6643"/>
    <cellStyle name="Normal 3 12 2 7 7" xfId="6644"/>
    <cellStyle name="Normal 3 12 2 7 8" xfId="6645"/>
    <cellStyle name="Normal 3 12 2 7 9" xfId="6646"/>
    <cellStyle name="Normal 3 12 2 8" xfId="6647"/>
    <cellStyle name="Normal 3 12 2 9" xfId="6648"/>
    <cellStyle name="Normal 3 12 20" xfId="6649"/>
    <cellStyle name="Normal 3 12 21" xfId="6650"/>
    <cellStyle name="Normal 3 12 22" xfId="6651"/>
    <cellStyle name="Normal 3 12 3" xfId="6652"/>
    <cellStyle name="Normal 3 12 3 10" xfId="6653"/>
    <cellStyle name="Normal 3 12 3 10 2" xfId="6654"/>
    <cellStyle name="Normal 3 12 3 10 2 2" xfId="6655"/>
    <cellStyle name="Normal 3 12 3 10 2 2 2" xfId="6656"/>
    <cellStyle name="Normal 3 12 3 10 2 2 3" xfId="6657"/>
    <cellStyle name="Normal 3 12 3 10 2 2 4" xfId="6658"/>
    <cellStyle name="Normal 3 12 3 10 2 2 5" xfId="6659"/>
    <cellStyle name="Normal 3 12 3 10 2 2 6" xfId="6660"/>
    <cellStyle name="Normal 3 12 3 10 2 2 7" xfId="6661"/>
    <cellStyle name="Normal 3 12 3 10 2 2 8" xfId="6662"/>
    <cellStyle name="Normal 3 12 3 10 2 3" xfId="6663"/>
    <cellStyle name="Normal 3 12 3 10 2 4" xfId="6664"/>
    <cellStyle name="Normal 3 12 3 10 2 5" xfId="6665"/>
    <cellStyle name="Normal 3 12 3 10 2 6" xfId="6666"/>
    <cellStyle name="Normal 3 12 3 10 2 7" xfId="6667"/>
    <cellStyle name="Normal 3 12 3 10 2 8" xfId="6668"/>
    <cellStyle name="Normal 3 12 3 10 3" xfId="6669"/>
    <cellStyle name="Normal 3 12 3 10 4" xfId="6670"/>
    <cellStyle name="Normal 3 12 3 10 5" xfId="6671"/>
    <cellStyle name="Normal 3 12 3 10 6" xfId="6672"/>
    <cellStyle name="Normal 3 12 3 10 7" xfId="6673"/>
    <cellStyle name="Normal 3 12 3 10 8" xfId="6674"/>
    <cellStyle name="Normal 3 12 3 10 9" xfId="6675"/>
    <cellStyle name="Normal 3 12 3 11" xfId="6676"/>
    <cellStyle name="Normal 3 12 3 11 2" xfId="6677"/>
    <cellStyle name="Normal 3 12 3 11 3" xfId="6678"/>
    <cellStyle name="Normal 3 12 3 11 4" xfId="6679"/>
    <cellStyle name="Normal 3 12 3 11 5" xfId="6680"/>
    <cellStyle name="Normal 3 12 3 11 6" xfId="6681"/>
    <cellStyle name="Normal 3 12 3 11 7" xfId="6682"/>
    <cellStyle name="Normal 3 12 3 11 8" xfId="6683"/>
    <cellStyle name="Normal 3 12 3 12" xfId="6684"/>
    <cellStyle name="Normal 3 12 3 13" xfId="6685"/>
    <cellStyle name="Normal 3 12 3 14" xfId="6686"/>
    <cellStyle name="Normal 3 12 3 15" xfId="6687"/>
    <cellStyle name="Normal 3 12 3 16" xfId="6688"/>
    <cellStyle name="Normal 3 12 3 17" xfId="6689"/>
    <cellStyle name="Normal 3 12 3 2" xfId="6690"/>
    <cellStyle name="Normal 3 12 3 2 10" xfId="6691"/>
    <cellStyle name="Normal 3 12 3 2 10 2" xfId="6692"/>
    <cellStyle name="Normal 3 12 3 2 10 2 2" xfId="6693"/>
    <cellStyle name="Normal 3 12 3 2 10 2 2 2" xfId="6694"/>
    <cellStyle name="Normal 3 12 3 2 10 2 2 3" xfId="6695"/>
    <cellStyle name="Normal 3 12 3 2 10 2 2 4" xfId="6696"/>
    <cellStyle name="Normal 3 12 3 2 10 2 2 5" xfId="6697"/>
    <cellStyle name="Normal 3 12 3 2 10 2 2 6" xfId="6698"/>
    <cellStyle name="Normal 3 12 3 2 10 2 2 7" xfId="6699"/>
    <cellStyle name="Normal 3 12 3 2 10 2 2 8" xfId="6700"/>
    <cellStyle name="Normal 3 12 3 2 10 2 3" xfId="6701"/>
    <cellStyle name="Normal 3 12 3 2 10 2 4" xfId="6702"/>
    <cellStyle name="Normal 3 12 3 2 10 2 5" xfId="6703"/>
    <cellStyle name="Normal 3 12 3 2 10 2 6" xfId="6704"/>
    <cellStyle name="Normal 3 12 3 2 10 2 7" xfId="6705"/>
    <cellStyle name="Normal 3 12 3 2 10 2 8" xfId="6706"/>
    <cellStyle name="Normal 3 12 3 2 10 3" xfId="6707"/>
    <cellStyle name="Normal 3 12 3 2 10 4" xfId="6708"/>
    <cellStyle name="Normal 3 12 3 2 10 5" xfId="6709"/>
    <cellStyle name="Normal 3 12 3 2 10 6" xfId="6710"/>
    <cellStyle name="Normal 3 12 3 2 10 7" xfId="6711"/>
    <cellStyle name="Normal 3 12 3 2 10 8" xfId="6712"/>
    <cellStyle name="Normal 3 12 3 2 10 9" xfId="6713"/>
    <cellStyle name="Normal 3 12 3 2 11" xfId="6714"/>
    <cellStyle name="Normal 3 12 3 2 11 2" xfId="6715"/>
    <cellStyle name="Normal 3 12 3 2 11 3" xfId="6716"/>
    <cellStyle name="Normal 3 12 3 2 11 4" xfId="6717"/>
    <cellStyle name="Normal 3 12 3 2 11 5" xfId="6718"/>
    <cellStyle name="Normal 3 12 3 2 11 6" xfId="6719"/>
    <cellStyle name="Normal 3 12 3 2 11 7" xfId="6720"/>
    <cellStyle name="Normal 3 12 3 2 11 8" xfId="6721"/>
    <cellStyle name="Normal 3 12 3 2 12" xfId="6722"/>
    <cellStyle name="Normal 3 12 3 2 13" xfId="6723"/>
    <cellStyle name="Normal 3 12 3 2 14" xfId="6724"/>
    <cellStyle name="Normal 3 12 3 2 15" xfId="6725"/>
    <cellStyle name="Normal 3 12 3 2 16" xfId="6726"/>
    <cellStyle name="Normal 3 12 3 2 17" xfId="6727"/>
    <cellStyle name="Normal 3 12 3 2 2" xfId="6728"/>
    <cellStyle name="Normal 3 12 3 2 2 10" xfId="6729"/>
    <cellStyle name="Normal 3 12 3 2 2 2" xfId="6730"/>
    <cellStyle name="Normal 3 12 3 2 2 2 2" xfId="6731"/>
    <cellStyle name="Normal 3 12 3 2 2 2 2 2" xfId="6732"/>
    <cellStyle name="Normal 3 12 3 2 2 2 2 2 2" xfId="6733"/>
    <cellStyle name="Normal 3 12 3 2 2 2 2 2 3" xfId="6734"/>
    <cellStyle name="Normal 3 12 3 2 2 2 2 2 4" xfId="6735"/>
    <cellStyle name="Normal 3 12 3 2 2 2 2 2 5" xfId="6736"/>
    <cellStyle name="Normal 3 12 3 2 2 2 2 2 6" xfId="6737"/>
    <cellStyle name="Normal 3 12 3 2 2 2 2 2 7" xfId="6738"/>
    <cellStyle name="Normal 3 12 3 2 2 2 2 2 8" xfId="6739"/>
    <cellStyle name="Normal 3 12 3 2 2 2 2 3" xfId="6740"/>
    <cellStyle name="Normal 3 12 3 2 2 2 2 4" xfId="6741"/>
    <cellStyle name="Normal 3 12 3 2 2 2 2 5" xfId="6742"/>
    <cellStyle name="Normal 3 12 3 2 2 2 2 6" xfId="6743"/>
    <cellStyle name="Normal 3 12 3 2 2 2 2 7" xfId="6744"/>
    <cellStyle name="Normal 3 12 3 2 2 2 2 8" xfId="6745"/>
    <cellStyle name="Normal 3 12 3 2 2 2 3" xfId="6746"/>
    <cellStyle name="Normal 3 12 3 2 2 2 4" xfId="6747"/>
    <cellStyle name="Normal 3 12 3 2 2 2 5" xfId="6748"/>
    <cellStyle name="Normal 3 12 3 2 2 2 6" xfId="6749"/>
    <cellStyle name="Normal 3 12 3 2 2 2 7" xfId="6750"/>
    <cellStyle name="Normal 3 12 3 2 2 2 8" xfId="6751"/>
    <cellStyle name="Normal 3 12 3 2 2 2 9" xfId="6752"/>
    <cellStyle name="Normal 3 12 3 2 2 3" xfId="6753"/>
    <cellStyle name="Normal 3 12 3 2 2 4" xfId="6754"/>
    <cellStyle name="Normal 3 12 3 2 2 4 2" xfId="6755"/>
    <cellStyle name="Normal 3 12 3 2 2 4 3" xfId="6756"/>
    <cellStyle name="Normal 3 12 3 2 2 4 4" xfId="6757"/>
    <cellStyle name="Normal 3 12 3 2 2 4 5" xfId="6758"/>
    <cellStyle name="Normal 3 12 3 2 2 4 6" xfId="6759"/>
    <cellStyle name="Normal 3 12 3 2 2 4 7" xfId="6760"/>
    <cellStyle name="Normal 3 12 3 2 2 4 8" xfId="6761"/>
    <cellStyle name="Normal 3 12 3 2 2 5" xfId="6762"/>
    <cellStyle name="Normal 3 12 3 2 2 6" xfId="6763"/>
    <cellStyle name="Normal 3 12 3 2 2 7" xfId="6764"/>
    <cellStyle name="Normal 3 12 3 2 2 8" xfId="6765"/>
    <cellStyle name="Normal 3 12 3 2 2 9" xfId="6766"/>
    <cellStyle name="Normal 3 12 3 2 3" xfId="6767"/>
    <cellStyle name="Normal 3 12 3 2 4" xfId="6768"/>
    <cellStyle name="Normal 3 12 3 2 5" xfId="6769"/>
    <cellStyle name="Normal 3 12 3 2 6" xfId="6770"/>
    <cellStyle name="Normal 3 12 3 2 7" xfId="6771"/>
    <cellStyle name="Normal 3 12 3 2 8" xfId="6772"/>
    <cellStyle name="Normal 3 12 3 2 9" xfId="6773"/>
    <cellStyle name="Normal 3 12 3 3" xfId="6774"/>
    <cellStyle name="Normal 3 12 3 3 10" xfId="6775"/>
    <cellStyle name="Normal 3 12 3 3 2" xfId="6776"/>
    <cellStyle name="Normal 3 12 3 3 2 2" xfId="6777"/>
    <cellStyle name="Normal 3 12 3 3 2 2 2" xfId="6778"/>
    <cellStyle name="Normal 3 12 3 3 2 2 2 2" xfId="6779"/>
    <cellStyle name="Normal 3 12 3 3 2 2 2 3" xfId="6780"/>
    <cellStyle name="Normal 3 12 3 3 2 2 2 4" xfId="6781"/>
    <cellStyle name="Normal 3 12 3 3 2 2 2 5" xfId="6782"/>
    <cellStyle name="Normal 3 12 3 3 2 2 2 6" xfId="6783"/>
    <cellStyle name="Normal 3 12 3 3 2 2 2 7" xfId="6784"/>
    <cellStyle name="Normal 3 12 3 3 2 2 2 8" xfId="6785"/>
    <cellStyle name="Normal 3 12 3 3 2 2 3" xfId="6786"/>
    <cellStyle name="Normal 3 12 3 3 2 2 4" xfId="6787"/>
    <cellStyle name="Normal 3 12 3 3 2 2 5" xfId="6788"/>
    <cellStyle name="Normal 3 12 3 3 2 2 6" xfId="6789"/>
    <cellStyle name="Normal 3 12 3 3 2 2 7" xfId="6790"/>
    <cellStyle name="Normal 3 12 3 3 2 2 8" xfId="6791"/>
    <cellStyle name="Normal 3 12 3 3 2 3" xfId="6792"/>
    <cellStyle name="Normal 3 12 3 3 2 4" xfId="6793"/>
    <cellStyle name="Normal 3 12 3 3 2 5" xfId="6794"/>
    <cellStyle name="Normal 3 12 3 3 2 6" xfId="6795"/>
    <cellStyle name="Normal 3 12 3 3 2 7" xfId="6796"/>
    <cellStyle name="Normal 3 12 3 3 2 8" xfId="6797"/>
    <cellStyle name="Normal 3 12 3 3 2 9" xfId="6798"/>
    <cellStyle name="Normal 3 12 3 3 3" xfId="6799"/>
    <cellStyle name="Normal 3 12 3 3 4" xfId="6800"/>
    <cellStyle name="Normal 3 12 3 3 4 2" xfId="6801"/>
    <cellStyle name="Normal 3 12 3 3 4 3" xfId="6802"/>
    <cellStyle name="Normal 3 12 3 3 4 4" xfId="6803"/>
    <cellStyle name="Normal 3 12 3 3 4 5" xfId="6804"/>
    <cellStyle name="Normal 3 12 3 3 4 6" xfId="6805"/>
    <cellStyle name="Normal 3 12 3 3 4 7" xfId="6806"/>
    <cellStyle name="Normal 3 12 3 3 4 8" xfId="6807"/>
    <cellStyle name="Normal 3 12 3 3 5" xfId="6808"/>
    <cellStyle name="Normal 3 12 3 3 6" xfId="6809"/>
    <cellStyle name="Normal 3 12 3 3 7" xfId="6810"/>
    <cellStyle name="Normal 3 12 3 3 8" xfId="6811"/>
    <cellStyle name="Normal 3 12 3 3 9" xfId="6812"/>
    <cellStyle name="Normal 3 12 3 4" xfId="6813"/>
    <cellStyle name="Normal 3 12 3 5" xfId="6814"/>
    <cellStyle name="Normal 3 12 3 6" xfId="6815"/>
    <cellStyle name="Normal 3 12 3 7" xfId="6816"/>
    <cellStyle name="Normal 3 12 3 8" xfId="6817"/>
    <cellStyle name="Normal 3 12 3 9" xfId="6818"/>
    <cellStyle name="Normal 3 12 4" xfId="6819"/>
    <cellStyle name="Normal 3 12 5" xfId="6820"/>
    <cellStyle name="Normal 3 12 6" xfId="6821"/>
    <cellStyle name="Normal 3 12 7" xfId="6822"/>
    <cellStyle name="Normal 3 12 7 10" xfId="6823"/>
    <cellStyle name="Normal 3 12 7 2" xfId="6824"/>
    <cellStyle name="Normal 3 12 7 2 2" xfId="6825"/>
    <cellStyle name="Normal 3 12 7 2 2 2" xfId="6826"/>
    <cellStyle name="Normal 3 12 7 2 2 2 2" xfId="6827"/>
    <cellStyle name="Normal 3 12 7 2 2 2 3" xfId="6828"/>
    <cellStyle name="Normal 3 12 7 2 2 2 4" xfId="6829"/>
    <cellStyle name="Normal 3 12 7 2 2 2 5" xfId="6830"/>
    <cellStyle name="Normal 3 12 7 2 2 2 6" xfId="6831"/>
    <cellStyle name="Normal 3 12 7 2 2 2 7" xfId="6832"/>
    <cellStyle name="Normal 3 12 7 2 2 2 8" xfId="6833"/>
    <cellStyle name="Normal 3 12 7 2 2 3" xfId="6834"/>
    <cellStyle name="Normal 3 12 7 2 2 4" xfId="6835"/>
    <cellStyle name="Normal 3 12 7 2 2 5" xfId="6836"/>
    <cellStyle name="Normal 3 12 7 2 2 6" xfId="6837"/>
    <cellStyle name="Normal 3 12 7 2 2 7" xfId="6838"/>
    <cellStyle name="Normal 3 12 7 2 2 8" xfId="6839"/>
    <cellStyle name="Normal 3 12 7 2 3" xfId="6840"/>
    <cellStyle name="Normal 3 12 7 2 4" xfId="6841"/>
    <cellStyle name="Normal 3 12 7 2 5" xfId="6842"/>
    <cellStyle name="Normal 3 12 7 2 6" xfId="6843"/>
    <cellStyle name="Normal 3 12 7 2 7" xfId="6844"/>
    <cellStyle name="Normal 3 12 7 2 8" xfId="6845"/>
    <cellStyle name="Normal 3 12 7 2 9" xfId="6846"/>
    <cellStyle name="Normal 3 12 7 3" xfId="6847"/>
    <cellStyle name="Normal 3 12 7 4" xfId="6848"/>
    <cellStyle name="Normal 3 12 7 4 2" xfId="6849"/>
    <cellStyle name="Normal 3 12 7 4 3" xfId="6850"/>
    <cellStyle name="Normal 3 12 7 4 4" xfId="6851"/>
    <cellStyle name="Normal 3 12 7 4 5" xfId="6852"/>
    <cellStyle name="Normal 3 12 7 4 6" xfId="6853"/>
    <cellStyle name="Normal 3 12 7 4 7" xfId="6854"/>
    <cellStyle name="Normal 3 12 7 4 8" xfId="6855"/>
    <cellStyle name="Normal 3 12 7 5" xfId="6856"/>
    <cellStyle name="Normal 3 12 7 6" xfId="6857"/>
    <cellStyle name="Normal 3 12 7 7" xfId="6858"/>
    <cellStyle name="Normal 3 12 7 8" xfId="6859"/>
    <cellStyle name="Normal 3 12 7 9" xfId="6860"/>
    <cellStyle name="Normal 3 12 8" xfId="6861"/>
    <cellStyle name="Normal 3 12 9" xfId="6862"/>
    <cellStyle name="Normal 3 13" xfId="6863"/>
    <cellStyle name="Normal 3 14" xfId="6864"/>
    <cellStyle name="Normal 3 15" xfId="6865"/>
    <cellStyle name="Normal 3 16" xfId="6866"/>
    <cellStyle name="Normal 3 17" xfId="6867"/>
    <cellStyle name="Normal 3 18" xfId="6868"/>
    <cellStyle name="Normal 3 19" xfId="6869"/>
    <cellStyle name="Normal 3 2" xfId="6870"/>
    <cellStyle name="Normal 3 2 10" xfId="6871"/>
    <cellStyle name="Normal 3 2 11" xfId="6872"/>
    <cellStyle name="Normal 3 2 12" xfId="6873"/>
    <cellStyle name="Normal 3 2 12 10" xfId="6874"/>
    <cellStyle name="Normal 3 2 12 11" xfId="6875"/>
    <cellStyle name="Normal 3 2 12 12" xfId="6876"/>
    <cellStyle name="Normal 3 2 12 13" xfId="6877"/>
    <cellStyle name="Normal 3 2 12 14" xfId="6878"/>
    <cellStyle name="Normal 3 2 12 15" xfId="6879"/>
    <cellStyle name="Normal 3 2 12 15 2" xfId="6880"/>
    <cellStyle name="Normal 3 2 12 15 2 2" xfId="6881"/>
    <cellStyle name="Normal 3 2 12 15 2 2 2" xfId="6882"/>
    <cellStyle name="Normal 3 2 12 15 2 2 3" xfId="6883"/>
    <cellStyle name="Normal 3 2 12 15 2 2 4" xfId="6884"/>
    <cellStyle name="Normal 3 2 12 15 2 2 5" xfId="6885"/>
    <cellStyle name="Normal 3 2 12 15 2 2 6" xfId="6886"/>
    <cellStyle name="Normal 3 2 12 15 2 2 7" xfId="6887"/>
    <cellStyle name="Normal 3 2 12 15 2 2 8" xfId="6888"/>
    <cellStyle name="Normal 3 2 12 15 2 3" xfId="6889"/>
    <cellStyle name="Normal 3 2 12 15 2 4" xfId="6890"/>
    <cellStyle name="Normal 3 2 12 15 2 5" xfId="6891"/>
    <cellStyle name="Normal 3 2 12 15 2 6" xfId="6892"/>
    <cellStyle name="Normal 3 2 12 15 2 7" xfId="6893"/>
    <cellStyle name="Normal 3 2 12 15 2 8" xfId="6894"/>
    <cellStyle name="Normal 3 2 12 15 3" xfId="6895"/>
    <cellStyle name="Normal 3 2 12 15 4" xfId="6896"/>
    <cellStyle name="Normal 3 2 12 15 5" xfId="6897"/>
    <cellStyle name="Normal 3 2 12 15 6" xfId="6898"/>
    <cellStyle name="Normal 3 2 12 15 7" xfId="6899"/>
    <cellStyle name="Normal 3 2 12 15 8" xfId="6900"/>
    <cellStyle name="Normal 3 2 12 15 9" xfId="6901"/>
    <cellStyle name="Normal 3 2 12 16" xfId="6902"/>
    <cellStyle name="Normal 3 2 12 16 2" xfId="6903"/>
    <cellStyle name="Normal 3 2 12 16 3" xfId="6904"/>
    <cellStyle name="Normal 3 2 12 16 4" xfId="6905"/>
    <cellStyle name="Normal 3 2 12 16 5" xfId="6906"/>
    <cellStyle name="Normal 3 2 12 16 6" xfId="6907"/>
    <cellStyle name="Normal 3 2 12 16 7" xfId="6908"/>
    <cellStyle name="Normal 3 2 12 16 8" xfId="6909"/>
    <cellStyle name="Normal 3 2 12 17" xfId="6910"/>
    <cellStyle name="Normal 3 2 12 18" xfId="6911"/>
    <cellStyle name="Normal 3 2 12 19" xfId="6912"/>
    <cellStyle name="Normal 3 2 12 2" xfId="6913"/>
    <cellStyle name="Normal 3 2 12 2 10" xfId="6914"/>
    <cellStyle name="Normal 3 2 12 2 11" xfId="6915"/>
    <cellStyle name="Normal 3 2 12 2 12" xfId="6916"/>
    <cellStyle name="Normal 3 2 12 2 13" xfId="6917"/>
    <cellStyle name="Normal 3 2 12 2 14" xfId="6918"/>
    <cellStyle name="Normal 3 2 12 2 15" xfId="6919"/>
    <cellStyle name="Normal 3 2 12 2 15 2" xfId="6920"/>
    <cellStyle name="Normal 3 2 12 2 15 2 2" xfId="6921"/>
    <cellStyle name="Normal 3 2 12 2 15 2 2 2" xfId="6922"/>
    <cellStyle name="Normal 3 2 12 2 15 2 2 3" xfId="6923"/>
    <cellStyle name="Normal 3 2 12 2 15 2 2 4" xfId="6924"/>
    <cellStyle name="Normal 3 2 12 2 15 2 2 5" xfId="6925"/>
    <cellStyle name="Normal 3 2 12 2 15 2 2 6" xfId="6926"/>
    <cellStyle name="Normal 3 2 12 2 15 2 2 7" xfId="6927"/>
    <cellStyle name="Normal 3 2 12 2 15 2 2 8" xfId="6928"/>
    <cellStyle name="Normal 3 2 12 2 15 2 3" xfId="6929"/>
    <cellStyle name="Normal 3 2 12 2 15 2 4" xfId="6930"/>
    <cellStyle name="Normal 3 2 12 2 15 2 5" xfId="6931"/>
    <cellStyle name="Normal 3 2 12 2 15 2 6" xfId="6932"/>
    <cellStyle name="Normal 3 2 12 2 15 2 7" xfId="6933"/>
    <cellStyle name="Normal 3 2 12 2 15 2 8" xfId="6934"/>
    <cellStyle name="Normal 3 2 12 2 15 3" xfId="6935"/>
    <cellStyle name="Normal 3 2 12 2 15 4" xfId="6936"/>
    <cellStyle name="Normal 3 2 12 2 15 5" xfId="6937"/>
    <cellStyle name="Normal 3 2 12 2 15 6" xfId="6938"/>
    <cellStyle name="Normal 3 2 12 2 15 7" xfId="6939"/>
    <cellStyle name="Normal 3 2 12 2 15 8" xfId="6940"/>
    <cellStyle name="Normal 3 2 12 2 15 9" xfId="6941"/>
    <cellStyle name="Normal 3 2 12 2 16" xfId="6942"/>
    <cellStyle name="Normal 3 2 12 2 16 2" xfId="6943"/>
    <cellStyle name="Normal 3 2 12 2 16 3" xfId="6944"/>
    <cellStyle name="Normal 3 2 12 2 16 4" xfId="6945"/>
    <cellStyle name="Normal 3 2 12 2 16 5" xfId="6946"/>
    <cellStyle name="Normal 3 2 12 2 16 6" xfId="6947"/>
    <cellStyle name="Normal 3 2 12 2 16 7" xfId="6948"/>
    <cellStyle name="Normal 3 2 12 2 16 8" xfId="6949"/>
    <cellStyle name="Normal 3 2 12 2 17" xfId="6950"/>
    <cellStyle name="Normal 3 2 12 2 18" xfId="6951"/>
    <cellStyle name="Normal 3 2 12 2 19" xfId="6952"/>
    <cellStyle name="Normal 3 2 12 2 2" xfId="6953"/>
    <cellStyle name="Normal 3 2 12 2 2 10" xfId="6954"/>
    <cellStyle name="Normal 3 2 12 2 2 10 2" xfId="6955"/>
    <cellStyle name="Normal 3 2 12 2 2 10 2 2" xfId="6956"/>
    <cellStyle name="Normal 3 2 12 2 2 10 2 2 2" xfId="6957"/>
    <cellStyle name="Normal 3 2 12 2 2 10 2 2 3" xfId="6958"/>
    <cellStyle name="Normal 3 2 12 2 2 10 2 2 4" xfId="6959"/>
    <cellStyle name="Normal 3 2 12 2 2 10 2 2 5" xfId="6960"/>
    <cellStyle name="Normal 3 2 12 2 2 10 2 2 6" xfId="6961"/>
    <cellStyle name="Normal 3 2 12 2 2 10 2 2 7" xfId="6962"/>
    <cellStyle name="Normal 3 2 12 2 2 10 2 2 8" xfId="6963"/>
    <cellStyle name="Normal 3 2 12 2 2 10 2 3" xfId="6964"/>
    <cellStyle name="Normal 3 2 12 2 2 10 2 4" xfId="6965"/>
    <cellStyle name="Normal 3 2 12 2 2 10 2 5" xfId="6966"/>
    <cellStyle name="Normal 3 2 12 2 2 10 2 6" xfId="6967"/>
    <cellStyle name="Normal 3 2 12 2 2 10 2 7" xfId="6968"/>
    <cellStyle name="Normal 3 2 12 2 2 10 2 8" xfId="6969"/>
    <cellStyle name="Normal 3 2 12 2 2 10 3" xfId="6970"/>
    <cellStyle name="Normal 3 2 12 2 2 10 4" xfId="6971"/>
    <cellStyle name="Normal 3 2 12 2 2 10 5" xfId="6972"/>
    <cellStyle name="Normal 3 2 12 2 2 10 6" xfId="6973"/>
    <cellStyle name="Normal 3 2 12 2 2 10 7" xfId="6974"/>
    <cellStyle name="Normal 3 2 12 2 2 10 8" xfId="6975"/>
    <cellStyle name="Normal 3 2 12 2 2 10 9" xfId="6976"/>
    <cellStyle name="Normal 3 2 12 2 2 11" xfId="6977"/>
    <cellStyle name="Normal 3 2 12 2 2 11 2" xfId="6978"/>
    <cellStyle name="Normal 3 2 12 2 2 11 3" xfId="6979"/>
    <cellStyle name="Normal 3 2 12 2 2 11 4" xfId="6980"/>
    <cellStyle name="Normal 3 2 12 2 2 11 5" xfId="6981"/>
    <cellStyle name="Normal 3 2 12 2 2 11 6" xfId="6982"/>
    <cellStyle name="Normal 3 2 12 2 2 11 7" xfId="6983"/>
    <cellStyle name="Normal 3 2 12 2 2 11 8" xfId="6984"/>
    <cellStyle name="Normal 3 2 12 2 2 12" xfId="6985"/>
    <cellStyle name="Normal 3 2 12 2 2 13" xfId="6986"/>
    <cellStyle name="Normal 3 2 12 2 2 14" xfId="6987"/>
    <cellStyle name="Normal 3 2 12 2 2 15" xfId="6988"/>
    <cellStyle name="Normal 3 2 12 2 2 16" xfId="6989"/>
    <cellStyle name="Normal 3 2 12 2 2 17" xfId="6990"/>
    <cellStyle name="Normal 3 2 12 2 2 2" xfId="6991"/>
    <cellStyle name="Normal 3 2 12 2 2 2 10" xfId="6992"/>
    <cellStyle name="Normal 3 2 12 2 2 2 10 2" xfId="6993"/>
    <cellStyle name="Normal 3 2 12 2 2 2 10 2 2" xfId="6994"/>
    <cellStyle name="Normal 3 2 12 2 2 2 10 2 2 2" xfId="6995"/>
    <cellStyle name="Normal 3 2 12 2 2 2 10 2 2 3" xfId="6996"/>
    <cellStyle name="Normal 3 2 12 2 2 2 10 2 2 4" xfId="6997"/>
    <cellStyle name="Normal 3 2 12 2 2 2 10 2 2 5" xfId="6998"/>
    <cellStyle name="Normal 3 2 12 2 2 2 10 2 2 6" xfId="6999"/>
    <cellStyle name="Normal 3 2 12 2 2 2 10 2 2 7" xfId="7000"/>
    <cellStyle name="Normal 3 2 12 2 2 2 10 2 2 8" xfId="7001"/>
    <cellStyle name="Normal 3 2 12 2 2 2 10 2 3" xfId="7002"/>
    <cellStyle name="Normal 3 2 12 2 2 2 10 2 4" xfId="7003"/>
    <cellStyle name="Normal 3 2 12 2 2 2 10 2 5" xfId="7004"/>
    <cellStyle name="Normal 3 2 12 2 2 2 10 2 6" xfId="7005"/>
    <cellStyle name="Normal 3 2 12 2 2 2 10 2 7" xfId="7006"/>
    <cellStyle name="Normal 3 2 12 2 2 2 10 2 8" xfId="7007"/>
    <cellStyle name="Normal 3 2 12 2 2 2 10 3" xfId="7008"/>
    <cellStyle name="Normal 3 2 12 2 2 2 10 4" xfId="7009"/>
    <cellStyle name="Normal 3 2 12 2 2 2 10 5" xfId="7010"/>
    <cellStyle name="Normal 3 2 12 2 2 2 10 6" xfId="7011"/>
    <cellStyle name="Normal 3 2 12 2 2 2 10 7" xfId="7012"/>
    <cellStyle name="Normal 3 2 12 2 2 2 10 8" xfId="7013"/>
    <cellStyle name="Normal 3 2 12 2 2 2 10 9" xfId="7014"/>
    <cellStyle name="Normal 3 2 12 2 2 2 11" xfId="7015"/>
    <cellStyle name="Normal 3 2 12 2 2 2 11 2" xfId="7016"/>
    <cellStyle name="Normal 3 2 12 2 2 2 11 3" xfId="7017"/>
    <cellStyle name="Normal 3 2 12 2 2 2 11 4" xfId="7018"/>
    <cellStyle name="Normal 3 2 12 2 2 2 11 5" xfId="7019"/>
    <cellStyle name="Normal 3 2 12 2 2 2 11 6" xfId="7020"/>
    <cellStyle name="Normal 3 2 12 2 2 2 11 7" xfId="7021"/>
    <cellStyle name="Normal 3 2 12 2 2 2 11 8" xfId="7022"/>
    <cellStyle name="Normal 3 2 12 2 2 2 12" xfId="7023"/>
    <cellStyle name="Normal 3 2 12 2 2 2 13" xfId="7024"/>
    <cellStyle name="Normal 3 2 12 2 2 2 14" xfId="7025"/>
    <cellStyle name="Normal 3 2 12 2 2 2 15" xfId="7026"/>
    <cellStyle name="Normal 3 2 12 2 2 2 16" xfId="7027"/>
    <cellStyle name="Normal 3 2 12 2 2 2 17" xfId="7028"/>
    <cellStyle name="Normal 3 2 12 2 2 2 2" xfId="7029"/>
    <cellStyle name="Normal 3 2 12 2 2 2 2 10" xfId="7030"/>
    <cellStyle name="Normal 3 2 12 2 2 2 2 2" xfId="7031"/>
    <cellStyle name="Normal 3 2 12 2 2 2 2 2 2" xfId="7032"/>
    <cellStyle name="Normal 3 2 12 2 2 2 2 2 2 2" xfId="7033"/>
    <cellStyle name="Normal 3 2 12 2 2 2 2 2 2 2 2" xfId="7034"/>
    <cellStyle name="Normal 3 2 12 2 2 2 2 2 2 2 3" xfId="7035"/>
    <cellStyle name="Normal 3 2 12 2 2 2 2 2 2 2 4" xfId="7036"/>
    <cellStyle name="Normal 3 2 12 2 2 2 2 2 2 2 5" xfId="7037"/>
    <cellStyle name="Normal 3 2 12 2 2 2 2 2 2 2 6" xfId="7038"/>
    <cellStyle name="Normal 3 2 12 2 2 2 2 2 2 2 7" xfId="7039"/>
    <cellStyle name="Normal 3 2 12 2 2 2 2 2 2 2 8" xfId="7040"/>
    <cellStyle name="Normal 3 2 12 2 2 2 2 2 2 3" xfId="7041"/>
    <cellStyle name="Normal 3 2 12 2 2 2 2 2 2 4" xfId="7042"/>
    <cellStyle name="Normal 3 2 12 2 2 2 2 2 2 5" xfId="7043"/>
    <cellStyle name="Normal 3 2 12 2 2 2 2 2 2 6" xfId="7044"/>
    <cellStyle name="Normal 3 2 12 2 2 2 2 2 2 7" xfId="7045"/>
    <cellStyle name="Normal 3 2 12 2 2 2 2 2 2 8" xfId="7046"/>
    <cellStyle name="Normal 3 2 12 2 2 2 2 2 3" xfId="7047"/>
    <cellStyle name="Normal 3 2 12 2 2 2 2 2 4" xfId="7048"/>
    <cellStyle name="Normal 3 2 12 2 2 2 2 2 5" xfId="7049"/>
    <cellStyle name="Normal 3 2 12 2 2 2 2 2 6" xfId="7050"/>
    <cellStyle name="Normal 3 2 12 2 2 2 2 2 7" xfId="7051"/>
    <cellStyle name="Normal 3 2 12 2 2 2 2 2 8" xfId="7052"/>
    <cellStyle name="Normal 3 2 12 2 2 2 2 2 9" xfId="7053"/>
    <cellStyle name="Normal 3 2 12 2 2 2 2 3" xfId="7054"/>
    <cellStyle name="Normal 3 2 12 2 2 2 2 4" xfId="7055"/>
    <cellStyle name="Normal 3 2 12 2 2 2 2 4 2" xfId="7056"/>
    <cellStyle name="Normal 3 2 12 2 2 2 2 4 3" xfId="7057"/>
    <cellStyle name="Normal 3 2 12 2 2 2 2 4 4" xfId="7058"/>
    <cellStyle name="Normal 3 2 12 2 2 2 2 4 5" xfId="7059"/>
    <cellStyle name="Normal 3 2 12 2 2 2 2 4 6" xfId="7060"/>
    <cellStyle name="Normal 3 2 12 2 2 2 2 4 7" xfId="7061"/>
    <cellStyle name="Normal 3 2 12 2 2 2 2 4 8" xfId="7062"/>
    <cellStyle name="Normal 3 2 12 2 2 2 2 5" xfId="7063"/>
    <cellStyle name="Normal 3 2 12 2 2 2 2 6" xfId="7064"/>
    <cellStyle name="Normal 3 2 12 2 2 2 2 7" xfId="7065"/>
    <cellStyle name="Normal 3 2 12 2 2 2 2 8" xfId="7066"/>
    <cellStyle name="Normal 3 2 12 2 2 2 2 9" xfId="7067"/>
    <cellStyle name="Normal 3 2 12 2 2 2 3" xfId="7068"/>
    <cellStyle name="Normal 3 2 12 2 2 2 4" xfId="7069"/>
    <cellStyle name="Normal 3 2 12 2 2 2 5" xfId="7070"/>
    <cellStyle name="Normal 3 2 12 2 2 2 6" xfId="7071"/>
    <cellStyle name="Normal 3 2 12 2 2 2 7" xfId="7072"/>
    <cellStyle name="Normal 3 2 12 2 2 2 8" xfId="7073"/>
    <cellStyle name="Normal 3 2 12 2 2 2 9" xfId="7074"/>
    <cellStyle name="Normal 3 2 12 2 2 3" xfId="7075"/>
    <cellStyle name="Normal 3 2 12 2 2 3 10" xfId="7076"/>
    <cellStyle name="Normal 3 2 12 2 2 3 2" xfId="7077"/>
    <cellStyle name="Normal 3 2 12 2 2 3 2 2" xfId="7078"/>
    <cellStyle name="Normal 3 2 12 2 2 3 2 2 2" xfId="7079"/>
    <cellStyle name="Normal 3 2 12 2 2 3 2 2 2 2" xfId="7080"/>
    <cellStyle name="Normal 3 2 12 2 2 3 2 2 2 3" xfId="7081"/>
    <cellStyle name="Normal 3 2 12 2 2 3 2 2 2 4" xfId="7082"/>
    <cellStyle name="Normal 3 2 12 2 2 3 2 2 2 5" xfId="7083"/>
    <cellStyle name="Normal 3 2 12 2 2 3 2 2 2 6" xfId="7084"/>
    <cellStyle name="Normal 3 2 12 2 2 3 2 2 2 7" xfId="7085"/>
    <cellStyle name="Normal 3 2 12 2 2 3 2 2 2 8" xfId="7086"/>
    <cellStyle name="Normal 3 2 12 2 2 3 2 2 3" xfId="7087"/>
    <cellStyle name="Normal 3 2 12 2 2 3 2 2 4" xfId="7088"/>
    <cellStyle name="Normal 3 2 12 2 2 3 2 2 5" xfId="7089"/>
    <cellStyle name="Normal 3 2 12 2 2 3 2 2 6" xfId="7090"/>
    <cellStyle name="Normal 3 2 12 2 2 3 2 2 7" xfId="7091"/>
    <cellStyle name="Normal 3 2 12 2 2 3 2 2 8" xfId="7092"/>
    <cellStyle name="Normal 3 2 12 2 2 3 2 3" xfId="7093"/>
    <cellStyle name="Normal 3 2 12 2 2 3 2 4" xfId="7094"/>
    <cellStyle name="Normal 3 2 12 2 2 3 2 5" xfId="7095"/>
    <cellStyle name="Normal 3 2 12 2 2 3 2 6" xfId="7096"/>
    <cellStyle name="Normal 3 2 12 2 2 3 2 7" xfId="7097"/>
    <cellStyle name="Normal 3 2 12 2 2 3 2 8" xfId="7098"/>
    <cellStyle name="Normal 3 2 12 2 2 3 2 9" xfId="7099"/>
    <cellStyle name="Normal 3 2 12 2 2 3 3" xfId="7100"/>
    <cellStyle name="Normal 3 2 12 2 2 3 4" xfId="7101"/>
    <cellStyle name="Normal 3 2 12 2 2 3 4 2" xfId="7102"/>
    <cellStyle name="Normal 3 2 12 2 2 3 4 3" xfId="7103"/>
    <cellStyle name="Normal 3 2 12 2 2 3 4 4" xfId="7104"/>
    <cellStyle name="Normal 3 2 12 2 2 3 4 5" xfId="7105"/>
    <cellStyle name="Normal 3 2 12 2 2 3 4 6" xfId="7106"/>
    <cellStyle name="Normal 3 2 12 2 2 3 4 7" xfId="7107"/>
    <cellStyle name="Normal 3 2 12 2 2 3 4 8" xfId="7108"/>
    <cellStyle name="Normal 3 2 12 2 2 3 5" xfId="7109"/>
    <cellStyle name="Normal 3 2 12 2 2 3 6" xfId="7110"/>
    <cellStyle name="Normal 3 2 12 2 2 3 7" xfId="7111"/>
    <cellStyle name="Normal 3 2 12 2 2 3 8" xfId="7112"/>
    <cellStyle name="Normal 3 2 12 2 2 3 9" xfId="7113"/>
    <cellStyle name="Normal 3 2 12 2 2 4" xfId="7114"/>
    <cellStyle name="Normal 3 2 12 2 2 5" xfId="7115"/>
    <cellStyle name="Normal 3 2 12 2 2 6" xfId="7116"/>
    <cellStyle name="Normal 3 2 12 2 2 7" xfId="7117"/>
    <cellStyle name="Normal 3 2 12 2 2 8" xfId="7118"/>
    <cellStyle name="Normal 3 2 12 2 2 9" xfId="7119"/>
    <cellStyle name="Normal 3 2 12 2 20" xfId="7120"/>
    <cellStyle name="Normal 3 2 12 2 21" xfId="7121"/>
    <cellStyle name="Normal 3 2 12 2 22" xfId="7122"/>
    <cellStyle name="Normal 3 2 12 2 3" xfId="7123"/>
    <cellStyle name="Normal 3 2 12 2 4" xfId="7124"/>
    <cellStyle name="Normal 3 2 12 2 5" xfId="7125"/>
    <cellStyle name="Normal 3 2 12 2 6" xfId="7126"/>
    <cellStyle name="Normal 3 2 12 2 7" xfId="7127"/>
    <cellStyle name="Normal 3 2 12 2 7 10" xfId="7128"/>
    <cellStyle name="Normal 3 2 12 2 7 2" xfId="7129"/>
    <cellStyle name="Normal 3 2 12 2 7 2 2" xfId="7130"/>
    <cellStyle name="Normal 3 2 12 2 7 2 2 2" xfId="7131"/>
    <cellStyle name="Normal 3 2 12 2 7 2 2 2 2" xfId="7132"/>
    <cellStyle name="Normal 3 2 12 2 7 2 2 2 3" xfId="7133"/>
    <cellStyle name="Normal 3 2 12 2 7 2 2 2 4" xfId="7134"/>
    <cellStyle name="Normal 3 2 12 2 7 2 2 2 5" xfId="7135"/>
    <cellStyle name="Normal 3 2 12 2 7 2 2 2 6" xfId="7136"/>
    <cellStyle name="Normal 3 2 12 2 7 2 2 2 7" xfId="7137"/>
    <cellStyle name="Normal 3 2 12 2 7 2 2 2 8" xfId="7138"/>
    <cellStyle name="Normal 3 2 12 2 7 2 2 3" xfId="7139"/>
    <cellStyle name="Normal 3 2 12 2 7 2 2 4" xfId="7140"/>
    <cellStyle name="Normal 3 2 12 2 7 2 2 5" xfId="7141"/>
    <cellStyle name="Normal 3 2 12 2 7 2 2 6" xfId="7142"/>
    <cellStyle name="Normal 3 2 12 2 7 2 2 7" xfId="7143"/>
    <cellStyle name="Normal 3 2 12 2 7 2 2 8" xfId="7144"/>
    <cellStyle name="Normal 3 2 12 2 7 2 3" xfId="7145"/>
    <cellStyle name="Normal 3 2 12 2 7 2 4" xfId="7146"/>
    <cellStyle name="Normal 3 2 12 2 7 2 5" xfId="7147"/>
    <cellStyle name="Normal 3 2 12 2 7 2 6" xfId="7148"/>
    <cellStyle name="Normal 3 2 12 2 7 2 7" xfId="7149"/>
    <cellStyle name="Normal 3 2 12 2 7 2 8" xfId="7150"/>
    <cellStyle name="Normal 3 2 12 2 7 2 9" xfId="7151"/>
    <cellStyle name="Normal 3 2 12 2 7 3" xfId="7152"/>
    <cellStyle name="Normal 3 2 12 2 7 4" xfId="7153"/>
    <cellStyle name="Normal 3 2 12 2 7 4 2" xfId="7154"/>
    <cellStyle name="Normal 3 2 12 2 7 4 3" xfId="7155"/>
    <cellStyle name="Normal 3 2 12 2 7 4 4" xfId="7156"/>
    <cellStyle name="Normal 3 2 12 2 7 4 5" xfId="7157"/>
    <cellStyle name="Normal 3 2 12 2 7 4 6" xfId="7158"/>
    <cellStyle name="Normal 3 2 12 2 7 4 7" xfId="7159"/>
    <cellStyle name="Normal 3 2 12 2 7 4 8" xfId="7160"/>
    <cellStyle name="Normal 3 2 12 2 7 5" xfId="7161"/>
    <cellStyle name="Normal 3 2 12 2 7 6" xfId="7162"/>
    <cellStyle name="Normal 3 2 12 2 7 7" xfId="7163"/>
    <cellStyle name="Normal 3 2 12 2 7 8" xfId="7164"/>
    <cellStyle name="Normal 3 2 12 2 7 9" xfId="7165"/>
    <cellStyle name="Normal 3 2 12 2 8" xfId="7166"/>
    <cellStyle name="Normal 3 2 12 2 9" xfId="7167"/>
    <cellStyle name="Normal 3 2 12 20" xfId="7168"/>
    <cellStyle name="Normal 3 2 12 21" xfId="7169"/>
    <cellStyle name="Normal 3 2 12 22" xfId="7170"/>
    <cellStyle name="Normal 3 2 12 3" xfId="7171"/>
    <cellStyle name="Normal 3 2 12 3 10" xfId="7172"/>
    <cellStyle name="Normal 3 2 12 3 10 2" xfId="7173"/>
    <cellStyle name="Normal 3 2 12 3 10 2 2" xfId="7174"/>
    <cellStyle name="Normal 3 2 12 3 10 2 2 2" xfId="7175"/>
    <cellStyle name="Normal 3 2 12 3 10 2 2 3" xfId="7176"/>
    <cellStyle name="Normal 3 2 12 3 10 2 2 4" xfId="7177"/>
    <cellStyle name="Normal 3 2 12 3 10 2 2 5" xfId="7178"/>
    <cellStyle name="Normal 3 2 12 3 10 2 2 6" xfId="7179"/>
    <cellStyle name="Normal 3 2 12 3 10 2 2 7" xfId="7180"/>
    <cellStyle name="Normal 3 2 12 3 10 2 2 8" xfId="7181"/>
    <cellStyle name="Normal 3 2 12 3 10 2 3" xfId="7182"/>
    <cellStyle name="Normal 3 2 12 3 10 2 4" xfId="7183"/>
    <cellStyle name="Normal 3 2 12 3 10 2 5" xfId="7184"/>
    <cellStyle name="Normal 3 2 12 3 10 2 6" xfId="7185"/>
    <cellStyle name="Normal 3 2 12 3 10 2 7" xfId="7186"/>
    <cellStyle name="Normal 3 2 12 3 10 2 8" xfId="7187"/>
    <cellStyle name="Normal 3 2 12 3 10 3" xfId="7188"/>
    <cellStyle name="Normal 3 2 12 3 10 4" xfId="7189"/>
    <cellStyle name="Normal 3 2 12 3 10 5" xfId="7190"/>
    <cellStyle name="Normal 3 2 12 3 10 6" xfId="7191"/>
    <cellStyle name="Normal 3 2 12 3 10 7" xfId="7192"/>
    <cellStyle name="Normal 3 2 12 3 10 8" xfId="7193"/>
    <cellStyle name="Normal 3 2 12 3 10 9" xfId="7194"/>
    <cellStyle name="Normal 3 2 12 3 11" xfId="7195"/>
    <cellStyle name="Normal 3 2 12 3 11 2" xfId="7196"/>
    <cellStyle name="Normal 3 2 12 3 11 3" xfId="7197"/>
    <cellStyle name="Normal 3 2 12 3 11 4" xfId="7198"/>
    <cellStyle name="Normal 3 2 12 3 11 5" xfId="7199"/>
    <cellStyle name="Normal 3 2 12 3 11 6" xfId="7200"/>
    <cellStyle name="Normal 3 2 12 3 11 7" xfId="7201"/>
    <cellStyle name="Normal 3 2 12 3 11 8" xfId="7202"/>
    <cellStyle name="Normal 3 2 12 3 12" xfId="7203"/>
    <cellStyle name="Normal 3 2 12 3 13" xfId="7204"/>
    <cellStyle name="Normal 3 2 12 3 14" xfId="7205"/>
    <cellStyle name="Normal 3 2 12 3 15" xfId="7206"/>
    <cellStyle name="Normal 3 2 12 3 16" xfId="7207"/>
    <cellStyle name="Normal 3 2 12 3 17" xfId="7208"/>
    <cellStyle name="Normal 3 2 12 3 2" xfId="7209"/>
    <cellStyle name="Normal 3 2 12 3 2 10" xfId="7210"/>
    <cellStyle name="Normal 3 2 12 3 2 10 2" xfId="7211"/>
    <cellStyle name="Normal 3 2 12 3 2 10 2 2" xfId="7212"/>
    <cellStyle name="Normal 3 2 12 3 2 10 2 2 2" xfId="7213"/>
    <cellStyle name="Normal 3 2 12 3 2 10 2 2 3" xfId="7214"/>
    <cellStyle name="Normal 3 2 12 3 2 10 2 2 4" xfId="7215"/>
    <cellStyle name="Normal 3 2 12 3 2 10 2 2 5" xfId="7216"/>
    <cellStyle name="Normal 3 2 12 3 2 10 2 2 6" xfId="7217"/>
    <cellStyle name="Normal 3 2 12 3 2 10 2 2 7" xfId="7218"/>
    <cellStyle name="Normal 3 2 12 3 2 10 2 2 8" xfId="7219"/>
    <cellStyle name="Normal 3 2 12 3 2 10 2 3" xfId="7220"/>
    <cellStyle name="Normal 3 2 12 3 2 10 2 4" xfId="7221"/>
    <cellStyle name="Normal 3 2 12 3 2 10 2 5" xfId="7222"/>
    <cellStyle name="Normal 3 2 12 3 2 10 2 6" xfId="7223"/>
    <cellStyle name="Normal 3 2 12 3 2 10 2 7" xfId="7224"/>
    <cellStyle name="Normal 3 2 12 3 2 10 2 8" xfId="7225"/>
    <cellStyle name="Normal 3 2 12 3 2 10 3" xfId="7226"/>
    <cellStyle name="Normal 3 2 12 3 2 10 4" xfId="7227"/>
    <cellStyle name="Normal 3 2 12 3 2 10 5" xfId="7228"/>
    <cellStyle name="Normal 3 2 12 3 2 10 6" xfId="7229"/>
    <cellStyle name="Normal 3 2 12 3 2 10 7" xfId="7230"/>
    <cellStyle name="Normal 3 2 12 3 2 10 8" xfId="7231"/>
    <cellStyle name="Normal 3 2 12 3 2 10 9" xfId="7232"/>
    <cellStyle name="Normal 3 2 12 3 2 11" xfId="7233"/>
    <cellStyle name="Normal 3 2 12 3 2 11 2" xfId="7234"/>
    <cellStyle name="Normal 3 2 12 3 2 11 3" xfId="7235"/>
    <cellStyle name="Normal 3 2 12 3 2 11 4" xfId="7236"/>
    <cellStyle name="Normal 3 2 12 3 2 11 5" xfId="7237"/>
    <cellStyle name="Normal 3 2 12 3 2 11 6" xfId="7238"/>
    <cellStyle name="Normal 3 2 12 3 2 11 7" xfId="7239"/>
    <cellStyle name="Normal 3 2 12 3 2 11 8" xfId="7240"/>
    <cellStyle name="Normal 3 2 12 3 2 12" xfId="7241"/>
    <cellStyle name="Normal 3 2 12 3 2 13" xfId="7242"/>
    <cellStyle name="Normal 3 2 12 3 2 14" xfId="7243"/>
    <cellStyle name="Normal 3 2 12 3 2 15" xfId="7244"/>
    <cellStyle name="Normal 3 2 12 3 2 16" xfId="7245"/>
    <cellStyle name="Normal 3 2 12 3 2 17" xfId="7246"/>
    <cellStyle name="Normal 3 2 12 3 2 2" xfId="7247"/>
    <cellStyle name="Normal 3 2 12 3 2 2 10" xfId="7248"/>
    <cellStyle name="Normal 3 2 12 3 2 2 2" xfId="7249"/>
    <cellStyle name="Normal 3 2 12 3 2 2 2 2" xfId="7250"/>
    <cellStyle name="Normal 3 2 12 3 2 2 2 2 2" xfId="7251"/>
    <cellStyle name="Normal 3 2 12 3 2 2 2 2 2 2" xfId="7252"/>
    <cellStyle name="Normal 3 2 12 3 2 2 2 2 2 3" xfId="7253"/>
    <cellStyle name="Normal 3 2 12 3 2 2 2 2 2 4" xfId="7254"/>
    <cellStyle name="Normal 3 2 12 3 2 2 2 2 2 5" xfId="7255"/>
    <cellStyle name="Normal 3 2 12 3 2 2 2 2 2 6" xfId="7256"/>
    <cellStyle name="Normal 3 2 12 3 2 2 2 2 2 7" xfId="7257"/>
    <cellStyle name="Normal 3 2 12 3 2 2 2 2 2 8" xfId="7258"/>
    <cellStyle name="Normal 3 2 12 3 2 2 2 2 3" xfId="7259"/>
    <cellStyle name="Normal 3 2 12 3 2 2 2 2 4" xfId="7260"/>
    <cellStyle name="Normal 3 2 12 3 2 2 2 2 5" xfId="7261"/>
    <cellStyle name="Normal 3 2 12 3 2 2 2 2 6" xfId="7262"/>
    <cellStyle name="Normal 3 2 12 3 2 2 2 2 7" xfId="7263"/>
    <cellStyle name="Normal 3 2 12 3 2 2 2 2 8" xfId="7264"/>
    <cellStyle name="Normal 3 2 12 3 2 2 2 3" xfId="7265"/>
    <cellStyle name="Normal 3 2 12 3 2 2 2 4" xfId="7266"/>
    <cellStyle name="Normal 3 2 12 3 2 2 2 5" xfId="7267"/>
    <cellStyle name="Normal 3 2 12 3 2 2 2 6" xfId="7268"/>
    <cellStyle name="Normal 3 2 12 3 2 2 2 7" xfId="7269"/>
    <cellStyle name="Normal 3 2 12 3 2 2 2 8" xfId="7270"/>
    <cellStyle name="Normal 3 2 12 3 2 2 2 9" xfId="7271"/>
    <cellStyle name="Normal 3 2 12 3 2 2 3" xfId="7272"/>
    <cellStyle name="Normal 3 2 12 3 2 2 4" xfId="7273"/>
    <cellStyle name="Normal 3 2 12 3 2 2 4 2" xfId="7274"/>
    <cellStyle name="Normal 3 2 12 3 2 2 4 3" xfId="7275"/>
    <cellStyle name="Normal 3 2 12 3 2 2 4 4" xfId="7276"/>
    <cellStyle name="Normal 3 2 12 3 2 2 4 5" xfId="7277"/>
    <cellStyle name="Normal 3 2 12 3 2 2 4 6" xfId="7278"/>
    <cellStyle name="Normal 3 2 12 3 2 2 4 7" xfId="7279"/>
    <cellStyle name="Normal 3 2 12 3 2 2 4 8" xfId="7280"/>
    <cellStyle name="Normal 3 2 12 3 2 2 5" xfId="7281"/>
    <cellStyle name="Normal 3 2 12 3 2 2 6" xfId="7282"/>
    <cellStyle name="Normal 3 2 12 3 2 2 7" xfId="7283"/>
    <cellStyle name="Normal 3 2 12 3 2 2 8" xfId="7284"/>
    <cellStyle name="Normal 3 2 12 3 2 2 9" xfId="7285"/>
    <cellStyle name="Normal 3 2 12 3 2 3" xfId="7286"/>
    <cellStyle name="Normal 3 2 12 3 2 4" xfId="7287"/>
    <cellStyle name="Normal 3 2 12 3 2 5" xfId="7288"/>
    <cellStyle name="Normal 3 2 12 3 2 6" xfId="7289"/>
    <cellStyle name="Normal 3 2 12 3 2 7" xfId="7290"/>
    <cellStyle name="Normal 3 2 12 3 2 8" xfId="7291"/>
    <cellStyle name="Normal 3 2 12 3 2 9" xfId="7292"/>
    <cellStyle name="Normal 3 2 12 3 3" xfId="7293"/>
    <cellStyle name="Normal 3 2 12 3 3 10" xfId="7294"/>
    <cellStyle name="Normal 3 2 12 3 3 2" xfId="7295"/>
    <cellStyle name="Normal 3 2 12 3 3 2 2" xfId="7296"/>
    <cellStyle name="Normal 3 2 12 3 3 2 2 2" xfId="7297"/>
    <cellStyle name="Normal 3 2 12 3 3 2 2 2 2" xfId="7298"/>
    <cellStyle name="Normal 3 2 12 3 3 2 2 2 3" xfId="7299"/>
    <cellStyle name="Normal 3 2 12 3 3 2 2 2 4" xfId="7300"/>
    <cellStyle name="Normal 3 2 12 3 3 2 2 2 5" xfId="7301"/>
    <cellStyle name="Normal 3 2 12 3 3 2 2 2 6" xfId="7302"/>
    <cellStyle name="Normal 3 2 12 3 3 2 2 2 7" xfId="7303"/>
    <cellStyle name="Normal 3 2 12 3 3 2 2 2 8" xfId="7304"/>
    <cellStyle name="Normal 3 2 12 3 3 2 2 3" xfId="7305"/>
    <cellStyle name="Normal 3 2 12 3 3 2 2 4" xfId="7306"/>
    <cellStyle name="Normal 3 2 12 3 3 2 2 5" xfId="7307"/>
    <cellStyle name="Normal 3 2 12 3 3 2 2 6" xfId="7308"/>
    <cellStyle name="Normal 3 2 12 3 3 2 2 7" xfId="7309"/>
    <cellStyle name="Normal 3 2 12 3 3 2 2 8" xfId="7310"/>
    <cellStyle name="Normal 3 2 12 3 3 2 3" xfId="7311"/>
    <cellStyle name="Normal 3 2 12 3 3 2 4" xfId="7312"/>
    <cellStyle name="Normal 3 2 12 3 3 2 5" xfId="7313"/>
    <cellStyle name="Normal 3 2 12 3 3 2 6" xfId="7314"/>
    <cellStyle name="Normal 3 2 12 3 3 2 7" xfId="7315"/>
    <cellStyle name="Normal 3 2 12 3 3 2 8" xfId="7316"/>
    <cellStyle name="Normal 3 2 12 3 3 2 9" xfId="7317"/>
    <cellStyle name="Normal 3 2 12 3 3 3" xfId="7318"/>
    <cellStyle name="Normal 3 2 12 3 3 4" xfId="7319"/>
    <cellStyle name="Normal 3 2 12 3 3 4 2" xfId="7320"/>
    <cellStyle name="Normal 3 2 12 3 3 4 3" xfId="7321"/>
    <cellStyle name="Normal 3 2 12 3 3 4 4" xfId="7322"/>
    <cellStyle name="Normal 3 2 12 3 3 4 5" xfId="7323"/>
    <cellStyle name="Normal 3 2 12 3 3 4 6" xfId="7324"/>
    <cellStyle name="Normal 3 2 12 3 3 4 7" xfId="7325"/>
    <cellStyle name="Normal 3 2 12 3 3 4 8" xfId="7326"/>
    <cellStyle name="Normal 3 2 12 3 3 5" xfId="7327"/>
    <cellStyle name="Normal 3 2 12 3 3 6" xfId="7328"/>
    <cellStyle name="Normal 3 2 12 3 3 7" xfId="7329"/>
    <cellStyle name="Normal 3 2 12 3 3 8" xfId="7330"/>
    <cellStyle name="Normal 3 2 12 3 3 9" xfId="7331"/>
    <cellStyle name="Normal 3 2 12 3 4" xfId="7332"/>
    <cellStyle name="Normal 3 2 12 3 5" xfId="7333"/>
    <cellStyle name="Normal 3 2 12 3 6" xfId="7334"/>
    <cellStyle name="Normal 3 2 12 3 7" xfId="7335"/>
    <cellStyle name="Normal 3 2 12 3 8" xfId="7336"/>
    <cellStyle name="Normal 3 2 12 3 9" xfId="7337"/>
    <cellStyle name="Normal 3 2 12 4" xfId="7338"/>
    <cellStyle name="Normal 3 2 12 5" xfId="7339"/>
    <cellStyle name="Normal 3 2 12 6" xfId="7340"/>
    <cellStyle name="Normal 3 2 12 7" xfId="7341"/>
    <cellStyle name="Normal 3 2 12 7 10" xfId="7342"/>
    <cellStyle name="Normal 3 2 12 7 2" xfId="7343"/>
    <cellStyle name="Normal 3 2 12 7 2 2" xfId="7344"/>
    <cellStyle name="Normal 3 2 12 7 2 2 2" xfId="7345"/>
    <cellStyle name="Normal 3 2 12 7 2 2 2 2" xfId="7346"/>
    <cellStyle name="Normal 3 2 12 7 2 2 2 3" xfId="7347"/>
    <cellStyle name="Normal 3 2 12 7 2 2 2 4" xfId="7348"/>
    <cellStyle name="Normal 3 2 12 7 2 2 2 5" xfId="7349"/>
    <cellStyle name="Normal 3 2 12 7 2 2 2 6" xfId="7350"/>
    <cellStyle name="Normal 3 2 12 7 2 2 2 7" xfId="7351"/>
    <cellStyle name="Normal 3 2 12 7 2 2 2 8" xfId="7352"/>
    <cellStyle name="Normal 3 2 12 7 2 2 3" xfId="7353"/>
    <cellStyle name="Normal 3 2 12 7 2 2 4" xfId="7354"/>
    <cellStyle name="Normal 3 2 12 7 2 2 5" xfId="7355"/>
    <cellStyle name="Normal 3 2 12 7 2 2 6" xfId="7356"/>
    <cellStyle name="Normal 3 2 12 7 2 2 7" xfId="7357"/>
    <cellStyle name="Normal 3 2 12 7 2 2 8" xfId="7358"/>
    <cellStyle name="Normal 3 2 12 7 2 3" xfId="7359"/>
    <cellStyle name="Normal 3 2 12 7 2 4" xfId="7360"/>
    <cellStyle name="Normal 3 2 12 7 2 5" xfId="7361"/>
    <cellStyle name="Normal 3 2 12 7 2 6" xfId="7362"/>
    <cellStyle name="Normal 3 2 12 7 2 7" xfId="7363"/>
    <cellStyle name="Normal 3 2 12 7 2 8" xfId="7364"/>
    <cellStyle name="Normal 3 2 12 7 2 9" xfId="7365"/>
    <cellStyle name="Normal 3 2 12 7 3" xfId="7366"/>
    <cellStyle name="Normal 3 2 12 7 4" xfId="7367"/>
    <cellStyle name="Normal 3 2 12 7 4 2" xfId="7368"/>
    <cellStyle name="Normal 3 2 12 7 4 3" xfId="7369"/>
    <cellStyle name="Normal 3 2 12 7 4 4" xfId="7370"/>
    <cellStyle name="Normal 3 2 12 7 4 5" xfId="7371"/>
    <cellStyle name="Normal 3 2 12 7 4 6" xfId="7372"/>
    <cellStyle name="Normal 3 2 12 7 4 7" xfId="7373"/>
    <cellStyle name="Normal 3 2 12 7 4 8" xfId="7374"/>
    <cellStyle name="Normal 3 2 12 7 5" xfId="7375"/>
    <cellStyle name="Normal 3 2 12 7 6" xfId="7376"/>
    <cellStyle name="Normal 3 2 12 7 7" xfId="7377"/>
    <cellStyle name="Normal 3 2 12 7 8" xfId="7378"/>
    <cellStyle name="Normal 3 2 12 7 9" xfId="7379"/>
    <cellStyle name="Normal 3 2 12 8" xfId="7380"/>
    <cellStyle name="Normal 3 2 12 9" xfId="7381"/>
    <cellStyle name="Normal 3 2 13" xfId="7382"/>
    <cellStyle name="Normal 3 2 14" xfId="7383"/>
    <cellStyle name="Normal 3 2 15" xfId="7384"/>
    <cellStyle name="Normal 3 2 16" xfId="7385"/>
    <cellStyle name="Normal 3 2 17" xfId="7386"/>
    <cellStyle name="Normal 3 2 18" xfId="7387"/>
    <cellStyle name="Normal 3 2 19" xfId="7388"/>
    <cellStyle name="Normal 3 2 2" xfId="7389"/>
    <cellStyle name="Normal 3 2 2 10" xfId="7390"/>
    <cellStyle name="Normal 3 2 2 11" xfId="7391"/>
    <cellStyle name="Normal 3 2 2 12" xfId="7392"/>
    <cellStyle name="Normal 3 2 2 13" xfId="7393"/>
    <cellStyle name="Normal 3 2 2 14" xfId="7394"/>
    <cellStyle name="Normal 3 2 2 15" xfId="7395"/>
    <cellStyle name="Normal 3 2 2 16" xfId="7396"/>
    <cellStyle name="Normal 3 2 2 17" xfId="7397"/>
    <cellStyle name="Normal 3 2 2 18" xfId="7398"/>
    <cellStyle name="Normal 3 2 2 19" xfId="7399"/>
    <cellStyle name="Normal 3 2 2 2" xfId="7400"/>
    <cellStyle name="Normal 3 2 2 2 10" xfId="7401"/>
    <cellStyle name="Normal 3 2 2 2 11" xfId="7402"/>
    <cellStyle name="Normal 3 2 2 2 12" xfId="7403"/>
    <cellStyle name="Normal 3 2 2 2 13" xfId="7404"/>
    <cellStyle name="Normal 3 2 2 2 14" xfId="7405"/>
    <cellStyle name="Normal 3 2 2 2 15" xfId="7406"/>
    <cellStyle name="Normal 3 2 2 2 16" xfId="7407"/>
    <cellStyle name="Normal 3 2 2 2 17" xfId="7408"/>
    <cellStyle name="Normal 3 2 2 2 18" xfId="7409"/>
    <cellStyle name="Normal 3 2 2 2 19" xfId="7410"/>
    <cellStyle name="Normal 3 2 2 2 2" xfId="7411"/>
    <cellStyle name="Normal 3 2 2 2 2 10" xfId="7412"/>
    <cellStyle name="Normal 3 2 2 2 2 11" xfId="7413"/>
    <cellStyle name="Normal 3 2 2 2 2 12" xfId="7414"/>
    <cellStyle name="Normal 3 2 2 2 2 13" xfId="7415"/>
    <cellStyle name="Normal 3 2 2 2 2 14" xfId="7416"/>
    <cellStyle name="Normal 3 2 2 2 2 15" xfId="7417"/>
    <cellStyle name="Normal 3 2 2 2 2 15 2" xfId="7418"/>
    <cellStyle name="Normal 3 2 2 2 2 15 2 2" xfId="7419"/>
    <cellStyle name="Normal 3 2 2 2 2 15 2 2 2" xfId="7420"/>
    <cellStyle name="Normal 3 2 2 2 2 15 2 2 3" xfId="7421"/>
    <cellStyle name="Normal 3 2 2 2 2 15 2 2 4" xfId="7422"/>
    <cellStyle name="Normal 3 2 2 2 2 15 2 2 5" xfId="7423"/>
    <cellStyle name="Normal 3 2 2 2 2 15 2 2 6" xfId="7424"/>
    <cellStyle name="Normal 3 2 2 2 2 15 2 2 7" xfId="7425"/>
    <cellStyle name="Normal 3 2 2 2 2 15 2 2 8" xfId="7426"/>
    <cellStyle name="Normal 3 2 2 2 2 15 2 3" xfId="7427"/>
    <cellStyle name="Normal 3 2 2 2 2 15 2 4" xfId="7428"/>
    <cellStyle name="Normal 3 2 2 2 2 15 2 5" xfId="7429"/>
    <cellStyle name="Normal 3 2 2 2 2 15 2 6" xfId="7430"/>
    <cellStyle name="Normal 3 2 2 2 2 15 2 7" xfId="7431"/>
    <cellStyle name="Normal 3 2 2 2 2 15 2 8" xfId="7432"/>
    <cellStyle name="Normal 3 2 2 2 2 15 3" xfId="7433"/>
    <cellStyle name="Normal 3 2 2 2 2 15 4" xfId="7434"/>
    <cellStyle name="Normal 3 2 2 2 2 15 5" xfId="7435"/>
    <cellStyle name="Normal 3 2 2 2 2 15 6" xfId="7436"/>
    <cellStyle name="Normal 3 2 2 2 2 15 7" xfId="7437"/>
    <cellStyle name="Normal 3 2 2 2 2 15 8" xfId="7438"/>
    <cellStyle name="Normal 3 2 2 2 2 15 9" xfId="7439"/>
    <cellStyle name="Normal 3 2 2 2 2 16" xfId="7440"/>
    <cellStyle name="Normal 3 2 2 2 2 16 2" xfId="7441"/>
    <cellStyle name="Normal 3 2 2 2 2 16 3" xfId="7442"/>
    <cellStyle name="Normal 3 2 2 2 2 16 4" xfId="7443"/>
    <cellStyle name="Normal 3 2 2 2 2 16 5" xfId="7444"/>
    <cellStyle name="Normal 3 2 2 2 2 16 6" xfId="7445"/>
    <cellStyle name="Normal 3 2 2 2 2 16 7" xfId="7446"/>
    <cellStyle name="Normal 3 2 2 2 2 16 8" xfId="7447"/>
    <cellStyle name="Normal 3 2 2 2 2 17" xfId="7448"/>
    <cellStyle name="Normal 3 2 2 2 2 18" xfId="7449"/>
    <cellStyle name="Normal 3 2 2 2 2 19" xfId="7450"/>
    <cellStyle name="Normal 3 2 2 2 2 2" xfId="7451"/>
    <cellStyle name="Normal 3 2 2 2 2 2 10" xfId="7452"/>
    <cellStyle name="Normal 3 2 2 2 2 2 11" xfId="7453"/>
    <cellStyle name="Normal 3 2 2 2 2 2 12" xfId="7454"/>
    <cellStyle name="Normal 3 2 2 2 2 2 13" xfId="7455"/>
    <cellStyle name="Normal 3 2 2 2 2 2 14" xfId="7456"/>
    <cellStyle name="Normal 3 2 2 2 2 2 15" xfId="7457"/>
    <cellStyle name="Normal 3 2 2 2 2 2 15 2" xfId="7458"/>
    <cellStyle name="Normal 3 2 2 2 2 2 15 2 2" xfId="7459"/>
    <cellStyle name="Normal 3 2 2 2 2 2 15 2 2 2" xfId="7460"/>
    <cellStyle name="Normal 3 2 2 2 2 2 15 2 2 3" xfId="7461"/>
    <cellStyle name="Normal 3 2 2 2 2 2 15 2 2 4" xfId="7462"/>
    <cellStyle name="Normal 3 2 2 2 2 2 15 2 2 5" xfId="7463"/>
    <cellStyle name="Normal 3 2 2 2 2 2 15 2 2 6" xfId="7464"/>
    <cellStyle name="Normal 3 2 2 2 2 2 15 2 2 7" xfId="7465"/>
    <cellStyle name="Normal 3 2 2 2 2 2 15 2 2 8" xfId="7466"/>
    <cellStyle name="Normal 3 2 2 2 2 2 15 2 3" xfId="7467"/>
    <cellStyle name="Normal 3 2 2 2 2 2 15 2 4" xfId="7468"/>
    <cellStyle name="Normal 3 2 2 2 2 2 15 2 5" xfId="7469"/>
    <cellStyle name="Normal 3 2 2 2 2 2 15 2 6" xfId="7470"/>
    <cellStyle name="Normal 3 2 2 2 2 2 15 2 7" xfId="7471"/>
    <cellStyle name="Normal 3 2 2 2 2 2 15 2 8" xfId="7472"/>
    <cellStyle name="Normal 3 2 2 2 2 2 15 3" xfId="7473"/>
    <cellStyle name="Normal 3 2 2 2 2 2 15 4" xfId="7474"/>
    <cellStyle name="Normal 3 2 2 2 2 2 15 5" xfId="7475"/>
    <cellStyle name="Normal 3 2 2 2 2 2 15 6" xfId="7476"/>
    <cellStyle name="Normal 3 2 2 2 2 2 15 7" xfId="7477"/>
    <cellStyle name="Normal 3 2 2 2 2 2 15 8" xfId="7478"/>
    <cellStyle name="Normal 3 2 2 2 2 2 15 9" xfId="7479"/>
    <cellStyle name="Normal 3 2 2 2 2 2 16" xfId="7480"/>
    <cellStyle name="Normal 3 2 2 2 2 2 16 2" xfId="7481"/>
    <cellStyle name="Normal 3 2 2 2 2 2 16 3" xfId="7482"/>
    <cellStyle name="Normal 3 2 2 2 2 2 16 4" xfId="7483"/>
    <cellStyle name="Normal 3 2 2 2 2 2 16 5" xfId="7484"/>
    <cellStyle name="Normal 3 2 2 2 2 2 16 6" xfId="7485"/>
    <cellStyle name="Normal 3 2 2 2 2 2 16 7" xfId="7486"/>
    <cellStyle name="Normal 3 2 2 2 2 2 16 8" xfId="7487"/>
    <cellStyle name="Normal 3 2 2 2 2 2 17" xfId="7488"/>
    <cellStyle name="Normal 3 2 2 2 2 2 18" xfId="7489"/>
    <cellStyle name="Normal 3 2 2 2 2 2 19" xfId="7490"/>
    <cellStyle name="Normal 3 2 2 2 2 2 2" xfId="7491"/>
    <cellStyle name="Normal 3 2 2 2 2 2 2 10" xfId="7492"/>
    <cellStyle name="Normal 3 2 2 2 2 2 2 10 2" xfId="7493"/>
    <cellStyle name="Normal 3 2 2 2 2 2 2 10 2 2" xfId="7494"/>
    <cellStyle name="Normal 3 2 2 2 2 2 2 10 2 2 2" xfId="7495"/>
    <cellStyle name="Normal 3 2 2 2 2 2 2 10 2 2 3" xfId="7496"/>
    <cellStyle name="Normal 3 2 2 2 2 2 2 10 2 2 4" xfId="7497"/>
    <cellStyle name="Normal 3 2 2 2 2 2 2 10 2 2 5" xfId="7498"/>
    <cellStyle name="Normal 3 2 2 2 2 2 2 10 2 2 6" xfId="7499"/>
    <cellStyle name="Normal 3 2 2 2 2 2 2 10 2 2 7" xfId="7500"/>
    <cellStyle name="Normal 3 2 2 2 2 2 2 10 2 2 8" xfId="7501"/>
    <cellStyle name="Normal 3 2 2 2 2 2 2 10 2 3" xfId="7502"/>
    <cellStyle name="Normal 3 2 2 2 2 2 2 10 2 4" xfId="7503"/>
    <cellStyle name="Normal 3 2 2 2 2 2 2 10 2 5" xfId="7504"/>
    <cellStyle name="Normal 3 2 2 2 2 2 2 10 2 6" xfId="7505"/>
    <cellStyle name="Normal 3 2 2 2 2 2 2 10 2 7" xfId="7506"/>
    <cellStyle name="Normal 3 2 2 2 2 2 2 10 2 8" xfId="7507"/>
    <cellStyle name="Normal 3 2 2 2 2 2 2 10 3" xfId="7508"/>
    <cellStyle name="Normal 3 2 2 2 2 2 2 10 4" xfId="7509"/>
    <cellStyle name="Normal 3 2 2 2 2 2 2 10 5" xfId="7510"/>
    <cellStyle name="Normal 3 2 2 2 2 2 2 10 6" xfId="7511"/>
    <cellStyle name="Normal 3 2 2 2 2 2 2 10 7" xfId="7512"/>
    <cellStyle name="Normal 3 2 2 2 2 2 2 10 8" xfId="7513"/>
    <cellStyle name="Normal 3 2 2 2 2 2 2 10 9" xfId="7514"/>
    <cellStyle name="Normal 3 2 2 2 2 2 2 11" xfId="7515"/>
    <cellStyle name="Normal 3 2 2 2 2 2 2 11 2" xfId="7516"/>
    <cellStyle name="Normal 3 2 2 2 2 2 2 11 3" xfId="7517"/>
    <cellStyle name="Normal 3 2 2 2 2 2 2 11 4" xfId="7518"/>
    <cellStyle name="Normal 3 2 2 2 2 2 2 11 5" xfId="7519"/>
    <cellStyle name="Normal 3 2 2 2 2 2 2 11 6" xfId="7520"/>
    <cellStyle name="Normal 3 2 2 2 2 2 2 11 7" xfId="7521"/>
    <cellStyle name="Normal 3 2 2 2 2 2 2 11 8" xfId="7522"/>
    <cellStyle name="Normal 3 2 2 2 2 2 2 12" xfId="7523"/>
    <cellStyle name="Normal 3 2 2 2 2 2 2 13" xfId="7524"/>
    <cellStyle name="Normal 3 2 2 2 2 2 2 14" xfId="7525"/>
    <cellStyle name="Normal 3 2 2 2 2 2 2 15" xfId="7526"/>
    <cellStyle name="Normal 3 2 2 2 2 2 2 16" xfId="7527"/>
    <cellStyle name="Normal 3 2 2 2 2 2 2 17" xfId="7528"/>
    <cellStyle name="Normal 3 2 2 2 2 2 2 2" xfId="7529"/>
    <cellStyle name="Normal 3 2 2 2 2 2 2 2 10" xfId="7530"/>
    <cellStyle name="Normal 3 2 2 2 2 2 2 2 10 2" xfId="7531"/>
    <cellStyle name="Normal 3 2 2 2 2 2 2 2 10 2 2" xfId="7532"/>
    <cellStyle name="Normal 3 2 2 2 2 2 2 2 10 2 2 2" xfId="7533"/>
    <cellStyle name="Normal 3 2 2 2 2 2 2 2 10 2 2 3" xfId="7534"/>
    <cellStyle name="Normal 3 2 2 2 2 2 2 2 10 2 2 4" xfId="7535"/>
    <cellStyle name="Normal 3 2 2 2 2 2 2 2 10 2 2 5" xfId="7536"/>
    <cellStyle name="Normal 3 2 2 2 2 2 2 2 10 2 2 6" xfId="7537"/>
    <cellStyle name="Normal 3 2 2 2 2 2 2 2 10 2 2 7" xfId="7538"/>
    <cellStyle name="Normal 3 2 2 2 2 2 2 2 10 2 2 8" xfId="7539"/>
    <cellStyle name="Normal 3 2 2 2 2 2 2 2 10 2 3" xfId="7540"/>
    <cellStyle name="Normal 3 2 2 2 2 2 2 2 10 2 4" xfId="7541"/>
    <cellStyle name="Normal 3 2 2 2 2 2 2 2 10 2 5" xfId="7542"/>
    <cellStyle name="Normal 3 2 2 2 2 2 2 2 10 2 6" xfId="7543"/>
    <cellStyle name="Normal 3 2 2 2 2 2 2 2 10 2 7" xfId="7544"/>
    <cellStyle name="Normal 3 2 2 2 2 2 2 2 10 2 8" xfId="7545"/>
    <cellStyle name="Normal 3 2 2 2 2 2 2 2 10 3" xfId="7546"/>
    <cellStyle name="Normal 3 2 2 2 2 2 2 2 10 4" xfId="7547"/>
    <cellStyle name="Normal 3 2 2 2 2 2 2 2 10 5" xfId="7548"/>
    <cellStyle name="Normal 3 2 2 2 2 2 2 2 10 6" xfId="7549"/>
    <cellStyle name="Normal 3 2 2 2 2 2 2 2 10 7" xfId="7550"/>
    <cellStyle name="Normal 3 2 2 2 2 2 2 2 10 8" xfId="7551"/>
    <cellStyle name="Normal 3 2 2 2 2 2 2 2 10 9" xfId="7552"/>
    <cellStyle name="Normal 3 2 2 2 2 2 2 2 11" xfId="7553"/>
    <cellStyle name="Normal 3 2 2 2 2 2 2 2 11 2" xfId="7554"/>
    <cellStyle name="Normal 3 2 2 2 2 2 2 2 11 3" xfId="7555"/>
    <cellStyle name="Normal 3 2 2 2 2 2 2 2 11 4" xfId="7556"/>
    <cellStyle name="Normal 3 2 2 2 2 2 2 2 11 5" xfId="7557"/>
    <cellStyle name="Normal 3 2 2 2 2 2 2 2 11 6" xfId="7558"/>
    <cellStyle name="Normal 3 2 2 2 2 2 2 2 11 7" xfId="7559"/>
    <cellStyle name="Normal 3 2 2 2 2 2 2 2 11 8" xfId="7560"/>
    <cellStyle name="Normal 3 2 2 2 2 2 2 2 12" xfId="7561"/>
    <cellStyle name="Normal 3 2 2 2 2 2 2 2 13" xfId="7562"/>
    <cellStyle name="Normal 3 2 2 2 2 2 2 2 14" xfId="7563"/>
    <cellStyle name="Normal 3 2 2 2 2 2 2 2 15" xfId="7564"/>
    <cellStyle name="Normal 3 2 2 2 2 2 2 2 16" xfId="7565"/>
    <cellStyle name="Normal 3 2 2 2 2 2 2 2 17" xfId="7566"/>
    <cellStyle name="Normal 3 2 2 2 2 2 2 2 2" xfId="7567"/>
    <cellStyle name="Normal 3 2 2 2 2 2 2 2 2 10" xfId="7568"/>
    <cellStyle name="Normal 3 2 2 2 2 2 2 2 2 2" xfId="7569"/>
    <cellStyle name="Normal 3 2 2 2 2 2 2 2 2 2 2" xfId="7570"/>
    <cellStyle name="Normal 3 2 2 2 2 2 2 2 2 2 2 2" xfId="7571"/>
    <cellStyle name="Normal 3 2 2 2 2 2 2 2 2 2 2 2 2" xfId="7572"/>
    <cellStyle name="Normal 3 2 2 2 2 2 2 2 2 2 2 2 3" xfId="7573"/>
    <cellStyle name="Normal 3 2 2 2 2 2 2 2 2 2 2 2 4" xfId="7574"/>
    <cellStyle name="Normal 3 2 2 2 2 2 2 2 2 2 2 2 5" xfId="7575"/>
    <cellStyle name="Normal 3 2 2 2 2 2 2 2 2 2 2 2 6" xfId="7576"/>
    <cellStyle name="Normal 3 2 2 2 2 2 2 2 2 2 2 2 7" xfId="7577"/>
    <cellStyle name="Normal 3 2 2 2 2 2 2 2 2 2 2 2 8" xfId="7578"/>
    <cellStyle name="Normal 3 2 2 2 2 2 2 2 2 2 2 3" xfId="7579"/>
    <cellStyle name="Normal 3 2 2 2 2 2 2 2 2 2 2 4" xfId="7580"/>
    <cellStyle name="Normal 3 2 2 2 2 2 2 2 2 2 2 5" xfId="7581"/>
    <cellStyle name="Normal 3 2 2 2 2 2 2 2 2 2 2 6" xfId="7582"/>
    <cellStyle name="Normal 3 2 2 2 2 2 2 2 2 2 2 7" xfId="7583"/>
    <cellStyle name="Normal 3 2 2 2 2 2 2 2 2 2 2 8" xfId="7584"/>
    <cellStyle name="Normal 3 2 2 2 2 2 2 2 2 2 3" xfId="7585"/>
    <cellStyle name="Normal 3 2 2 2 2 2 2 2 2 2 4" xfId="7586"/>
    <cellStyle name="Normal 3 2 2 2 2 2 2 2 2 2 5" xfId="7587"/>
    <cellStyle name="Normal 3 2 2 2 2 2 2 2 2 2 6" xfId="7588"/>
    <cellStyle name="Normal 3 2 2 2 2 2 2 2 2 2 7" xfId="7589"/>
    <cellStyle name="Normal 3 2 2 2 2 2 2 2 2 2 8" xfId="7590"/>
    <cellStyle name="Normal 3 2 2 2 2 2 2 2 2 2 9" xfId="7591"/>
    <cellStyle name="Normal 3 2 2 2 2 2 2 2 2 3" xfId="7592"/>
    <cellStyle name="Normal 3 2 2 2 2 2 2 2 2 4" xfId="7593"/>
    <cellStyle name="Normal 3 2 2 2 2 2 2 2 2 4 2" xfId="7594"/>
    <cellStyle name="Normal 3 2 2 2 2 2 2 2 2 4 3" xfId="7595"/>
    <cellStyle name="Normal 3 2 2 2 2 2 2 2 2 4 4" xfId="7596"/>
    <cellStyle name="Normal 3 2 2 2 2 2 2 2 2 4 5" xfId="7597"/>
    <cellStyle name="Normal 3 2 2 2 2 2 2 2 2 4 6" xfId="7598"/>
    <cellStyle name="Normal 3 2 2 2 2 2 2 2 2 4 7" xfId="7599"/>
    <cellStyle name="Normal 3 2 2 2 2 2 2 2 2 4 8" xfId="7600"/>
    <cellStyle name="Normal 3 2 2 2 2 2 2 2 2 5" xfId="7601"/>
    <cellStyle name="Normal 3 2 2 2 2 2 2 2 2 6" xfId="7602"/>
    <cellStyle name="Normal 3 2 2 2 2 2 2 2 2 7" xfId="7603"/>
    <cellStyle name="Normal 3 2 2 2 2 2 2 2 2 8" xfId="7604"/>
    <cellStyle name="Normal 3 2 2 2 2 2 2 2 2 9" xfId="7605"/>
    <cellStyle name="Normal 3 2 2 2 2 2 2 2 3" xfId="7606"/>
    <cellStyle name="Normal 3 2 2 2 2 2 2 2 4" xfId="7607"/>
    <cellStyle name="Normal 3 2 2 2 2 2 2 2 5" xfId="7608"/>
    <cellStyle name="Normal 3 2 2 2 2 2 2 2 6" xfId="7609"/>
    <cellStyle name="Normal 3 2 2 2 2 2 2 2 7" xfId="7610"/>
    <cellStyle name="Normal 3 2 2 2 2 2 2 2 8" xfId="7611"/>
    <cellStyle name="Normal 3 2 2 2 2 2 2 2 9" xfId="7612"/>
    <cellStyle name="Normal 3 2 2 2 2 2 2 3" xfId="7613"/>
    <cellStyle name="Normal 3 2 2 2 2 2 2 3 10" xfId="7614"/>
    <cellStyle name="Normal 3 2 2 2 2 2 2 3 2" xfId="7615"/>
    <cellStyle name="Normal 3 2 2 2 2 2 2 3 2 2" xfId="7616"/>
    <cellStyle name="Normal 3 2 2 2 2 2 2 3 2 2 2" xfId="7617"/>
    <cellStyle name="Normal 3 2 2 2 2 2 2 3 2 2 2 2" xfId="7618"/>
    <cellStyle name="Normal 3 2 2 2 2 2 2 3 2 2 2 3" xfId="7619"/>
    <cellStyle name="Normal 3 2 2 2 2 2 2 3 2 2 2 4" xfId="7620"/>
    <cellStyle name="Normal 3 2 2 2 2 2 2 3 2 2 2 5" xfId="7621"/>
    <cellStyle name="Normal 3 2 2 2 2 2 2 3 2 2 2 6" xfId="7622"/>
    <cellStyle name="Normal 3 2 2 2 2 2 2 3 2 2 2 7" xfId="7623"/>
    <cellStyle name="Normal 3 2 2 2 2 2 2 3 2 2 2 8" xfId="7624"/>
    <cellStyle name="Normal 3 2 2 2 2 2 2 3 2 2 3" xfId="7625"/>
    <cellStyle name="Normal 3 2 2 2 2 2 2 3 2 2 4" xfId="7626"/>
    <cellStyle name="Normal 3 2 2 2 2 2 2 3 2 2 5" xfId="7627"/>
    <cellStyle name="Normal 3 2 2 2 2 2 2 3 2 2 6" xfId="7628"/>
    <cellStyle name="Normal 3 2 2 2 2 2 2 3 2 2 7" xfId="7629"/>
    <cellStyle name="Normal 3 2 2 2 2 2 2 3 2 2 8" xfId="7630"/>
    <cellStyle name="Normal 3 2 2 2 2 2 2 3 2 3" xfId="7631"/>
    <cellStyle name="Normal 3 2 2 2 2 2 2 3 2 4" xfId="7632"/>
    <cellStyle name="Normal 3 2 2 2 2 2 2 3 2 5" xfId="7633"/>
    <cellStyle name="Normal 3 2 2 2 2 2 2 3 2 6" xfId="7634"/>
    <cellStyle name="Normal 3 2 2 2 2 2 2 3 2 7" xfId="7635"/>
    <cellStyle name="Normal 3 2 2 2 2 2 2 3 2 8" xfId="7636"/>
    <cellStyle name="Normal 3 2 2 2 2 2 2 3 2 9" xfId="7637"/>
    <cellStyle name="Normal 3 2 2 2 2 2 2 3 3" xfId="7638"/>
    <cellStyle name="Normal 3 2 2 2 2 2 2 3 4" xfId="7639"/>
    <cellStyle name="Normal 3 2 2 2 2 2 2 3 4 2" xfId="7640"/>
    <cellStyle name="Normal 3 2 2 2 2 2 2 3 4 3" xfId="7641"/>
    <cellStyle name="Normal 3 2 2 2 2 2 2 3 4 4" xfId="7642"/>
    <cellStyle name="Normal 3 2 2 2 2 2 2 3 4 5" xfId="7643"/>
    <cellStyle name="Normal 3 2 2 2 2 2 2 3 4 6" xfId="7644"/>
    <cellStyle name="Normal 3 2 2 2 2 2 2 3 4 7" xfId="7645"/>
    <cellStyle name="Normal 3 2 2 2 2 2 2 3 4 8" xfId="7646"/>
    <cellStyle name="Normal 3 2 2 2 2 2 2 3 5" xfId="7647"/>
    <cellStyle name="Normal 3 2 2 2 2 2 2 3 6" xfId="7648"/>
    <cellStyle name="Normal 3 2 2 2 2 2 2 3 7" xfId="7649"/>
    <cellStyle name="Normal 3 2 2 2 2 2 2 3 8" xfId="7650"/>
    <cellStyle name="Normal 3 2 2 2 2 2 2 3 9" xfId="7651"/>
    <cellStyle name="Normal 3 2 2 2 2 2 2 4" xfId="7652"/>
    <cellStyle name="Normal 3 2 2 2 2 2 2 5" xfId="7653"/>
    <cellStyle name="Normal 3 2 2 2 2 2 2 6" xfId="7654"/>
    <cellStyle name="Normal 3 2 2 2 2 2 2 7" xfId="7655"/>
    <cellStyle name="Normal 3 2 2 2 2 2 2 8" xfId="7656"/>
    <cellStyle name="Normal 3 2 2 2 2 2 2 9" xfId="7657"/>
    <cellStyle name="Normal 3 2 2 2 2 2 20" xfId="7658"/>
    <cellStyle name="Normal 3 2 2 2 2 2 21" xfId="7659"/>
    <cellStyle name="Normal 3 2 2 2 2 2 22" xfId="7660"/>
    <cellStyle name="Normal 3 2 2 2 2 2 3" xfId="7661"/>
    <cellStyle name="Normal 3 2 2 2 2 2 4" xfId="7662"/>
    <cellStyle name="Normal 3 2 2 2 2 2 5" xfId="7663"/>
    <cellStyle name="Normal 3 2 2 2 2 2 6" xfId="7664"/>
    <cellStyle name="Normal 3 2 2 2 2 2 7" xfId="7665"/>
    <cellStyle name="Normal 3 2 2 2 2 2 7 10" xfId="7666"/>
    <cellStyle name="Normal 3 2 2 2 2 2 7 2" xfId="7667"/>
    <cellStyle name="Normal 3 2 2 2 2 2 7 2 2" xfId="7668"/>
    <cellStyle name="Normal 3 2 2 2 2 2 7 2 2 2" xfId="7669"/>
    <cellStyle name="Normal 3 2 2 2 2 2 7 2 2 2 2" xfId="7670"/>
    <cellStyle name="Normal 3 2 2 2 2 2 7 2 2 2 3" xfId="7671"/>
    <cellStyle name="Normal 3 2 2 2 2 2 7 2 2 2 4" xfId="7672"/>
    <cellStyle name="Normal 3 2 2 2 2 2 7 2 2 2 5" xfId="7673"/>
    <cellStyle name="Normal 3 2 2 2 2 2 7 2 2 2 6" xfId="7674"/>
    <cellStyle name="Normal 3 2 2 2 2 2 7 2 2 2 7" xfId="7675"/>
    <cellStyle name="Normal 3 2 2 2 2 2 7 2 2 2 8" xfId="7676"/>
    <cellStyle name="Normal 3 2 2 2 2 2 7 2 2 3" xfId="7677"/>
    <cellStyle name="Normal 3 2 2 2 2 2 7 2 2 4" xfId="7678"/>
    <cellStyle name="Normal 3 2 2 2 2 2 7 2 2 5" xfId="7679"/>
    <cellStyle name="Normal 3 2 2 2 2 2 7 2 2 6" xfId="7680"/>
    <cellStyle name="Normal 3 2 2 2 2 2 7 2 2 7" xfId="7681"/>
    <cellStyle name="Normal 3 2 2 2 2 2 7 2 2 8" xfId="7682"/>
    <cellStyle name="Normal 3 2 2 2 2 2 7 2 3" xfId="7683"/>
    <cellStyle name="Normal 3 2 2 2 2 2 7 2 4" xfId="7684"/>
    <cellStyle name="Normal 3 2 2 2 2 2 7 2 5" xfId="7685"/>
    <cellStyle name="Normal 3 2 2 2 2 2 7 2 6" xfId="7686"/>
    <cellStyle name="Normal 3 2 2 2 2 2 7 2 7" xfId="7687"/>
    <cellStyle name="Normal 3 2 2 2 2 2 7 2 8" xfId="7688"/>
    <cellStyle name="Normal 3 2 2 2 2 2 7 2 9" xfId="7689"/>
    <cellStyle name="Normal 3 2 2 2 2 2 7 3" xfId="7690"/>
    <cellStyle name="Normal 3 2 2 2 2 2 7 4" xfId="7691"/>
    <cellStyle name="Normal 3 2 2 2 2 2 7 4 2" xfId="7692"/>
    <cellStyle name="Normal 3 2 2 2 2 2 7 4 3" xfId="7693"/>
    <cellStyle name="Normal 3 2 2 2 2 2 7 4 4" xfId="7694"/>
    <cellStyle name="Normal 3 2 2 2 2 2 7 4 5" xfId="7695"/>
    <cellStyle name="Normal 3 2 2 2 2 2 7 4 6" xfId="7696"/>
    <cellStyle name="Normal 3 2 2 2 2 2 7 4 7" xfId="7697"/>
    <cellStyle name="Normal 3 2 2 2 2 2 7 4 8" xfId="7698"/>
    <cellStyle name="Normal 3 2 2 2 2 2 7 5" xfId="7699"/>
    <cellStyle name="Normal 3 2 2 2 2 2 7 6" xfId="7700"/>
    <cellStyle name="Normal 3 2 2 2 2 2 7 7" xfId="7701"/>
    <cellStyle name="Normal 3 2 2 2 2 2 7 8" xfId="7702"/>
    <cellStyle name="Normal 3 2 2 2 2 2 7 9" xfId="7703"/>
    <cellStyle name="Normal 3 2 2 2 2 2 8" xfId="7704"/>
    <cellStyle name="Normal 3 2 2 2 2 2 9" xfId="7705"/>
    <cellStyle name="Normal 3 2 2 2 2 20" xfId="7706"/>
    <cellStyle name="Normal 3 2 2 2 2 21" xfId="7707"/>
    <cellStyle name="Normal 3 2 2 2 2 22" xfId="7708"/>
    <cellStyle name="Normal 3 2 2 2 2 3" xfId="7709"/>
    <cellStyle name="Normal 3 2 2 2 2 3 10" xfId="7710"/>
    <cellStyle name="Normal 3 2 2 2 2 3 10 2" xfId="7711"/>
    <cellStyle name="Normal 3 2 2 2 2 3 10 2 2" xfId="7712"/>
    <cellStyle name="Normal 3 2 2 2 2 3 10 2 2 2" xfId="7713"/>
    <cellStyle name="Normal 3 2 2 2 2 3 10 2 2 3" xfId="7714"/>
    <cellStyle name="Normal 3 2 2 2 2 3 10 2 2 4" xfId="7715"/>
    <cellStyle name="Normal 3 2 2 2 2 3 10 2 2 5" xfId="7716"/>
    <cellStyle name="Normal 3 2 2 2 2 3 10 2 2 6" xfId="7717"/>
    <cellStyle name="Normal 3 2 2 2 2 3 10 2 2 7" xfId="7718"/>
    <cellStyle name="Normal 3 2 2 2 2 3 10 2 2 8" xfId="7719"/>
    <cellStyle name="Normal 3 2 2 2 2 3 10 2 3" xfId="7720"/>
    <cellStyle name="Normal 3 2 2 2 2 3 10 2 4" xfId="7721"/>
    <cellStyle name="Normal 3 2 2 2 2 3 10 2 5" xfId="7722"/>
    <cellStyle name="Normal 3 2 2 2 2 3 10 2 6" xfId="7723"/>
    <cellStyle name="Normal 3 2 2 2 2 3 10 2 7" xfId="7724"/>
    <cellStyle name="Normal 3 2 2 2 2 3 10 2 8" xfId="7725"/>
    <cellStyle name="Normal 3 2 2 2 2 3 10 3" xfId="7726"/>
    <cellStyle name="Normal 3 2 2 2 2 3 10 4" xfId="7727"/>
    <cellStyle name="Normal 3 2 2 2 2 3 10 5" xfId="7728"/>
    <cellStyle name="Normal 3 2 2 2 2 3 10 6" xfId="7729"/>
    <cellStyle name="Normal 3 2 2 2 2 3 10 7" xfId="7730"/>
    <cellStyle name="Normal 3 2 2 2 2 3 10 8" xfId="7731"/>
    <cellStyle name="Normal 3 2 2 2 2 3 10 9" xfId="7732"/>
    <cellStyle name="Normal 3 2 2 2 2 3 11" xfId="7733"/>
    <cellStyle name="Normal 3 2 2 2 2 3 11 2" xfId="7734"/>
    <cellStyle name="Normal 3 2 2 2 2 3 11 3" xfId="7735"/>
    <cellStyle name="Normal 3 2 2 2 2 3 11 4" xfId="7736"/>
    <cellStyle name="Normal 3 2 2 2 2 3 11 5" xfId="7737"/>
    <cellStyle name="Normal 3 2 2 2 2 3 11 6" xfId="7738"/>
    <cellStyle name="Normal 3 2 2 2 2 3 11 7" xfId="7739"/>
    <cellStyle name="Normal 3 2 2 2 2 3 11 8" xfId="7740"/>
    <cellStyle name="Normal 3 2 2 2 2 3 12" xfId="7741"/>
    <cellStyle name="Normal 3 2 2 2 2 3 13" xfId="7742"/>
    <cellStyle name="Normal 3 2 2 2 2 3 14" xfId="7743"/>
    <cellStyle name="Normal 3 2 2 2 2 3 15" xfId="7744"/>
    <cellStyle name="Normal 3 2 2 2 2 3 16" xfId="7745"/>
    <cellStyle name="Normal 3 2 2 2 2 3 17" xfId="7746"/>
    <cellStyle name="Normal 3 2 2 2 2 3 2" xfId="7747"/>
    <cellStyle name="Normal 3 2 2 2 2 3 2 10" xfId="7748"/>
    <cellStyle name="Normal 3 2 2 2 2 3 2 10 2" xfId="7749"/>
    <cellStyle name="Normal 3 2 2 2 2 3 2 10 2 2" xfId="7750"/>
    <cellStyle name="Normal 3 2 2 2 2 3 2 10 2 2 2" xfId="7751"/>
    <cellStyle name="Normal 3 2 2 2 2 3 2 10 2 2 3" xfId="7752"/>
    <cellStyle name="Normal 3 2 2 2 2 3 2 10 2 2 4" xfId="7753"/>
    <cellStyle name="Normal 3 2 2 2 2 3 2 10 2 2 5" xfId="7754"/>
    <cellStyle name="Normal 3 2 2 2 2 3 2 10 2 2 6" xfId="7755"/>
    <cellStyle name="Normal 3 2 2 2 2 3 2 10 2 2 7" xfId="7756"/>
    <cellStyle name="Normal 3 2 2 2 2 3 2 10 2 2 8" xfId="7757"/>
    <cellStyle name="Normal 3 2 2 2 2 3 2 10 2 3" xfId="7758"/>
    <cellStyle name="Normal 3 2 2 2 2 3 2 10 2 4" xfId="7759"/>
    <cellStyle name="Normal 3 2 2 2 2 3 2 10 2 5" xfId="7760"/>
    <cellStyle name="Normal 3 2 2 2 2 3 2 10 2 6" xfId="7761"/>
    <cellStyle name="Normal 3 2 2 2 2 3 2 10 2 7" xfId="7762"/>
    <cellStyle name="Normal 3 2 2 2 2 3 2 10 2 8" xfId="7763"/>
    <cellStyle name="Normal 3 2 2 2 2 3 2 10 3" xfId="7764"/>
    <cellStyle name="Normal 3 2 2 2 2 3 2 10 4" xfId="7765"/>
    <cellStyle name="Normal 3 2 2 2 2 3 2 10 5" xfId="7766"/>
    <cellStyle name="Normal 3 2 2 2 2 3 2 10 6" xfId="7767"/>
    <cellStyle name="Normal 3 2 2 2 2 3 2 10 7" xfId="7768"/>
    <cellStyle name="Normal 3 2 2 2 2 3 2 10 8" xfId="7769"/>
    <cellStyle name="Normal 3 2 2 2 2 3 2 10 9" xfId="7770"/>
    <cellStyle name="Normal 3 2 2 2 2 3 2 11" xfId="7771"/>
    <cellStyle name="Normal 3 2 2 2 2 3 2 11 2" xfId="7772"/>
    <cellStyle name="Normal 3 2 2 2 2 3 2 11 3" xfId="7773"/>
    <cellStyle name="Normal 3 2 2 2 2 3 2 11 4" xfId="7774"/>
    <cellStyle name="Normal 3 2 2 2 2 3 2 11 5" xfId="7775"/>
    <cellStyle name="Normal 3 2 2 2 2 3 2 11 6" xfId="7776"/>
    <cellStyle name="Normal 3 2 2 2 2 3 2 11 7" xfId="7777"/>
    <cellStyle name="Normal 3 2 2 2 2 3 2 11 8" xfId="7778"/>
    <cellStyle name="Normal 3 2 2 2 2 3 2 12" xfId="7779"/>
    <cellStyle name="Normal 3 2 2 2 2 3 2 13" xfId="7780"/>
    <cellStyle name="Normal 3 2 2 2 2 3 2 14" xfId="7781"/>
    <cellStyle name="Normal 3 2 2 2 2 3 2 15" xfId="7782"/>
    <cellStyle name="Normal 3 2 2 2 2 3 2 16" xfId="7783"/>
    <cellStyle name="Normal 3 2 2 2 2 3 2 17" xfId="7784"/>
    <cellStyle name="Normal 3 2 2 2 2 3 2 2" xfId="7785"/>
    <cellStyle name="Normal 3 2 2 2 2 3 2 2 10" xfId="7786"/>
    <cellStyle name="Normal 3 2 2 2 2 3 2 2 2" xfId="7787"/>
    <cellStyle name="Normal 3 2 2 2 2 3 2 2 2 2" xfId="7788"/>
    <cellStyle name="Normal 3 2 2 2 2 3 2 2 2 2 2" xfId="7789"/>
    <cellStyle name="Normal 3 2 2 2 2 3 2 2 2 2 2 2" xfId="7790"/>
    <cellStyle name="Normal 3 2 2 2 2 3 2 2 2 2 2 3" xfId="7791"/>
    <cellStyle name="Normal 3 2 2 2 2 3 2 2 2 2 2 4" xfId="7792"/>
    <cellStyle name="Normal 3 2 2 2 2 3 2 2 2 2 2 5" xfId="7793"/>
    <cellStyle name="Normal 3 2 2 2 2 3 2 2 2 2 2 6" xfId="7794"/>
    <cellStyle name="Normal 3 2 2 2 2 3 2 2 2 2 2 7" xfId="7795"/>
    <cellStyle name="Normal 3 2 2 2 2 3 2 2 2 2 2 8" xfId="7796"/>
    <cellStyle name="Normal 3 2 2 2 2 3 2 2 2 2 3" xfId="7797"/>
    <cellStyle name="Normal 3 2 2 2 2 3 2 2 2 2 4" xfId="7798"/>
    <cellStyle name="Normal 3 2 2 2 2 3 2 2 2 2 5" xfId="7799"/>
    <cellStyle name="Normal 3 2 2 2 2 3 2 2 2 2 6" xfId="7800"/>
    <cellStyle name="Normal 3 2 2 2 2 3 2 2 2 2 7" xfId="7801"/>
    <cellStyle name="Normal 3 2 2 2 2 3 2 2 2 2 8" xfId="7802"/>
    <cellStyle name="Normal 3 2 2 2 2 3 2 2 2 3" xfId="7803"/>
    <cellStyle name="Normal 3 2 2 2 2 3 2 2 2 4" xfId="7804"/>
    <cellStyle name="Normal 3 2 2 2 2 3 2 2 2 5" xfId="7805"/>
    <cellStyle name="Normal 3 2 2 2 2 3 2 2 2 6" xfId="7806"/>
    <cellStyle name="Normal 3 2 2 2 2 3 2 2 2 7" xfId="7807"/>
    <cellStyle name="Normal 3 2 2 2 2 3 2 2 2 8" xfId="7808"/>
    <cellStyle name="Normal 3 2 2 2 2 3 2 2 2 9" xfId="7809"/>
    <cellStyle name="Normal 3 2 2 2 2 3 2 2 3" xfId="7810"/>
    <cellStyle name="Normal 3 2 2 2 2 3 2 2 4" xfId="7811"/>
    <cellStyle name="Normal 3 2 2 2 2 3 2 2 4 2" xfId="7812"/>
    <cellStyle name="Normal 3 2 2 2 2 3 2 2 4 3" xfId="7813"/>
    <cellStyle name="Normal 3 2 2 2 2 3 2 2 4 4" xfId="7814"/>
    <cellStyle name="Normal 3 2 2 2 2 3 2 2 4 5" xfId="7815"/>
    <cellStyle name="Normal 3 2 2 2 2 3 2 2 4 6" xfId="7816"/>
    <cellStyle name="Normal 3 2 2 2 2 3 2 2 4 7" xfId="7817"/>
    <cellStyle name="Normal 3 2 2 2 2 3 2 2 4 8" xfId="7818"/>
    <cellStyle name="Normal 3 2 2 2 2 3 2 2 5" xfId="7819"/>
    <cellStyle name="Normal 3 2 2 2 2 3 2 2 6" xfId="7820"/>
    <cellStyle name="Normal 3 2 2 2 2 3 2 2 7" xfId="7821"/>
    <cellStyle name="Normal 3 2 2 2 2 3 2 2 8" xfId="7822"/>
    <cellStyle name="Normal 3 2 2 2 2 3 2 2 9" xfId="7823"/>
    <cellStyle name="Normal 3 2 2 2 2 3 2 3" xfId="7824"/>
    <cellStyle name="Normal 3 2 2 2 2 3 2 4" xfId="7825"/>
    <cellStyle name="Normal 3 2 2 2 2 3 2 5" xfId="7826"/>
    <cellStyle name="Normal 3 2 2 2 2 3 2 6" xfId="7827"/>
    <cellStyle name="Normal 3 2 2 2 2 3 2 7" xfId="7828"/>
    <cellStyle name="Normal 3 2 2 2 2 3 2 8" xfId="7829"/>
    <cellStyle name="Normal 3 2 2 2 2 3 2 9" xfId="7830"/>
    <cellStyle name="Normal 3 2 2 2 2 3 3" xfId="7831"/>
    <cellStyle name="Normal 3 2 2 2 2 3 3 10" xfId="7832"/>
    <cellStyle name="Normal 3 2 2 2 2 3 3 2" xfId="7833"/>
    <cellStyle name="Normal 3 2 2 2 2 3 3 2 2" xfId="7834"/>
    <cellStyle name="Normal 3 2 2 2 2 3 3 2 2 2" xfId="7835"/>
    <cellStyle name="Normal 3 2 2 2 2 3 3 2 2 2 2" xfId="7836"/>
    <cellStyle name="Normal 3 2 2 2 2 3 3 2 2 2 3" xfId="7837"/>
    <cellStyle name="Normal 3 2 2 2 2 3 3 2 2 2 4" xfId="7838"/>
    <cellStyle name="Normal 3 2 2 2 2 3 3 2 2 2 5" xfId="7839"/>
    <cellStyle name="Normal 3 2 2 2 2 3 3 2 2 2 6" xfId="7840"/>
    <cellStyle name="Normal 3 2 2 2 2 3 3 2 2 2 7" xfId="7841"/>
    <cellStyle name="Normal 3 2 2 2 2 3 3 2 2 2 8" xfId="7842"/>
    <cellStyle name="Normal 3 2 2 2 2 3 3 2 2 3" xfId="7843"/>
    <cellStyle name="Normal 3 2 2 2 2 3 3 2 2 4" xfId="7844"/>
    <cellStyle name="Normal 3 2 2 2 2 3 3 2 2 5" xfId="7845"/>
    <cellStyle name="Normal 3 2 2 2 2 3 3 2 2 6" xfId="7846"/>
    <cellStyle name="Normal 3 2 2 2 2 3 3 2 2 7" xfId="7847"/>
    <cellStyle name="Normal 3 2 2 2 2 3 3 2 2 8" xfId="7848"/>
    <cellStyle name="Normal 3 2 2 2 2 3 3 2 3" xfId="7849"/>
    <cellStyle name="Normal 3 2 2 2 2 3 3 2 4" xfId="7850"/>
    <cellStyle name="Normal 3 2 2 2 2 3 3 2 5" xfId="7851"/>
    <cellStyle name="Normal 3 2 2 2 2 3 3 2 6" xfId="7852"/>
    <cellStyle name="Normal 3 2 2 2 2 3 3 2 7" xfId="7853"/>
    <cellStyle name="Normal 3 2 2 2 2 3 3 2 8" xfId="7854"/>
    <cellStyle name="Normal 3 2 2 2 2 3 3 2 9" xfId="7855"/>
    <cellStyle name="Normal 3 2 2 2 2 3 3 3" xfId="7856"/>
    <cellStyle name="Normal 3 2 2 2 2 3 3 4" xfId="7857"/>
    <cellStyle name="Normal 3 2 2 2 2 3 3 4 2" xfId="7858"/>
    <cellStyle name="Normal 3 2 2 2 2 3 3 4 3" xfId="7859"/>
    <cellStyle name="Normal 3 2 2 2 2 3 3 4 4" xfId="7860"/>
    <cellStyle name="Normal 3 2 2 2 2 3 3 4 5" xfId="7861"/>
    <cellStyle name="Normal 3 2 2 2 2 3 3 4 6" xfId="7862"/>
    <cellStyle name="Normal 3 2 2 2 2 3 3 4 7" xfId="7863"/>
    <cellStyle name="Normal 3 2 2 2 2 3 3 4 8" xfId="7864"/>
    <cellStyle name="Normal 3 2 2 2 2 3 3 5" xfId="7865"/>
    <cellStyle name="Normal 3 2 2 2 2 3 3 6" xfId="7866"/>
    <cellStyle name="Normal 3 2 2 2 2 3 3 7" xfId="7867"/>
    <cellStyle name="Normal 3 2 2 2 2 3 3 8" xfId="7868"/>
    <cellStyle name="Normal 3 2 2 2 2 3 3 9" xfId="7869"/>
    <cellStyle name="Normal 3 2 2 2 2 3 4" xfId="7870"/>
    <cellStyle name="Normal 3 2 2 2 2 3 5" xfId="7871"/>
    <cellStyle name="Normal 3 2 2 2 2 3 6" xfId="7872"/>
    <cellStyle name="Normal 3 2 2 2 2 3 7" xfId="7873"/>
    <cellStyle name="Normal 3 2 2 2 2 3 8" xfId="7874"/>
    <cellStyle name="Normal 3 2 2 2 2 3 9" xfId="7875"/>
    <cellStyle name="Normal 3 2 2 2 2 4" xfId="7876"/>
    <cellStyle name="Normal 3 2 2 2 2 5" xfId="7877"/>
    <cellStyle name="Normal 3 2 2 2 2 6" xfId="7878"/>
    <cellStyle name="Normal 3 2 2 2 2 7" xfId="7879"/>
    <cellStyle name="Normal 3 2 2 2 2 7 10" xfId="7880"/>
    <cellStyle name="Normal 3 2 2 2 2 7 2" xfId="7881"/>
    <cellStyle name="Normal 3 2 2 2 2 7 2 2" xfId="7882"/>
    <cellStyle name="Normal 3 2 2 2 2 7 2 2 2" xfId="7883"/>
    <cellStyle name="Normal 3 2 2 2 2 7 2 2 2 2" xfId="7884"/>
    <cellStyle name="Normal 3 2 2 2 2 7 2 2 2 3" xfId="7885"/>
    <cellStyle name="Normal 3 2 2 2 2 7 2 2 2 4" xfId="7886"/>
    <cellStyle name="Normal 3 2 2 2 2 7 2 2 2 5" xfId="7887"/>
    <cellStyle name="Normal 3 2 2 2 2 7 2 2 2 6" xfId="7888"/>
    <cellStyle name="Normal 3 2 2 2 2 7 2 2 2 7" xfId="7889"/>
    <cellStyle name="Normal 3 2 2 2 2 7 2 2 2 8" xfId="7890"/>
    <cellStyle name="Normal 3 2 2 2 2 7 2 2 3" xfId="7891"/>
    <cellStyle name="Normal 3 2 2 2 2 7 2 2 4" xfId="7892"/>
    <cellStyle name="Normal 3 2 2 2 2 7 2 2 5" xfId="7893"/>
    <cellStyle name="Normal 3 2 2 2 2 7 2 2 6" xfId="7894"/>
    <cellStyle name="Normal 3 2 2 2 2 7 2 2 7" xfId="7895"/>
    <cellStyle name="Normal 3 2 2 2 2 7 2 2 8" xfId="7896"/>
    <cellStyle name="Normal 3 2 2 2 2 7 2 3" xfId="7897"/>
    <cellStyle name="Normal 3 2 2 2 2 7 2 4" xfId="7898"/>
    <cellStyle name="Normal 3 2 2 2 2 7 2 5" xfId="7899"/>
    <cellStyle name="Normal 3 2 2 2 2 7 2 6" xfId="7900"/>
    <cellStyle name="Normal 3 2 2 2 2 7 2 7" xfId="7901"/>
    <cellStyle name="Normal 3 2 2 2 2 7 2 8" xfId="7902"/>
    <cellStyle name="Normal 3 2 2 2 2 7 2 9" xfId="7903"/>
    <cellStyle name="Normal 3 2 2 2 2 7 3" xfId="7904"/>
    <cellStyle name="Normal 3 2 2 2 2 7 4" xfId="7905"/>
    <cellStyle name="Normal 3 2 2 2 2 7 4 2" xfId="7906"/>
    <cellStyle name="Normal 3 2 2 2 2 7 4 3" xfId="7907"/>
    <cellStyle name="Normal 3 2 2 2 2 7 4 4" xfId="7908"/>
    <cellStyle name="Normal 3 2 2 2 2 7 4 5" xfId="7909"/>
    <cellStyle name="Normal 3 2 2 2 2 7 4 6" xfId="7910"/>
    <cellStyle name="Normal 3 2 2 2 2 7 4 7" xfId="7911"/>
    <cellStyle name="Normal 3 2 2 2 2 7 4 8" xfId="7912"/>
    <cellStyle name="Normal 3 2 2 2 2 7 5" xfId="7913"/>
    <cellStyle name="Normal 3 2 2 2 2 7 6" xfId="7914"/>
    <cellStyle name="Normal 3 2 2 2 2 7 7" xfId="7915"/>
    <cellStyle name="Normal 3 2 2 2 2 7 8" xfId="7916"/>
    <cellStyle name="Normal 3 2 2 2 2 7 9" xfId="7917"/>
    <cellStyle name="Normal 3 2 2 2 2 8" xfId="7918"/>
    <cellStyle name="Normal 3 2 2 2 2 9" xfId="7919"/>
    <cellStyle name="Normal 3 2 2 2 20" xfId="7920"/>
    <cellStyle name="Normal 3 2 2 2 21" xfId="7921"/>
    <cellStyle name="Normal 3 2 2 2 22" xfId="7922"/>
    <cellStyle name="Normal 3 2 2 2 23" xfId="7923"/>
    <cellStyle name="Normal 3 2 2 2 23 10" xfId="7924"/>
    <cellStyle name="Normal 3 2 2 2 23 10 2" xfId="7925"/>
    <cellStyle name="Normal 3 2 2 2 23 10 2 2" xfId="7926"/>
    <cellStyle name="Normal 3 2 2 2 23 10 2 2 2" xfId="7927"/>
    <cellStyle name="Normal 3 2 2 2 23 10 2 2 3" xfId="7928"/>
    <cellStyle name="Normal 3 2 2 2 23 10 2 2 4" xfId="7929"/>
    <cellStyle name="Normal 3 2 2 2 23 10 2 2 5" xfId="7930"/>
    <cellStyle name="Normal 3 2 2 2 23 10 2 2 6" xfId="7931"/>
    <cellStyle name="Normal 3 2 2 2 23 10 2 2 7" xfId="7932"/>
    <cellStyle name="Normal 3 2 2 2 23 10 2 2 8" xfId="7933"/>
    <cellStyle name="Normal 3 2 2 2 23 10 2 3" xfId="7934"/>
    <cellStyle name="Normal 3 2 2 2 23 10 2 4" xfId="7935"/>
    <cellStyle name="Normal 3 2 2 2 23 10 2 5" xfId="7936"/>
    <cellStyle name="Normal 3 2 2 2 23 10 2 6" xfId="7937"/>
    <cellStyle name="Normal 3 2 2 2 23 10 2 7" xfId="7938"/>
    <cellStyle name="Normal 3 2 2 2 23 10 2 8" xfId="7939"/>
    <cellStyle name="Normal 3 2 2 2 23 10 3" xfId="7940"/>
    <cellStyle name="Normal 3 2 2 2 23 10 4" xfId="7941"/>
    <cellStyle name="Normal 3 2 2 2 23 10 5" xfId="7942"/>
    <cellStyle name="Normal 3 2 2 2 23 10 6" xfId="7943"/>
    <cellStyle name="Normal 3 2 2 2 23 10 7" xfId="7944"/>
    <cellStyle name="Normal 3 2 2 2 23 10 8" xfId="7945"/>
    <cellStyle name="Normal 3 2 2 2 23 10 9" xfId="7946"/>
    <cellStyle name="Normal 3 2 2 2 23 11" xfId="7947"/>
    <cellStyle name="Normal 3 2 2 2 23 11 2" xfId="7948"/>
    <cellStyle name="Normal 3 2 2 2 23 11 3" xfId="7949"/>
    <cellStyle name="Normal 3 2 2 2 23 11 4" xfId="7950"/>
    <cellStyle name="Normal 3 2 2 2 23 11 5" xfId="7951"/>
    <cellStyle name="Normal 3 2 2 2 23 11 6" xfId="7952"/>
    <cellStyle name="Normal 3 2 2 2 23 11 7" xfId="7953"/>
    <cellStyle name="Normal 3 2 2 2 23 11 8" xfId="7954"/>
    <cellStyle name="Normal 3 2 2 2 23 12" xfId="7955"/>
    <cellStyle name="Normal 3 2 2 2 23 13" xfId="7956"/>
    <cellStyle name="Normal 3 2 2 2 23 14" xfId="7957"/>
    <cellStyle name="Normal 3 2 2 2 23 15" xfId="7958"/>
    <cellStyle name="Normal 3 2 2 2 23 16" xfId="7959"/>
    <cellStyle name="Normal 3 2 2 2 23 17" xfId="7960"/>
    <cellStyle name="Normal 3 2 2 2 23 2" xfId="7961"/>
    <cellStyle name="Normal 3 2 2 2 23 2 10" xfId="7962"/>
    <cellStyle name="Normal 3 2 2 2 23 2 10 2" xfId="7963"/>
    <cellStyle name="Normal 3 2 2 2 23 2 10 2 2" xfId="7964"/>
    <cellStyle name="Normal 3 2 2 2 23 2 10 2 2 2" xfId="7965"/>
    <cellStyle name="Normal 3 2 2 2 23 2 10 2 2 3" xfId="7966"/>
    <cellStyle name="Normal 3 2 2 2 23 2 10 2 2 4" xfId="7967"/>
    <cellStyle name="Normal 3 2 2 2 23 2 10 2 2 5" xfId="7968"/>
    <cellStyle name="Normal 3 2 2 2 23 2 10 2 2 6" xfId="7969"/>
    <cellStyle name="Normal 3 2 2 2 23 2 10 2 2 7" xfId="7970"/>
    <cellStyle name="Normal 3 2 2 2 23 2 10 2 2 8" xfId="7971"/>
    <cellStyle name="Normal 3 2 2 2 23 2 10 2 3" xfId="7972"/>
    <cellStyle name="Normal 3 2 2 2 23 2 10 2 4" xfId="7973"/>
    <cellStyle name="Normal 3 2 2 2 23 2 10 2 5" xfId="7974"/>
    <cellStyle name="Normal 3 2 2 2 23 2 10 2 6" xfId="7975"/>
    <cellStyle name="Normal 3 2 2 2 23 2 10 2 7" xfId="7976"/>
    <cellStyle name="Normal 3 2 2 2 23 2 10 2 8" xfId="7977"/>
    <cellStyle name="Normal 3 2 2 2 23 2 10 3" xfId="7978"/>
    <cellStyle name="Normal 3 2 2 2 23 2 10 4" xfId="7979"/>
    <cellStyle name="Normal 3 2 2 2 23 2 10 5" xfId="7980"/>
    <cellStyle name="Normal 3 2 2 2 23 2 10 6" xfId="7981"/>
    <cellStyle name="Normal 3 2 2 2 23 2 10 7" xfId="7982"/>
    <cellStyle name="Normal 3 2 2 2 23 2 10 8" xfId="7983"/>
    <cellStyle name="Normal 3 2 2 2 23 2 10 9" xfId="7984"/>
    <cellStyle name="Normal 3 2 2 2 23 2 11" xfId="7985"/>
    <cellStyle name="Normal 3 2 2 2 23 2 11 2" xfId="7986"/>
    <cellStyle name="Normal 3 2 2 2 23 2 11 3" xfId="7987"/>
    <cellStyle name="Normal 3 2 2 2 23 2 11 4" xfId="7988"/>
    <cellStyle name="Normal 3 2 2 2 23 2 11 5" xfId="7989"/>
    <cellStyle name="Normal 3 2 2 2 23 2 11 6" xfId="7990"/>
    <cellStyle name="Normal 3 2 2 2 23 2 11 7" xfId="7991"/>
    <cellStyle name="Normal 3 2 2 2 23 2 11 8" xfId="7992"/>
    <cellStyle name="Normal 3 2 2 2 23 2 12" xfId="7993"/>
    <cellStyle name="Normal 3 2 2 2 23 2 13" xfId="7994"/>
    <cellStyle name="Normal 3 2 2 2 23 2 14" xfId="7995"/>
    <cellStyle name="Normal 3 2 2 2 23 2 15" xfId="7996"/>
    <cellStyle name="Normal 3 2 2 2 23 2 16" xfId="7997"/>
    <cellStyle name="Normal 3 2 2 2 23 2 17" xfId="7998"/>
    <cellStyle name="Normal 3 2 2 2 23 2 2" xfId="7999"/>
    <cellStyle name="Normal 3 2 2 2 23 2 2 10" xfId="8000"/>
    <cellStyle name="Normal 3 2 2 2 23 2 2 2" xfId="8001"/>
    <cellStyle name="Normal 3 2 2 2 23 2 2 2 2" xfId="8002"/>
    <cellStyle name="Normal 3 2 2 2 23 2 2 2 2 2" xfId="8003"/>
    <cellStyle name="Normal 3 2 2 2 23 2 2 2 2 2 2" xfId="8004"/>
    <cellStyle name="Normal 3 2 2 2 23 2 2 2 2 2 3" xfId="8005"/>
    <cellStyle name="Normal 3 2 2 2 23 2 2 2 2 2 4" xfId="8006"/>
    <cellStyle name="Normal 3 2 2 2 23 2 2 2 2 2 5" xfId="8007"/>
    <cellStyle name="Normal 3 2 2 2 23 2 2 2 2 2 6" xfId="8008"/>
    <cellStyle name="Normal 3 2 2 2 23 2 2 2 2 2 7" xfId="8009"/>
    <cellStyle name="Normal 3 2 2 2 23 2 2 2 2 2 8" xfId="8010"/>
    <cellStyle name="Normal 3 2 2 2 23 2 2 2 2 3" xfId="8011"/>
    <cellStyle name="Normal 3 2 2 2 23 2 2 2 2 4" xfId="8012"/>
    <cellStyle name="Normal 3 2 2 2 23 2 2 2 2 5" xfId="8013"/>
    <cellStyle name="Normal 3 2 2 2 23 2 2 2 2 6" xfId="8014"/>
    <cellStyle name="Normal 3 2 2 2 23 2 2 2 2 7" xfId="8015"/>
    <cellStyle name="Normal 3 2 2 2 23 2 2 2 2 8" xfId="8016"/>
    <cellStyle name="Normal 3 2 2 2 23 2 2 2 3" xfId="8017"/>
    <cellStyle name="Normal 3 2 2 2 23 2 2 2 4" xfId="8018"/>
    <cellStyle name="Normal 3 2 2 2 23 2 2 2 5" xfId="8019"/>
    <cellStyle name="Normal 3 2 2 2 23 2 2 2 6" xfId="8020"/>
    <cellStyle name="Normal 3 2 2 2 23 2 2 2 7" xfId="8021"/>
    <cellStyle name="Normal 3 2 2 2 23 2 2 2 8" xfId="8022"/>
    <cellStyle name="Normal 3 2 2 2 23 2 2 2 9" xfId="8023"/>
    <cellStyle name="Normal 3 2 2 2 23 2 2 3" xfId="8024"/>
    <cellStyle name="Normal 3 2 2 2 23 2 2 4" xfId="8025"/>
    <cellStyle name="Normal 3 2 2 2 23 2 2 4 2" xfId="8026"/>
    <cellStyle name="Normal 3 2 2 2 23 2 2 4 3" xfId="8027"/>
    <cellStyle name="Normal 3 2 2 2 23 2 2 4 4" xfId="8028"/>
    <cellStyle name="Normal 3 2 2 2 23 2 2 4 5" xfId="8029"/>
    <cellStyle name="Normal 3 2 2 2 23 2 2 4 6" xfId="8030"/>
    <cellStyle name="Normal 3 2 2 2 23 2 2 4 7" xfId="8031"/>
    <cellStyle name="Normal 3 2 2 2 23 2 2 4 8" xfId="8032"/>
    <cellStyle name="Normal 3 2 2 2 23 2 2 5" xfId="8033"/>
    <cellStyle name="Normal 3 2 2 2 23 2 2 6" xfId="8034"/>
    <cellStyle name="Normal 3 2 2 2 23 2 2 7" xfId="8035"/>
    <cellStyle name="Normal 3 2 2 2 23 2 2 8" xfId="8036"/>
    <cellStyle name="Normal 3 2 2 2 23 2 2 9" xfId="8037"/>
    <cellStyle name="Normal 3 2 2 2 23 2 3" xfId="8038"/>
    <cellStyle name="Normal 3 2 2 2 23 2 4" xfId="8039"/>
    <cellStyle name="Normal 3 2 2 2 23 2 5" xfId="8040"/>
    <cellStyle name="Normal 3 2 2 2 23 2 6" xfId="8041"/>
    <cellStyle name="Normal 3 2 2 2 23 2 7" xfId="8042"/>
    <cellStyle name="Normal 3 2 2 2 23 2 8" xfId="8043"/>
    <cellStyle name="Normal 3 2 2 2 23 2 9" xfId="8044"/>
    <cellStyle name="Normal 3 2 2 2 23 3" xfId="8045"/>
    <cellStyle name="Normal 3 2 2 2 23 3 10" xfId="8046"/>
    <cellStyle name="Normal 3 2 2 2 23 3 2" xfId="8047"/>
    <cellStyle name="Normal 3 2 2 2 23 3 2 2" xfId="8048"/>
    <cellStyle name="Normal 3 2 2 2 23 3 2 2 2" xfId="8049"/>
    <cellStyle name="Normal 3 2 2 2 23 3 2 2 2 2" xfId="8050"/>
    <cellStyle name="Normal 3 2 2 2 23 3 2 2 2 3" xfId="8051"/>
    <cellStyle name="Normal 3 2 2 2 23 3 2 2 2 4" xfId="8052"/>
    <cellStyle name="Normal 3 2 2 2 23 3 2 2 2 5" xfId="8053"/>
    <cellStyle name="Normal 3 2 2 2 23 3 2 2 2 6" xfId="8054"/>
    <cellStyle name="Normal 3 2 2 2 23 3 2 2 2 7" xfId="8055"/>
    <cellStyle name="Normal 3 2 2 2 23 3 2 2 2 8" xfId="8056"/>
    <cellStyle name="Normal 3 2 2 2 23 3 2 2 3" xfId="8057"/>
    <cellStyle name="Normal 3 2 2 2 23 3 2 2 4" xfId="8058"/>
    <cellStyle name="Normal 3 2 2 2 23 3 2 2 5" xfId="8059"/>
    <cellStyle name="Normal 3 2 2 2 23 3 2 2 6" xfId="8060"/>
    <cellStyle name="Normal 3 2 2 2 23 3 2 2 7" xfId="8061"/>
    <cellStyle name="Normal 3 2 2 2 23 3 2 2 8" xfId="8062"/>
    <cellStyle name="Normal 3 2 2 2 23 3 2 3" xfId="8063"/>
    <cellStyle name="Normal 3 2 2 2 23 3 2 4" xfId="8064"/>
    <cellStyle name="Normal 3 2 2 2 23 3 2 5" xfId="8065"/>
    <cellStyle name="Normal 3 2 2 2 23 3 2 6" xfId="8066"/>
    <cellStyle name="Normal 3 2 2 2 23 3 2 7" xfId="8067"/>
    <cellStyle name="Normal 3 2 2 2 23 3 2 8" xfId="8068"/>
    <cellStyle name="Normal 3 2 2 2 23 3 2 9" xfId="8069"/>
    <cellStyle name="Normal 3 2 2 2 23 3 3" xfId="8070"/>
    <cellStyle name="Normal 3 2 2 2 23 3 4" xfId="8071"/>
    <cellStyle name="Normal 3 2 2 2 23 3 4 2" xfId="8072"/>
    <cellStyle name="Normal 3 2 2 2 23 3 4 3" xfId="8073"/>
    <cellStyle name="Normal 3 2 2 2 23 3 4 4" xfId="8074"/>
    <cellStyle name="Normal 3 2 2 2 23 3 4 5" xfId="8075"/>
    <cellStyle name="Normal 3 2 2 2 23 3 4 6" xfId="8076"/>
    <cellStyle name="Normal 3 2 2 2 23 3 4 7" xfId="8077"/>
    <cellStyle name="Normal 3 2 2 2 23 3 4 8" xfId="8078"/>
    <cellStyle name="Normal 3 2 2 2 23 3 5" xfId="8079"/>
    <cellStyle name="Normal 3 2 2 2 23 3 6" xfId="8080"/>
    <cellStyle name="Normal 3 2 2 2 23 3 7" xfId="8081"/>
    <cellStyle name="Normal 3 2 2 2 23 3 8" xfId="8082"/>
    <cellStyle name="Normal 3 2 2 2 23 3 9" xfId="8083"/>
    <cellStyle name="Normal 3 2 2 2 23 4" xfId="8084"/>
    <cellStyle name="Normal 3 2 2 2 23 5" xfId="8085"/>
    <cellStyle name="Normal 3 2 2 2 23 6" xfId="8086"/>
    <cellStyle name="Normal 3 2 2 2 23 7" xfId="8087"/>
    <cellStyle name="Normal 3 2 2 2 23 8" xfId="8088"/>
    <cellStyle name="Normal 3 2 2 2 23 9" xfId="8089"/>
    <cellStyle name="Normal 3 2 2 2 24" xfId="8090"/>
    <cellStyle name="Normal 3 2 2 2 25" xfId="8091"/>
    <cellStyle name="Normal 3 2 2 2 26" xfId="8092"/>
    <cellStyle name="Normal 3 2 2 2 27" xfId="8093"/>
    <cellStyle name="Normal 3 2 2 2 28" xfId="8094"/>
    <cellStyle name="Normal 3 2 2 2 28 10" xfId="8095"/>
    <cellStyle name="Normal 3 2 2 2 28 2" xfId="8096"/>
    <cellStyle name="Normal 3 2 2 2 28 2 2" xfId="8097"/>
    <cellStyle name="Normal 3 2 2 2 28 2 2 2" xfId="8098"/>
    <cellStyle name="Normal 3 2 2 2 28 2 2 2 2" xfId="8099"/>
    <cellStyle name="Normal 3 2 2 2 28 2 2 2 3" xfId="8100"/>
    <cellStyle name="Normal 3 2 2 2 28 2 2 2 4" xfId="8101"/>
    <cellStyle name="Normal 3 2 2 2 28 2 2 2 5" xfId="8102"/>
    <cellStyle name="Normal 3 2 2 2 28 2 2 2 6" xfId="8103"/>
    <cellStyle name="Normal 3 2 2 2 28 2 2 2 7" xfId="8104"/>
    <cellStyle name="Normal 3 2 2 2 28 2 2 2 8" xfId="8105"/>
    <cellStyle name="Normal 3 2 2 2 28 2 2 3" xfId="8106"/>
    <cellStyle name="Normal 3 2 2 2 28 2 2 4" xfId="8107"/>
    <cellStyle name="Normal 3 2 2 2 28 2 2 5" xfId="8108"/>
    <cellStyle name="Normal 3 2 2 2 28 2 2 6" xfId="8109"/>
    <cellStyle name="Normal 3 2 2 2 28 2 2 7" xfId="8110"/>
    <cellStyle name="Normal 3 2 2 2 28 2 2 8" xfId="8111"/>
    <cellStyle name="Normal 3 2 2 2 28 2 3" xfId="8112"/>
    <cellStyle name="Normal 3 2 2 2 28 2 4" xfId="8113"/>
    <cellStyle name="Normal 3 2 2 2 28 2 5" xfId="8114"/>
    <cellStyle name="Normal 3 2 2 2 28 2 6" xfId="8115"/>
    <cellStyle name="Normal 3 2 2 2 28 2 7" xfId="8116"/>
    <cellStyle name="Normal 3 2 2 2 28 2 8" xfId="8117"/>
    <cellStyle name="Normal 3 2 2 2 28 2 9" xfId="8118"/>
    <cellStyle name="Normal 3 2 2 2 28 3" xfId="8119"/>
    <cellStyle name="Normal 3 2 2 2 28 4" xfId="8120"/>
    <cellStyle name="Normal 3 2 2 2 28 4 2" xfId="8121"/>
    <cellStyle name="Normal 3 2 2 2 28 4 3" xfId="8122"/>
    <cellStyle name="Normal 3 2 2 2 28 4 4" xfId="8123"/>
    <cellStyle name="Normal 3 2 2 2 28 4 5" xfId="8124"/>
    <cellStyle name="Normal 3 2 2 2 28 4 6" xfId="8125"/>
    <cellStyle name="Normal 3 2 2 2 28 4 7" xfId="8126"/>
    <cellStyle name="Normal 3 2 2 2 28 4 8" xfId="8127"/>
    <cellStyle name="Normal 3 2 2 2 28 5" xfId="8128"/>
    <cellStyle name="Normal 3 2 2 2 28 6" xfId="8129"/>
    <cellStyle name="Normal 3 2 2 2 28 7" xfId="8130"/>
    <cellStyle name="Normal 3 2 2 2 28 8" xfId="8131"/>
    <cellStyle name="Normal 3 2 2 2 28 9" xfId="8132"/>
    <cellStyle name="Normal 3 2 2 2 29" xfId="8133"/>
    <cellStyle name="Normal 3 2 2 2 3" xfId="8134"/>
    <cellStyle name="Normal 3 2 2 2 30" xfId="8135"/>
    <cellStyle name="Normal 3 2 2 2 31" xfId="8136"/>
    <cellStyle name="Normal 3 2 2 2 32" xfId="8137"/>
    <cellStyle name="Normal 3 2 2 2 33" xfId="8138"/>
    <cellStyle name="Normal 3 2 2 2 34" xfId="8139"/>
    <cellStyle name="Normal 3 2 2 2 35" xfId="8140"/>
    <cellStyle name="Normal 3 2 2 2 36" xfId="8141"/>
    <cellStyle name="Normal 3 2 2 2 36 2" xfId="8142"/>
    <cellStyle name="Normal 3 2 2 2 36 2 2" xfId="8143"/>
    <cellStyle name="Normal 3 2 2 2 36 2 2 2" xfId="8144"/>
    <cellStyle name="Normal 3 2 2 2 36 2 2 3" xfId="8145"/>
    <cellStyle name="Normal 3 2 2 2 36 2 2 4" xfId="8146"/>
    <cellStyle name="Normal 3 2 2 2 36 2 2 5" xfId="8147"/>
    <cellStyle name="Normal 3 2 2 2 36 2 2 6" xfId="8148"/>
    <cellStyle name="Normal 3 2 2 2 36 2 2 7" xfId="8149"/>
    <cellStyle name="Normal 3 2 2 2 36 2 2 8" xfId="8150"/>
    <cellStyle name="Normal 3 2 2 2 36 2 3" xfId="8151"/>
    <cellStyle name="Normal 3 2 2 2 36 2 4" xfId="8152"/>
    <cellStyle name="Normal 3 2 2 2 36 2 5" xfId="8153"/>
    <cellStyle name="Normal 3 2 2 2 36 2 6" xfId="8154"/>
    <cellStyle name="Normal 3 2 2 2 36 2 7" xfId="8155"/>
    <cellStyle name="Normal 3 2 2 2 36 2 8" xfId="8156"/>
    <cellStyle name="Normal 3 2 2 2 36 3" xfId="8157"/>
    <cellStyle name="Normal 3 2 2 2 36 4" xfId="8158"/>
    <cellStyle name="Normal 3 2 2 2 36 5" xfId="8159"/>
    <cellStyle name="Normal 3 2 2 2 36 6" xfId="8160"/>
    <cellStyle name="Normal 3 2 2 2 36 7" xfId="8161"/>
    <cellStyle name="Normal 3 2 2 2 36 8" xfId="8162"/>
    <cellStyle name="Normal 3 2 2 2 36 9" xfId="8163"/>
    <cellStyle name="Normal 3 2 2 2 37" xfId="8164"/>
    <cellStyle name="Normal 3 2 2 2 37 2" xfId="8165"/>
    <cellStyle name="Normal 3 2 2 2 37 3" xfId="8166"/>
    <cellStyle name="Normal 3 2 2 2 37 4" xfId="8167"/>
    <cellStyle name="Normal 3 2 2 2 37 5" xfId="8168"/>
    <cellStyle name="Normal 3 2 2 2 37 6" xfId="8169"/>
    <cellStyle name="Normal 3 2 2 2 37 7" xfId="8170"/>
    <cellStyle name="Normal 3 2 2 2 37 8" xfId="8171"/>
    <cellStyle name="Normal 3 2 2 2 38" xfId="8172"/>
    <cellStyle name="Normal 3 2 2 2 39" xfId="8173"/>
    <cellStyle name="Normal 3 2 2 2 4" xfId="8174"/>
    <cellStyle name="Normal 3 2 2 2 40" xfId="8175"/>
    <cellStyle name="Normal 3 2 2 2 41" xfId="8176"/>
    <cellStyle name="Normal 3 2 2 2 42" xfId="8177"/>
    <cellStyle name="Normal 3 2 2 2 43" xfId="8178"/>
    <cellStyle name="Normal 3 2 2 2 5" xfId="8179"/>
    <cellStyle name="Normal 3 2 2 2 6" xfId="8180"/>
    <cellStyle name="Normal 3 2 2 2 7" xfId="8181"/>
    <cellStyle name="Normal 3 2 2 2 8" xfId="8182"/>
    <cellStyle name="Normal 3 2 2 2 9" xfId="8183"/>
    <cellStyle name="Normal 3 2 2 20" xfId="8184"/>
    <cellStyle name="Normal 3 2 2 21" xfId="8185"/>
    <cellStyle name="Normal 3 2 2 22" xfId="8186"/>
    <cellStyle name="Normal 3 2 2 23" xfId="8187"/>
    <cellStyle name="Normal 3 2 2 23 10" xfId="8188"/>
    <cellStyle name="Normal 3 2 2 23 10 2" xfId="8189"/>
    <cellStyle name="Normal 3 2 2 23 10 2 2" xfId="8190"/>
    <cellStyle name="Normal 3 2 2 23 10 2 2 2" xfId="8191"/>
    <cellStyle name="Normal 3 2 2 23 10 2 2 3" xfId="8192"/>
    <cellStyle name="Normal 3 2 2 23 10 2 2 4" xfId="8193"/>
    <cellStyle name="Normal 3 2 2 23 10 2 2 5" xfId="8194"/>
    <cellStyle name="Normal 3 2 2 23 10 2 2 6" xfId="8195"/>
    <cellStyle name="Normal 3 2 2 23 10 2 2 7" xfId="8196"/>
    <cellStyle name="Normal 3 2 2 23 10 2 2 8" xfId="8197"/>
    <cellStyle name="Normal 3 2 2 23 10 2 3" xfId="8198"/>
    <cellStyle name="Normal 3 2 2 23 10 2 4" xfId="8199"/>
    <cellStyle name="Normal 3 2 2 23 10 2 5" xfId="8200"/>
    <cellStyle name="Normal 3 2 2 23 10 2 6" xfId="8201"/>
    <cellStyle name="Normal 3 2 2 23 10 2 7" xfId="8202"/>
    <cellStyle name="Normal 3 2 2 23 10 2 8" xfId="8203"/>
    <cellStyle name="Normal 3 2 2 23 10 3" xfId="8204"/>
    <cellStyle name="Normal 3 2 2 23 10 4" xfId="8205"/>
    <cellStyle name="Normal 3 2 2 23 10 5" xfId="8206"/>
    <cellStyle name="Normal 3 2 2 23 10 6" xfId="8207"/>
    <cellStyle name="Normal 3 2 2 23 10 7" xfId="8208"/>
    <cellStyle name="Normal 3 2 2 23 10 8" xfId="8209"/>
    <cellStyle name="Normal 3 2 2 23 10 9" xfId="8210"/>
    <cellStyle name="Normal 3 2 2 23 11" xfId="8211"/>
    <cellStyle name="Normal 3 2 2 23 11 2" xfId="8212"/>
    <cellStyle name="Normal 3 2 2 23 11 3" xfId="8213"/>
    <cellStyle name="Normal 3 2 2 23 11 4" xfId="8214"/>
    <cellStyle name="Normal 3 2 2 23 11 5" xfId="8215"/>
    <cellStyle name="Normal 3 2 2 23 11 6" xfId="8216"/>
    <cellStyle name="Normal 3 2 2 23 11 7" xfId="8217"/>
    <cellStyle name="Normal 3 2 2 23 11 8" xfId="8218"/>
    <cellStyle name="Normal 3 2 2 23 12" xfId="8219"/>
    <cellStyle name="Normal 3 2 2 23 13" xfId="8220"/>
    <cellStyle name="Normal 3 2 2 23 14" xfId="8221"/>
    <cellStyle name="Normal 3 2 2 23 15" xfId="8222"/>
    <cellStyle name="Normal 3 2 2 23 16" xfId="8223"/>
    <cellStyle name="Normal 3 2 2 23 17" xfId="8224"/>
    <cellStyle name="Normal 3 2 2 23 2" xfId="8225"/>
    <cellStyle name="Normal 3 2 2 23 2 10" xfId="8226"/>
    <cellStyle name="Normal 3 2 2 23 2 10 2" xfId="8227"/>
    <cellStyle name="Normal 3 2 2 23 2 10 2 2" xfId="8228"/>
    <cellStyle name="Normal 3 2 2 23 2 10 2 2 2" xfId="8229"/>
    <cellStyle name="Normal 3 2 2 23 2 10 2 2 3" xfId="8230"/>
    <cellStyle name="Normal 3 2 2 23 2 10 2 2 4" xfId="8231"/>
    <cellStyle name="Normal 3 2 2 23 2 10 2 2 5" xfId="8232"/>
    <cellStyle name="Normal 3 2 2 23 2 10 2 2 6" xfId="8233"/>
    <cellStyle name="Normal 3 2 2 23 2 10 2 2 7" xfId="8234"/>
    <cellStyle name="Normal 3 2 2 23 2 10 2 2 8" xfId="8235"/>
    <cellStyle name="Normal 3 2 2 23 2 10 2 3" xfId="8236"/>
    <cellStyle name="Normal 3 2 2 23 2 10 2 4" xfId="8237"/>
    <cellStyle name="Normal 3 2 2 23 2 10 2 5" xfId="8238"/>
    <cellStyle name="Normal 3 2 2 23 2 10 2 6" xfId="8239"/>
    <cellStyle name="Normal 3 2 2 23 2 10 2 7" xfId="8240"/>
    <cellStyle name="Normal 3 2 2 23 2 10 2 8" xfId="8241"/>
    <cellStyle name="Normal 3 2 2 23 2 10 3" xfId="8242"/>
    <cellStyle name="Normal 3 2 2 23 2 10 4" xfId="8243"/>
    <cellStyle name="Normal 3 2 2 23 2 10 5" xfId="8244"/>
    <cellStyle name="Normal 3 2 2 23 2 10 6" xfId="8245"/>
    <cellStyle name="Normal 3 2 2 23 2 10 7" xfId="8246"/>
    <cellStyle name="Normal 3 2 2 23 2 10 8" xfId="8247"/>
    <cellStyle name="Normal 3 2 2 23 2 10 9" xfId="8248"/>
    <cellStyle name="Normal 3 2 2 23 2 11" xfId="8249"/>
    <cellStyle name="Normal 3 2 2 23 2 11 2" xfId="8250"/>
    <cellStyle name="Normal 3 2 2 23 2 11 3" xfId="8251"/>
    <cellStyle name="Normal 3 2 2 23 2 11 4" xfId="8252"/>
    <cellStyle name="Normal 3 2 2 23 2 11 5" xfId="8253"/>
    <cellStyle name="Normal 3 2 2 23 2 11 6" xfId="8254"/>
    <cellStyle name="Normal 3 2 2 23 2 11 7" xfId="8255"/>
    <cellStyle name="Normal 3 2 2 23 2 11 8" xfId="8256"/>
    <cellStyle name="Normal 3 2 2 23 2 12" xfId="8257"/>
    <cellStyle name="Normal 3 2 2 23 2 13" xfId="8258"/>
    <cellStyle name="Normal 3 2 2 23 2 14" xfId="8259"/>
    <cellStyle name="Normal 3 2 2 23 2 15" xfId="8260"/>
    <cellStyle name="Normal 3 2 2 23 2 16" xfId="8261"/>
    <cellStyle name="Normal 3 2 2 23 2 17" xfId="8262"/>
    <cellStyle name="Normal 3 2 2 23 2 2" xfId="8263"/>
    <cellStyle name="Normal 3 2 2 23 2 2 10" xfId="8264"/>
    <cellStyle name="Normal 3 2 2 23 2 2 2" xfId="8265"/>
    <cellStyle name="Normal 3 2 2 23 2 2 2 2" xfId="8266"/>
    <cellStyle name="Normal 3 2 2 23 2 2 2 2 2" xfId="8267"/>
    <cellStyle name="Normal 3 2 2 23 2 2 2 2 2 2" xfId="8268"/>
    <cellStyle name="Normal 3 2 2 23 2 2 2 2 2 3" xfId="8269"/>
    <cellStyle name="Normal 3 2 2 23 2 2 2 2 2 4" xfId="8270"/>
    <cellStyle name="Normal 3 2 2 23 2 2 2 2 2 5" xfId="8271"/>
    <cellStyle name="Normal 3 2 2 23 2 2 2 2 2 6" xfId="8272"/>
    <cellStyle name="Normal 3 2 2 23 2 2 2 2 2 7" xfId="8273"/>
    <cellStyle name="Normal 3 2 2 23 2 2 2 2 2 8" xfId="8274"/>
    <cellStyle name="Normal 3 2 2 23 2 2 2 2 3" xfId="8275"/>
    <cellStyle name="Normal 3 2 2 23 2 2 2 2 4" xfId="8276"/>
    <cellStyle name="Normal 3 2 2 23 2 2 2 2 5" xfId="8277"/>
    <cellStyle name="Normal 3 2 2 23 2 2 2 2 6" xfId="8278"/>
    <cellStyle name="Normal 3 2 2 23 2 2 2 2 7" xfId="8279"/>
    <cellStyle name="Normal 3 2 2 23 2 2 2 2 8" xfId="8280"/>
    <cellStyle name="Normal 3 2 2 23 2 2 2 3" xfId="8281"/>
    <cellStyle name="Normal 3 2 2 23 2 2 2 4" xfId="8282"/>
    <cellStyle name="Normal 3 2 2 23 2 2 2 5" xfId="8283"/>
    <cellStyle name="Normal 3 2 2 23 2 2 2 6" xfId="8284"/>
    <cellStyle name="Normal 3 2 2 23 2 2 2 7" xfId="8285"/>
    <cellStyle name="Normal 3 2 2 23 2 2 2 8" xfId="8286"/>
    <cellStyle name="Normal 3 2 2 23 2 2 2 9" xfId="8287"/>
    <cellStyle name="Normal 3 2 2 23 2 2 3" xfId="8288"/>
    <cellStyle name="Normal 3 2 2 23 2 2 4" xfId="8289"/>
    <cellStyle name="Normal 3 2 2 23 2 2 4 2" xfId="8290"/>
    <cellStyle name="Normal 3 2 2 23 2 2 4 3" xfId="8291"/>
    <cellStyle name="Normal 3 2 2 23 2 2 4 4" xfId="8292"/>
    <cellStyle name="Normal 3 2 2 23 2 2 4 5" xfId="8293"/>
    <cellStyle name="Normal 3 2 2 23 2 2 4 6" xfId="8294"/>
    <cellStyle name="Normal 3 2 2 23 2 2 4 7" xfId="8295"/>
    <cellStyle name="Normal 3 2 2 23 2 2 4 8" xfId="8296"/>
    <cellStyle name="Normal 3 2 2 23 2 2 5" xfId="8297"/>
    <cellStyle name="Normal 3 2 2 23 2 2 6" xfId="8298"/>
    <cellStyle name="Normal 3 2 2 23 2 2 7" xfId="8299"/>
    <cellStyle name="Normal 3 2 2 23 2 2 8" xfId="8300"/>
    <cellStyle name="Normal 3 2 2 23 2 2 9" xfId="8301"/>
    <cellStyle name="Normal 3 2 2 23 2 3" xfId="8302"/>
    <cellStyle name="Normal 3 2 2 23 2 4" xfId="8303"/>
    <cellStyle name="Normal 3 2 2 23 2 5" xfId="8304"/>
    <cellStyle name="Normal 3 2 2 23 2 6" xfId="8305"/>
    <cellStyle name="Normal 3 2 2 23 2 7" xfId="8306"/>
    <cellStyle name="Normal 3 2 2 23 2 8" xfId="8307"/>
    <cellStyle name="Normal 3 2 2 23 2 9" xfId="8308"/>
    <cellStyle name="Normal 3 2 2 23 3" xfId="8309"/>
    <cellStyle name="Normal 3 2 2 23 3 10" xfId="8310"/>
    <cellStyle name="Normal 3 2 2 23 3 2" xfId="8311"/>
    <cellStyle name="Normal 3 2 2 23 3 2 2" xfId="8312"/>
    <cellStyle name="Normal 3 2 2 23 3 2 2 2" xfId="8313"/>
    <cellStyle name="Normal 3 2 2 23 3 2 2 2 2" xfId="8314"/>
    <cellStyle name="Normal 3 2 2 23 3 2 2 2 3" xfId="8315"/>
    <cellStyle name="Normal 3 2 2 23 3 2 2 2 4" xfId="8316"/>
    <cellStyle name="Normal 3 2 2 23 3 2 2 2 5" xfId="8317"/>
    <cellStyle name="Normal 3 2 2 23 3 2 2 2 6" xfId="8318"/>
    <cellStyle name="Normal 3 2 2 23 3 2 2 2 7" xfId="8319"/>
    <cellStyle name="Normal 3 2 2 23 3 2 2 2 8" xfId="8320"/>
    <cellStyle name="Normal 3 2 2 23 3 2 2 3" xfId="8321"/>
    <cellStyle name="Normal 3 2 2 23 3 2 2 4" xfId="8322"/>
    <cellStyle name="Normal 3 2 2 23 3 2 2 5" xfId="8323"/>
    <cellStyle name="Normal 3 2 2 23 3 2 2 6" xfId="8324"/>
    <cellStyle name="Normal 3 2 2 23 3 2 2 7" xfId="8325"/>
    <cellStyle name="Normal 3 2 2 23 3 2 2 8" xfId="8326"/>
    <cellStyle name="Normal 3 2 2 23 3 2 3" xfId="8327"/>
    <cellStyle name="Normal 3 2 2 23 3 2 4" xfId="8328"/>
    <cellStyle name="Normal 3 2 2 23 3 2 5" xfId="8329"/>
    <cellStyle name="Normal 3 2 2 23 3 2 6" xfId="8330"/>
    <cellStyle name="Normal 3 2 2 23 3 2 7" xfId="8331"/>
    <cellStyle name="Normal 3 2 2 23 3 2 8" xfId="8332"/>
    <cellStyle name="Normal 3 2 2 23 3 2 9" xfId="8333"/>
    <cellStyle name="Normal 3 2 2 23 3 3" xfId="8334"/>
    <cellStyle name="Normal 3 2 2 23 3 4" xfId="8335"/>
    <cellStyle name="Normal 3 2 2 23 3 4 2" xfId="8336"/>
    <cellStyle name="Normal 3 2 2 23 3 4 3" xfId="8337"/>
    <cellStyle name="Normal 3 2 2 23 3 4 4" xfId="8338"/>
    <cellStyle name="Normal 3 2 2 23 3 4 5" xfId="8339"/>
    <cellStyle name="Normal 3 2 2 23 3 4 6" xfId="8340"/>
    <cellStyle name="Normal 3 2 2 23 3 4 7" xfId="8341"/>
    <cellStyle name="Normal 3 2 2 23 3 4 8" xfId="8342"/>
    <cellStyle name="Normal 3 2 2 23 3 5" xfId="8343"/>
    <cellStyle name="Normal 3 2 2 23 3 6" xfId="8344"/>
    <cellStyle name="Normal 3 2 2 23 3 7" xfId="8345"/>
    <cellStyle name="Normal 3 2 2 23 3 8" xfId="8346"/>
    <cellStyle name="Normal 3 2 2 23 3 9" xfId="8347"/>
    <cellStyle name="Normal 3 2 2 23 4" xfId="8348"/>
    <cellStyle name="Normal 3 2 2 23 5" xfId="8349"/>
    <cellStyle name="Normal 3 2 2 23 6" xfId="8350"/>
    <cellStyle name="Normal 3 2 2 23 7" xfId="8351"/>
    <cellStyle name="Normal 3 2 2 23 8" xfId="8352"/>
    <cellStyle name="Normal 3 2 2 23 9" xfId="8353"/>
    <cellStyle name="Normal 3 2 2 24" xfId="8354"/>
    <cellStyle name="Normal 3 2 2 25" xfId="8355"/>
    <cellStyle name="Normal 3 2 2 26" xfId="8356"/>
    <cellStyle name="Normal 3 2 2 27" xfId="8357"/>
    <cellStyle name="Normal 3 2 2 28" xfId="8358"/>
    <cellStyle name="Normal 3 2 2 28 10" xfId="8359"/>
    <cellStyle name="Normal 3 2 2 28 2" xfId="8360"/>
    <cellStyle name="Normal 3 2 2 28 2 2" xfId="8361"/>
    <cellStyle name="Normal 3 2 2 28 2 2 2" xfId="8362"/>
    <cellStyle name="Normal 3 2 2 28 2 2 2 2" xfId="8363"/>
    <cellStyle name="Normal 3 2 2 28 2 2 2 3" xfId="8364"/>
    <cellStyle name="Normal 3 2 2 28 2 2 2 4" xfId="8365"/>
    <cellStyle name="Normal 3 2 2 28 2 2 2 5" xfId="8366"/>
    <cellStyle name="Normal 3 2 2 28 2 2 2 6" xfId="8367"/>
    <cellStyle name="Normal 3 2 2 28 2 2 2 7" xfId="8368"/>
    <cellStyle name="Normal 3 2 2 28 2 2 2 8" xfId="8369"/>
    <cellStyle name="Normal 3 2 2 28 2 2 3" xfId="8370"/>
    <cellStyle name="Normal 3 2 2 28 2 2 4" xfId="8371"/>
    <cellStyle name="Normal 3 2 2 28 2 2 5" xfId="8372"/>
    <cellStyle name="Normal 3 2 2 28 2 2 6" xfId="8373"/>
    <cellStyle name="Normal 3 2 2 28 2 2 7" xfId="8374"/>
    <cellStyle name="Normal 3 2 2 28 2 2 8" xfId="8375"/>
    <cellStyle name="Normal 3 2 2 28 2 3" xfId="8376"/>
    <cellStyle name="Normal 3 2 2 28 2 4" xfId="8377"/>
    <cellStyle name="Normal 3 2 2 28 2 5" xfId="8378"/>
    <cellStyle name="Normal 3 2 2 28 2 6" xfId="8379"/>
    <cellStyle name="Normal 3 2 2 28 2 7" xfId="8380"/>
    <cellStyle name="Normal 3 2 2 28 2 8" xfId="8381"/>
    <cellStyle name="Normal 3 2 2 28 2 9" xfId="8382"/>
    <cellStyle name="Normal 3 2 2 28 3" xfId="8383"/>
    <cellStyle name="Normal 3 2 2 28 4" xfId="8384"/>
    <cellStyle name="Normal 3 2 2 28 4 2" xfId="8385"/>
    <cellStyle name="Normal 3 2 2 28 4 3" xfId="8386"/>
    <cellStyle name="Normal 3 2 2 28 4 4" xfId="8387"/>
    <cellStyle name="Normal 3 2 2 28 4 5" xfId="8388"/>
    <cellStyle name="Normal 3 2 2 28 4 6" xfId="8389"/>
    <cellStyle name="Normal 3 2 2 28 4 7" xfId="8390"/>
    <cellStyle name="Normal 3 2 2 28 4 8" xfId="8391"/>
    <cellStyle name="Normal 3 2 2 28 5" xfId="8392"/>
    <cellStyle name="Normal 3 2 2 28 6" xfId="8393"/>
    <cellStyle name="Normal 3 2 2 28 7" xfId="8394"/>
    <cellStyle name="Normal 3 2 2 28 8" xfId="8395"/>
    <cellStyle name="Normal 3 2 2 28 9" xfId="8396"/>
    <cellStyle name="Normal 3 2 2 29" xfId="8397"/>
    <cellStyle name="Normal 3 2 2 3" xfId="8398"/>
    <cellStyle name="Normal 3 2 2 3 10" xfId="8399"/>
    <cellStyle name="Normal 3 2 2 3 11" xfId="8400"/>
    <cellStyle name="Normal 3 2 2 3 12" xfId="8401"/>
    <cellStyle name="Normal 3 2 2 3 13" xfId="8402"/>
    <cellStyle name="Normal 3 2 2 3 14" xfId="8403"/>
    <cellStyle name="Normal 3 2 2 3 15" xfId="8404"/>
    <cellStyle name="Normal 3 2 2 3 15 2" xfId="8405"/>
    <cellStyle name="Normal 3 2 2 3 15 2 2" xfId="8406"/>
    <cellStyle name="Normal 3 2 2 3 15 2 2 2" xfId="8407"/>
    <cellStyle name="Normal 3 2 2 3 15 2 2 3" xfId="8408"/>
    <cellStyle name="Normal 3 2 2 3 15 2 2 4" xfId="8409"/>
    <cellStyle name="Normal 3 2 2 3 15 2 2 5" xfId="8410"/>
    <cellStyle name="Normal 3 2 2 3 15 2 2 6" xfId="8411"/>
    <cellStyle name="Normal 3 2 2 3 15 2 2 7" xfId="8412"/>
    <cellStyle name="Normal 3 2 2 3 15 2 2 8" xfId="8413"/>
    <cellStyle name="Normal 3 2 2 3 15 2 3" xfId="8414"/>
    <cellStyle name="Normal 3 2 2 3 15 2 4" xfId="8415"/>
    <cellStyle name="Normal 3 2 2 3 15 2 5" xfId="8416"/>
    <cellStyle name="Normal 3 2 2 3 15 2 6" xfId="8417"/>
    <cellStyle name="Normal 3 2 2 3 15 2 7" xfId="8418"/>
    <cellStyle name="Normal 3 2 2 3 15 2 8" xfId="8419"/>
    <cellStyle name="Normal 3 2 2 3 15 3" xfId="8420"/>
    <cellStyle name="Normal 3 2 2 3 15 4" xfId="8421"/>
    <cellStyle name="Normal 3 2 2 3 15 5" xfId="8422"/>
    <cellStyle name="Normal 3 2 2 3 15 6" xfId="8423"/>
    <cellStyle name="Normal 3 2 2 3 15 7" xfId="8424"/>
    <cellStyle name="Normal 3 2 2 3 15 8" xfId="8425"/>
    <cellStyle name="Normal 3 2 2 3 15 9" xfId="8426"/>
    <cellStyle name="Normal 3 2 2 3 16" xfId="8427"/>
    <cellStyle name="Normal 3 2 2 3 16 2" xfId="8428"/>
    <cellStyle name="Normal 3 2 2 3 16 3" xfId="8429"/>
    <cellStyle name="Normal 3 2 2 3 16 4" xfId="8430"/>
    <cellStyle name="Normal 3 2 2 3 16 5" xfId="8431"/>
    <cellStyle name="Normal 3 2 2 3 16 6" xfId="8432"/>
    <cellStyle name="Normal 3 2 2 3 16 7" xfId="8433"/>
    <cellStyle name="Normal 3 2 2 3 16 8" xfId="8434"/>
    <cellStyle name="Normal 3 2 2 3 17" xfId="8435"/>
    <cellStyle name="Normal 3 2 2 3 18" xfId="8436"/>
    <cellStyle name="Normal 3 2 2 3 19" xfId="8437"/>
    <cellStyle name="Normal 3 2 2 3 2" xfId="8438"/>
    <cellStyle name="Normal 3 2 2 3 2 10" xfId="8439"/>
    <cellStyle name="Normal 3 2 2 3 2 11" xfId="8440"/>
    <cellStyle name="Normal 3 2 2 3 2 12" xfId="8441"/>
    <cellStyle name="Normal 3 2 2 3 2 13" xfId="8442"/>
    <cellStyle name="Normal 3 2 2 3 2 14" xfId="8443"/>
    <cellStyle name="Normal 3 2 2 3 2 15" xfId="8444"/>
    <cellStyle name="Normal 3 2 2 3 2 15 2" xfId="8445"/>
    <cellStyle name="Normal 3 2 2 3 2 15 2 2" xfId="8446"/>
    <cellStyle name="Normal 3 2 2 3 2 15 2 2 2" xfId="8447"/>
    <cellStyle name="Normal 3 2 2 3 2 15 2 2 3" xfId="8448"/>
    <cellStyle name="Normal 3 2 2 3 2 15 2 2 4" xfId="8449"/>
    <cellStyle name="Normal 3 2 2 3 2 15 2 2 5" xfId="8450"/>
    <cellStyle name="Normal 3 2 2 3 2 15 2 2 6" xfId="8451"/>
    <cellStyle name="Normal 3 2 2 3 2 15 2 2 7" xfId="8452"/>
    <cellStyle name="Normal 3 2 2 3 2 15 2 2 8" xfId="8453"/>
    <cellStyle name="Normal 3 2 2 3 2 15 2 3" xfId="8454"/>
    <cellStyle name="Normal 3 2 2 3 2 15 2 4" xfId="8455"/>
    <cellStyle name="Normal 3 2 2 3 2 15 2 5" xfId="8456"/>
    <cellStyle name="Normal 3 2 2 3 2 15 2 6" xfId="8457"/>
    <cellStyle name="Normal 3 2 2 3 2 15 2 7" xfId="8458"/>
    <cellStyle name="Normal 3 2 2 3 2 15 2 8" xfId="8459"/>
    <cellStyle name="Normal 3 2 2 3 2 15 3" xfId="8460"/>
    <cellStyle name="Normal 3 2 2 3 2 15 4" xfId="8461"/>
    <cellStyle name="Normal 3 2 2 3 2 15 5" xfId="8462"/>
    <cellStyle name="Normal 3 2 2 3 2 15 6" xfId="8463"/>
    <cellStyle name="Normal 3 2 2 3 2 15 7" xfId="8464"/>
    <cellStyle name="Normal 3 2 2 3 2 15 8" xfId="8465"/>
    <cellStyle name="Normal 3 2 2 3 2 15 9" xfId="8466"/>
    <cellStyle name="Normal 3 2 2 3 2 16" xfId="8467"/>
    <cellStyle name="Normal 3 2 2 3 2 16 2" xfId="8468"/>
    <cellStyle name="Normal 3 2 2 3 2 16 3" xfId="8469"/>
    <cellStyle name="Normal 3 2 2 3 2 16 4" xfId="8470"/>
    <cellStyle name="Normal 3 2 2 3 2 16 5" xfId="8471"/>
    <cellStyle name="Normal 3 2 2 3 2 16 6" xfId="8472"/>
    <cellStyle name="Normal 3 2 2 3 2 16 7" xfId="8473"/>
    <cellStyle name="Normal 3 2 2 3 2 16 8" xfId="8474"/>
    <cellStyle name="Normal 3 2 2 3 2 17" xfId="8475"/>
    <cellStyle name="Normal 3 2 2 3 2 18" xfId="8476"/>
    <cellStyle name="Normal 3 2 2 3 2 19" xfId="8477"/>
    <cellStyle name="Normal 3 2 2 3 2 2" xfId="8478"/>
    <cellStyle name="Normal 3 2 2 3 2 2 10" xfId="8479"/>
    <cellStyle name="Normal 3 2 2 3 2 2 10 2" xfId="8480"/>
    <cellStyle name="Normal 3 2 2 3 2 2 10 2 2" xfId="8481"/>
    <cellStyle name="Normal 3 2 2 3 2 2 10 2 2 2" xfId="8482"/>
    <cellStyle name="Normal 3 2 2 3 2 2 10 2 2 3" xfId="8483"/>
    <cellStyle name="Normal 3 2 2 3 2 2 10 2 2 4" xfId="8484"/>
    <cellStyle name="Normal 3 2 2 3 2 2 10 2 2 5" xfId="8485"/>
    <cellStyle name="Normal 3 2 2 3 2 2 10 2 2 6" xfId="8486"/>
    <cellStyle name="Normal 3 2 2 3 2 2 10 2 2 7" xfId="8487"/>
    <cellStyle name="Normal 3 2 2 3 2 2 10 2 2 8" xfId="8488"/>
    <cellStyle name="Normal 3 2 2 3 2 2 10 2 3" xfId="8489"/>
    <cellStyle name="Normal 3 2 2 3 2 2 10 2 4" xfId="8490"/>
    <cellStyle name="Normal 3 2 2 3 2 2 10 2 5" xfId="8491"/>
    <cellStyle name="Normal 3 2 2 3 2 2 10 2 6" xfId="8492"/>
    <cellStyle name="Normal 3 2 2 3 2 2 10 2 7" xfId="8493"/>
    <cellStyle name="Normal 3 2 2 3 2 2 10 2 8" xfId="8494"/>
    <cellStyle name="Normal 3 2 2 3 2 2 10 3" xfId="8495"/>
    <cellStyle name="Normal 3 2 2 3 2 2 10 4" xfId="8496"/>
    <cellStyle name="Normal 3 2 2 3 2 2 10 5" xfId="8497"/>
    <cellStyle name="Normal 3 2 2 3 2 2 10 6" xfId="8498"/>
    <cellStyle name="Normal 3 2 2 3 2 2 10 7" xfId="8499"/>
    <cellStyle name="Normal 3 2 2 3 2 2 10 8" xfId="8500"/>
    <cellStyle name="Normal 3 2 2 3 2 2 10 9" xfId="8501"/>
    <cellStyle name="Normal 3 2 2 3 2 2 11" xfId="8502"/>
    <cellStyle name="Normal 3 2 2 3 2 2 11 2" xfId="8503"/>
    <cellStyle name="Normal 3 2 2 3 2 2 11 3" xfId="8504"/>
    <cellStyle name="Normal 3 2 2 3 2 2 11 4" xfId="8505"/>
    <cellStyle name="Normal 3 2 2 3 2 2 11 5" xfId="8506"/>
    <cellStyle name="Normal 3 2 2 3 2 2 11 6" xfId="8507"/>
    <cellStyle name="Normal 3 2 2 3 2 2 11 7" xfId="8508"/>
    <cellStyle name="Normal 3 2 2 3 2 2 11 8" xfId="8509"/>
    <cellStyle name="Normal 3 2 2 3 2 2 12" xfId="8510"/>
    <cellStyle name="Normal 3 2 2 3 2 2 13" xfId="8511"/>
    <cellStyle name="Normal 3 2 2 3 2 2 14" xfId="8512"/>
    <cellStyle name="Normal 3 2 2 3 2 2 15" xfId="8513"/>
    <cellStyle name="Normal 3 2 2 3 2 2 16" xfId="8514"/>
    <cellStyle name="Normal 3 2 2 3 2 2 17" xfId="8515"/>
    <cellStyle name="Normal 3 2 2 3 2 2 2" xfId="8516"/>
    <cellStyle name="Normal 3 2 2 3 2 2 2 10" xfId="8517"/>
    <cellStyle name="Normal 3 2 2 3 2 2 2 10 2" xfId="8518"/>
    <cellStyle name="Normal 3 2 2 3 2 2 2 10 2 2" xfId="8519"/>
    <cellStyle name="Normal 3 2 2 3 2 2 2 10 2 2 2" xfId="8520"/>
    <cellStyle name="Normal 3 2 2 3 2 2 2 10 2 2 3" xfId="8521"/>
    <cellStyle name="Normal 3 2 2 3 2 2 2 10 2 2 4" xfId="8522"/>
    <cellStyle name="Normal 3 2 2 3 2 2 2 10 2 2 5" xfId="8523"/>
    <cellStyle name="Normal 3 2 2 3 2 2 2 10 2 2 6" xfId="8524"/>
    <cellStyle name="Normal 3 2 2 3 2 2 2 10 2 2 7" xfId="8525"/>
    <cellStyle name="Normal 3 2 2 3 2 2 2 10 2 2 8" xfId="8526"/>
    <cellStyle name="Normal 3 2 2 3 2 2 2 10 2 3" xfId="8527"/>
    <cellStyle name="Normal 3 2 2 3 2 2 2 10 2 4" xfId="8528"/>
    <cellStyle name="Normal 3 2 2 3 2 2 2 10 2 5" xfId="8529"/>
    <cellStyle name="Normal 3 2 2 3 2 2 2 10 2 6" xfId="8530"/>
    <cellStyle name="Normal 3 2 2 3 2 2 2 10 2 7" xfId="8531"/>
    <cellStyle name="Normal 3 2 2 3 2 2 2 10 2 8" xfId="8532"/>
    <cellStyle name="Normal 3 2 2 3 2 2 2 10 3" xfId="8533"/>
    <cellStyle name="Normal 3 2 2 3 2 2 2 10 4" xfId="8534"/>
    <cellStyle name="Normal 3 2 2 3 2 2 2 10 5" xfId="8535"/>
    <cellStyle name="Normal 3 2 2 3 2 2 2 10 6" xfId="8536"/>
    <cellStyle name="Normal 3 2 2 3 2 2 2 10 7" xfId="8537"/>
    <cellStyle name="Normal 3 2 2 3 2 2 2 10 8" xfId="8538"/>
    <cellStyle name="Normal 3 2 2 3 2 2 2 10 9" xfId="8539"/>
    <cellStyle name="Normal 3 2 2 3 2 2 2 11" xfId="8540"/>
    <cellStyle name="Normal 3 2 2 3 2 2 2 11 2" xfId="8541"/>
    <cellStyle name="Normal 3 2 2 3 2 2 2 11 3" xfId="8542"/>
    <cellStyle name="Normal 3 2 2 3 2 2 2 11 4" xfId="8543"/>
    <cellStyle name="Normal 3 2 2 3 2 2 2 11 5" xfId="8544"/>
    <cellStyle name="Normal 3 2 2 3 2 2 2 11 6" xfId="8545"/>
    <cellStyle name="Normal 3 2 2 3 2 2 2 11 7" xfId="8546"/>
    <cellStyle name="Normal 3 2 2 3 2 2 2 11 8" xfId="8547"/>
    <cellStyle name="Normal 3 2 2 3 2 2 2 12" xfId="8548"/>
    <cellStyle name="Normal 3 2 2 3 2 2 2 13" xfId="8549"/>
    <cellStyle name="Normal 3 2 2 3 2 2 2 14" xfId="8550"/>
    <cellStyle name="Normal 3 2 2 3 2 2 2 15" xfId="8551"/>
    <cellStyle name="Normal 3 2 2 3 2 2 2 16" xfId="8552"/>
    <cellStyle name="Normal 3 2 2 3 2 2 2 17" xfId="8553"/>
    <cellStyle name="Normal 3 2 2 3 2 2 2 2" xfId="8554"/>
    <cellStyle name="Normal 3 2 2 3 2 2 2 2 10" xfId="8555"/>
    <cellStyle name="Normal 3 2 2 3 2 2 2 2 2" xfId="8556"/>
    <cellStyle name="Normal 3 2 2 3 2 2 2 2 2 2" xfId="8557"/>
    <cellStyle name="Normal 3 2 2 3 2 2 2 2 2 2 2" xfId="8558"/>
    <cellStyle name="Normal 3 2 2 3 2 2 2 2 2 2 2 2" xfId="8559"/>
    <cellStyle name="Normal 3 2 2 3 2 2 2 2 2 2 2 3" xfId="8560"/>
    <cellStyle name="Normal 3 2 2 3 2 2 2 2 2 2 2 4" xfId="8561"/>
    <cellStyle name="Normal 3 2 2 3 2 2 2 2 2 2 2 5" xfId="8562"/>
    <cellStyle name="Normal 3 2 2 3 2 2 2 2 2 2 2 6" xfId="8563"/>
    <cellStyle name="Normal 3 2 2 3 2 2 2 2 2 2 2 7" xfId="8564"/>
    <cellStyle name="Normal 3 2 2 3 2 2 2 2 2 2 2 8" xfId="8565"/>
    <cellStyle name="Normal 3 2 2 3 2 2 2 2 2 2 3" xfId="8566"/>
    <cellStyle name="Normal 3 2 2 3 2 2 2 2 2 2 4" xfId="8567"/>
    <cellStyle name="Normal 3 2 2 3 2 2 2 2 2 2 5" xfId="8568"/>
    <cellStyle name="Normal 3 2 2 3 2 2 2 2 2 2 6" xfId="8569"/>
    <cellStyle name="Normal 3 2 2 3 2 2 2 2 2 2 7" xfId="8570"/>
    <cellStyle name="Normal 3 2 2 3 2 2 2 2 2 2 8" xfId="8571"/>
    <cellStyle name="Normal 3 2 2 3 2 2 2 2 2 3" xfId="8572"/>
    <cellStyle name="Normal 3 2 2 3 2 2 2 2 2 4" xfId="8573"/>
    <cellStyle name="Normal 3 2 2 3 2 2 2 2 2 5" xfId="8574"/>
    <cellStyle name="Normal 3 2 2 3 2 2 2 2 2 6" xfId="8575"/>
    <cellStyle name="Normal 3 2 2 3 2 2 2 2 2 7" xfId="8576"/>
    <cellStyle name="Normal 3 2 2 3 2 2 2 2 2 8" xfId="8577"/>
    <cellStyle name="Normal 3 2 2 3 2 2 2 2 2 9" xfId="8578"/>
    <cellStyle name="Normal 3 2 2 3 2 2 2 2 3" xfId="8579"/>
    <cellStyle name="Normal 3 2 2 3 2 2 2 2 4" xfId="8580"/>
    <cellStyle name="Normal 3 2 2 3 2 2 2 2 4 2" xfId="8581"/>
    <cellStyle name="Normal 3 2 2 3 2 2 2 2 4 3" xfId="8582"/>
    <cellStyle name="Normal 3 2 2 3 2 2 2 2 4 4" xfId="8583"/>
    <cellStyle name="Normal 3 2 2 3 2 2 2 2 4 5" xfId="8584"/>
    <cellStyle name="Normal 3 2 2 3 2 2 2 2 4 6" xfId="8585"/>
    <cellStyle name="Normal 3 2 2 3 2 2 2 2 4 7" xfId="8586"/>
    <cellStyle name="Normal 3 2 2 3 2 2 2 2 4 8" xfId="8587"/>
    <cellStyle name="Normal 3 2 2 3 2 2 2 2 5" xfId="8588"/>
    <cellStyle name="Normal 3 2 2 3 2 2 2 2 6" xfId="8589"/>
    <cellStyle name="Normal 3 2 2 3 2 2 2 2 7" xfId="8590"/>
    <cellStyle name="Normal 3 2 2 3 2 2 2 2 8" xfId="8591"/>
    <cellStyle name="Normal 3 2 2 3 2 2 2 2 9" xfId="8592"/>
    <cellStyle name="Normal 3 2 2 3 2 2 2 3" xfId="8593"/>
    <cellStyle name="Normal 3 2 2 3 2 2 2 4" xfId="8594"/>
    <cellStyle name="Normal 3 2 2 3 2 2 2 5" xfId="8595"/>
    <cellStyle name="Normal 3 2 2 3 2 2 2 6" xfId="8596"/>
    <cellStyle name="Normal 3 2 2 3 2 2 2 7" xfId="8597"/>
    <cellStyle name="Normal 3 2 2 3 2 2 2 8" xfId="8598"/>
    <cellStyle name="Normal 3 2 2 3 2 2 2 9" xfId="8599"/>
    <cellStyle name="Normal 3 2 2 3 2 2 3" xfId="8600"/>
    <cellStyle name="Normal 3 2 2 3 2 2 3 10" xfId="8601"/>
    <cellStyle name="Normal 3 2 2 3 2 2 3 2" xfId="8602"/>
    <cellStyle name="Normal 3 2 2 3 2 2 3 2 2" xfId="8603"/>
    <cellStyle name="Normal 3 2 2 3 2 2 3 2 2 2" xfId="8604"/>
    <cellStyle name="Normal 3 2 2 3 2 2 3 2 2 2 2" xfId="8605"/>
    <cellStyle name="Normal 3 2 2 3 2 2 3 2 2 2 3" xfId="8606"/>
    <cellStyle name="Normal 3 2 2 3 2 2 3 2 2 2 4" xfId="8607"/>
    <cellStyle name="Normal 3 2 2 3 2 2 3 2 2 2 5" xfId="8608"/>
    <cellStyle name="Normal 3 2 2 3 2 2 3 2 2 2 6" xfId="8609"/>
    <cellStyle name="Normal 3 2 2 3 2 2 3 2 2 2 7" xfId="8610"/>
    <cellStyle name="Normal 3 2 2 3 2 2 3 2 2 2 8" xfId="8611"/>
    <cellStyle name="Normal 3 2 2 3 2 2 3 2 2 3" xfId="8612"/>
    <cellStyle name="Normal 3 2 2 3 2 2 3 2 2 4" xfId="8613"/>
    <cellStyle name="Normal 3 2 2 3 2 2 3 2 2 5" xfId="8614"/>
    <cellStyle name="Normal 3 2 2 3 2 2 3 2 2 6" xfId="8615"/>
    <cellStyle name="Normal 3 2 2 3 2 2 3 2 2 7" xfId="8616"/>
    <cellStyle name="Normal 3 2 2 3 2 2 3 2 2 8" xfId="8617"/>
    <cellStyle name="Normal 3 2 2 3 2 2 3 2 3" xfId="8618"/>
    <cellStyle name="Normal 3 2 2 3 2 2 3 2 4" xfId="8619"/>
    <cellStyle name="Normal 3 2 2 3 2 2 3 2 5" xfId="8620"/>
    <cellStyle name="Normal 3 2 2 3 2 2 3 2 6" xfId="8621"/>
    <cellStyle name="Normal 3 2 2 3 2 2 3 2 7" xfId="8622"/>
    <cellStyle name="Normal 3 2 2 3 2 2 3 2 8" xfId="8623"/>
    <cellStyle name="Normal 3 2 2 3 2 2 3 2 9" xfId="8624"/>
    <cellStyle name="Normal 3 2 2 3 2 2 3 3" xfId="8625"/>
    <cellStyle name="Normal 3 2 2 3 2 2 3 4" xfId="8626"/>
    <cellStyle name="Normal 3 2 2 3 2 2 3 4 2" xfId="8627"/>
    <cellStyle name="Normal 3 2 2 3 2 2 3 4 3" xfId="8628"/>
    <cellStyle name="Normal 3 2 2 3 2 2 3 4 4" xfId="8629"/>
    <cellStyle name="Normal 3 2 2 3 2 2 3 4 5" xfId="8630"/>
    <cellStyle name="Normal 3 2 2 3 2 2 3 4 6" xfId="8631"/>
    <cellStyle name="Normal 3 2 2 3 2 2 3 4 7" xfId="8632"/>
    <cellStyle name="Normal 3 2 2 3 2 2 3 4 8" xfId="8633"/>
    <cellStyle name="Normal 3 2 2 3 2 2 3 5" xfId="8634"/>
    <cellStyle name="Normal 3 2 2 3 2 2 3 6" xfId="8635"/>
    <cellStyle name="Normal 3 2 2 3 2 2 3 7" xfId="8636"/>
    <cellStyle name="Normal 3 2 2 3 2 2 3 8" xfId="8637"/>
    <cellStyle name="Normal 3 2 2 3 2 2 3 9" xfId="8638"/>
    <cellStyle name="Normal 3 2 2 3 2 2 4" xfId="8639"/>
    <cellStyle name="Normal 3 2 2 3 2 2 5" xfId="8640"/>
    <cellStyle name="Normal 3 2 2 3 2 2 6" xfId="8641"/>
    <cellStyle name="Normal 3 2 2 3 2 2 7" xfId="8642"/>
    <cellStyle name="Normal 3 2 2 3 2 2 8" xfId="8643"/>
    <cellStyle name="Normal 3 2 2 3 2 2 9" xfId="8644"/>
    <cellStyle name="Normal 3 2 2 3 2 20" xfId="8645"/>
    <cellStyle name="Normal 3 2 2 3 2 21" xfId="8646"/>
    <cellStyle name="Normal 3 2 2 3 2 22" xfId="8647"/>
    <cellStyle name="Normal 3 2 2 3 2 3" xfId="8648"/>
    <cellStyle name="Normal 3 2 2 3 2 4" xfId="8649"/>
    <cellStyle name="Normal 3 2 2 3 2 5" xfId="8650"/>
    <cellStyle name="Normal 3 2 2 3 2 6" xfId="8651"/>
    <cellStyle name="Normal 3 2 2 3 2 7" xfId="8652"/>
    <cellStyle name="Normal 3 2 2 3 2 7 10" xfId="8653"/>
    <cellStyle name="Normal 3 2 2 3 2 7 2" xfId="8654"/>
    <cellStyle name="Normal 3 2 2 3 2 7 2 2" xfId="8655"/>
    <cellStyle name="Normal 3 2 2 3 2 7 2 2 2" xfId="8656"/>
    <cellStyle name="Normal 3 2 2 3 2 7 2 2 2 2" xfId="8657"/>
    <cellStyle name="Normal 3 2 2 3 2 7 2 2 2 3" xfId="8658"/>
    <cellStyle name="Normal 3 2 2 3 2 7 2 2 2 4" xfId="8659"/>
    <cellStyle name="Normal 3 2 2 3 2 7 2 2 2 5" xfId="8660"/>
    <cellStyle name="Normal 3 2 2 3 2 7 2 2 2 6" xfId="8661"/>
    <cellStyle name="Normal 3 2 2 3 2 7 2 2 2 7" xfId="8662"/>
    <cellStyle name="Normal 3 2 2 3 2 7 2 2 2 8" xfId="8663"/>
    <cellStyle name="Normal 3 2 2 3 2 7 2 2 3" xfId="8664"/>
    <cellStyle name="Normal 3 2 2 3 2 7 2 2 4" xfId="8665"/>
    <cellStyle name="Normal 3 2 2 3 2 7 2 2 5" xfId="8666"/>
    <cellStyle name="Normal 3 2 2 3 2 7 2 2 6" xfId="8667"/>
    <cellStyle name="Normal 3 2 2 3 2 7 2 2 7" xfId="8668"/>
    <cellStyle name="Normal 3 2 2 3 2 7 2 2 8" xfId="8669"/>
    <cellStyle name="Normal 3 2 2 3 2 7 2 3" xfId="8670"/>
    <cellStyle name="Normal 3 2 2 3 2 7 2 4" xfId="8671"/>
    <cellStyle name="Normal 3 2 2 3 2 7 2 5" xfId="8672"/>
    <cellStyle name="Normal 3 2 2 3 2 7 2 6" xfId="8673"/>
    <cellStyle name="Normal 3 2 2 3 2 7 2 7" xfId="8674"/>
    <cellStyle name="Normal 3 2 2 3 2 7 2 8" xfId="8675"/>
    <cellStyle name="Normal 3 2 2 3 2 7 2 9" xfId="8676"/>
    <cellStyle name="Normal 3 2 2 3 2 7 3" xfId="8677"/>
    <cellStyle name="Normal 3 2 2 3 2 7 4" xfId="8678"/>
    <cellStyle name="Normal 3 2 2 3 2 7 4 2" xfId="8679"/>
    <cellStyle name="Normal 3 2 2 3 2 7 4 3" xfId="8680"/>
    <cellStyle name="Normal 3 2 2 3 2 7 4 4" xfId="8681"/>
    <cellStyle name="Normal 3 2 2 3 2 7 4 5" xfId="8682"/>
    <cellStyle name="Normal 3 2 2 3 2 7 4 6" xfId="8683"/>
    <cellStyle name="Normal 3 2 2 3 2 7 4 7" xfId="8684"/>
    <cellStyle name="Normal 3 2 2 3 2 7 4 8" xfId="8685"/>
    <cellStyle name="Normal 3 2 2 3 2 7 5" xfId="8686"/>
    <cellStyle name="Normal 3 2 2 3 2 7 6" xfId="8687"/>
    <cellStyle name="Normal 3 2 2 3 2 7 7" xfId="8688"/>
    <cellStyle name="Normal 3 2 2 3 2 7 8" xfId="8689"/>
    <cellStyle name="Normal 3 2 2 3 2 7 9" xfId="8690"/>
    <cellStyle name="Normal 3 2 2 3 2 8" xfId="8691"/>
    <cellStyle name="Normal 3 2 2 3 2 9" xfId="8692"/>
    <cellStyle name="Normal 3 2 2 3 20" xfId="8693"/>
    <cellStyle name="Normal 3 2 2 3 21" xfId="8694"/>
    <cellStyle name="Normal 3 2 2 3 22" xfId="8695"/>
    <cellStyle name="Normal 3 2 2 3 3" xfId="8696"/>
    <cellStyle name="Normal 3 2 2 3 3 10" xfId="8697"/>
    <cellStyle name="Normal 3 2 2 3 3 10 2" xfId="8698"/>
    <cellStyle name="Normal 3 2 2 3 3 10 2 2" xfId="8699"/>
    <cellStyle name="Normal 3 2 2 3 3 10 2 2 2" xfId="8700"/>
    <cellStyle name="Normal 3 2 2 3 3 10 2 2 3" xfId="8701"/>
    <cellStyle name="Normal 3 2 2 3 3 10 2 2 4" xfId="8702"/>
    <cellStyle name="Normal 3 2 2 3 3 10 2 2 5" xfId="8703"/>
    <cellStyle name="Normal 3 2 2 3 3 10 2 2 6" xfId="8704"/>
    <cellStyle name="Normal 3 2 2 3 3 10 2 2 7" xfId="8705"/>
    <cellStyle name="Normal 3 2 2 3 3 10 2 2 8" xfId="8706"/>
    <cellStyle name="Normal 3 2 2 3 3 10 2 3" xfId="8707"/>
    <cellStyle name="Normal 3 2 2 3 3 10 2 4" xfId="8708"/>
    <cellStyle name="Normal 3 2 2 3 3 10 2 5" xfId="8709"/>
    <cellStyle name="Normal 3 2 2 3 3 10 2 6" xfId="8710"/>
    <cellStyle name="Normal 3 2 2 3 3 10 2 7" xfId="8711"/>
    <cellStyle name="Normal 3 2 2 3 3 10 2 8" xfId="8712"/>
    <cellStyle name="Normal 3 2 2 3 3 10 3" xfId="8713"/>
    <cellStyle name="Normal 3 2 2 3 3 10 4" xfId="8714"/>
    <cellStyle name="Normal 3 2 2 3 3 10 5" xfId="8715"/>
    <cellStyle name="Normal 3 2 2 3 3 10 6" xfId="8716"/>
    <cellStyle name="Normal 3 2 2 3 3 10 7" xfId="8717"/>
    <cellStyle name="Normal 3 2 2 3 3 10 8" xfId="8718"/>
    <cellStyle name="Normal 3 2 2 3 3 10 9" xfId="8719"/>
    <cellStyle name="Normal 3 2 2 3 3 11" xfId="8720"/>
    <cellStyle name="Normal 3 2 2 3 3 11 2" xfId="8721"/>
    <cellStyle name="Normal 3 2 2 3 3 11 3" xfId="8722"/>
    <cellStyle name="Normal 3 2 2 3 3 11 4" xfId="8723"/>
    <cellStyle name="Normal 3 2 2 3 3 11 5" xfId="8724"/>
    <cellStyle name="Normal 3 2 2 3 3 11 6" xfId="8725"/>
    <cellStyle name="Normal 3 2 2 3 3 11 7" xfId="8726"/>
    <cellStyle name="Normal 3 2 2 3 3 11 8" xfId="8727"/>
    <cellStyle name="Normal 3 2 2 3 3 12" xfId="8728"/>
    <cellStyle name="Normal 3 2 2 3 3 13" xfId="8729"/>
    <cellStyle name="Normal 3 2 2 3 3 14" xfId="8730"/>
    <cellStyle name="Normal 3 2 2 3 3 15" xfId="8731"/>
    <cellStyle name="Normal 3 2 2 3 3 16" xfId="8732"/>
    <cellStyle name="Normal 3 2 2 3 3 17" xfId="8733"/>
    <cellStyle name="Normal 3 2 2 3 3 2" xfId="8734"/>
    <cellStyle name="Normal 3 2 2 3 3 2 10" xfId="8735"/>
    <cellStyle name="Normal 3 2 2 3 3 2 10 2" xfId="8736"/>
    <cellStyle name="Normal 3 2 2 3 3 2 10 2 2" xfId="8737"/>
    <cellStyle name="Normal 3 2 2 3 3 2 10 2 2 2" xfId="8738"/>
    <cellStyle name="Normal 3 2 2 3 3 2 10 2 2 3" xfId="8739"/>
    <cellStyle name="Normal 3 2 2 3 3 2 10 2 2 4" xfId="8740"/>
    <cellStyle name="Normal 3 2 2 3 3 2 10 2 2 5" xfId="8741"/>
    <cellStyle name="Normal 3 2 2 3 3 2 10 2 2 6" xfId="8742"/>
    <cellStyle name="Normal 3 2 2 3 3 2 10 2 2 7" xfId="8743"/>
    <cellStyle name="Normal 3 2 2 3 3 2 10 2 2 8" xfId="8744"/>
    <cellStyle name="Normal 3 2 2 3 3 2 10 2 3" xfId="8745"/>
    <cellStyle name="Normal 3 2 2 3 3 2 10 2 4" xfId="8746"/>
    <cellStyle name="Normal 3 2 2 3 3 2 10 2 5" xfId="8747"/>
    <cellStyle name="Normal 3 2 2 3 3 2 10 2 6" xfId="8748"/>
    <cellStyle name="Normal 3 2 2 3 3 2 10 2 7" xfId="8749"/>
    <cellStyle name="Normal 3 2 2 3 3 2 10 2 8" xfId="8750"/>
    <cellStyle name="Normal 3 2 2 3 3 2 10 3" xfId="8751"/>
    <cellStyle name="Normal 3 2 2 3 3 2 10 4" xfId="8752"/>
    <cellStyle name="Normal 3 2 2 3 3 2 10 5" xfId="8753"/>
    <cellStyle name="Normal 3 2 2 3 3 2 10 6" xfId="8754"/>
    <cellStyle name="Normal 3 2 2 3 3 2 10 7" xfId="8755"/>
    <cellStyle name="Normal 3 2 2 3 3 2 10 8" xfId="8756"/>
    <cellStyle name="Normal 3 2 2 3 3 2 10 9" xfId="8757"/>
    <cellStyle name="Normal 3 2 2 3 3 2 11" xfId="8758"/>
    <cellStyle name="Normal 3 2 2 3 3 2 11 2" xfId="8759"/>
    <cellStyle name="Normal 3 2 2 3 3 2 11 3" xfId="8760"/>
    <cellStyle name="Normal 3 2 2 3 3 2 11 4" xfId="8761"/>
    <cellStyle name="Normal 3 2 2 3 3 2 11 5" xfId="8762"/>
    <cellStyle name="Normal 3 2 2 3 3 2 11 6" xfId="8763"/>
    <cellStyle name="Normal 3 2 2 3 3 2 11 7" xfId="8764"/>
    <cellStyle name="Normal 3 2 2 3 3 2 11 8" xfId="8765"/>
    <cellStyle name="Normal 3 2 2 3 3 2 12" xfId="8766"/>
    <cellStyle name="Normal 3 2 2 3 3 2 13" xfId="8767"/>
    <cellStyle name="Normal 3 2 2 3 3 2 14" xfId="8768"/>
    <cellStyle name="Normal 3 2 2 3 3 2 15" xfId="8769"/>
    <cellStyle name="Normal 3 2 2 3 3 2 16" xfId="8770"/>
    <cellStyle name="Normal 3 2 2 3 3 2 17" xfId="8771"/>
    <cellStyle name="Normal 3 2 2 3 3 2 2" xfId="8772"/>
    <cellStyle name="Normal 3 2 2 3 3 2 2 10" xfId="8773"/>
    <cellStyle name="Normal 3 2 2 3 3 2 2 2" xfId="8774"/>
    <cellStyle name="Normal 3 2 2 3 3 2 2 2 2" xfId="8775"/>
    <cellStyle name="Normal 3 2 2 3 3 2 2 2 2 2" xfId="8776"/>
    <cellStyle name="Normal 3 2 2 3 3 2 2 2 2 2 2" xfId="8777"/>
    <cellStyle name="Normal 3 2 2 3 3 2 2 2 2 2 3" xfId="8778"/>
    <cellStyle name="Normal 3 2 2 3 3 2 2 2 2 2 4" xfId="8779"/>
    <cellStyle name="Normal 3 2 2 3 3 2 2 2 2 2 5" xfId="8780"/>
    <cellStyle name="Normal 3 2 2 3 3 2 2 2 2 2 6" xfId="8781"/>
    <cellStyle name="Normal 3 2 2 3 3 2 2 2 2 2 7" xfId="8782"/>
    <cellStyle name="Normal 3 2 2 3 3 2 2 2 2 2 8" xfId="8783"/>
    <cellStyle name="Normal 3 2 2 3 3 2 2 2 2 3" xfId="8784"/>
    <cellStyle name="Normal 3 2 2 3 3 2 2 2 2 4" xfId="8785"/>
    <cellStyle name="Normal 3 2 2 3 3 2 2 2 2 5" xfId="8786"/>
    <cellStyle name="Normal 3 2 2 3 3 2 2 2 2 6" xfId="8787"/>
    <cellStyle name="Normal 3 2 2 3 3 2 2 2 2 7" xfId="8788"/>
    <cellStyle name="Normal 3 2 2 3 3 2 2 2 2 8" xfId="8789"/>
    <cellStyle name="Normal 3 2 2 3 3 2 2 2 3" xfId="8790"/>
    <cellStyle name="Normal 3 2 2 3 3 2 2 2 4" xfId="8791"/>
    <cellStyle name="Normal 3 2 2 3 3 2 2 2 5" xfId="8792"/>
    <cellStyle name="Normal 3 2 2 3 3 2 2 2 6" xfId="8793"/>
    <cellStyle name="Normal 3 2 2 3 3 2 2 2 7" xfId="8794"/>
    <cellStyle name="Normal 3 2 2 3 3 2 2 2 8" xfId="8795"/>
    <cellStyle name="Normal 3 2 2 3 3 2 2 2 9" xfId="8796"/>
    <cellStyle name="Normal 3 2 2 3 3 2 2 3" xfId="8797"/>
    <cellStyle name="Normal 3 2 2 3 3 2 2 4" xfId="8798"/>
    <cellStyle name="Normal 3 2 2 3 3 2 2 4 2" xfId="8799"/>
    <cellStyle name="Normal 3 2 2 3 3 2 2 4 3" xfId="8800"/>
    <cellStyle name="Normal 3 2 2 3 3 2 2 4 4" xfId="8801"/>
    <cellStyle name="Normal 3 2 2 3 3 2 2 4 5" xfId="8802"/>
    <cellStyle name="Normal 3 2 2 3 3 2 2 4 6" xfId="8803"/>
    <cellStyle name="Normal 3 2 2 3 3 2 2 4 7" xfId="8804"/>
    <cellStyle name="Normal 3 2 2 3 3 2 2 4 8" xfId="8805"/>
    <cellStyle name="Normal 3 2 2 3 3 2 2 5" xfId="8806"/>
    <cellStyle name="Normal 3 2 2 3 3 2 2 6" xfId="8807"/>
    <cellStyle name="Normal 3 2 2 3 3 2 2 7" xfId="8808"/>
    <cellStyle name="Normal 3 2 2 3 3 2 2 8" xfId="8809"/>
    <cellStyle name="Normal 3 2 2 3 3 2 2 9" xfId="8810"/>
    <cellStyle name="Normal 3 2 2 3 3 2 3" xfId="8811"/>
    <cellStyle name="Normal 3 2 2 3 3 2 4" xfId="8812"/>
    <cellStyle name="Normal 3 2 2 3 3 2 5" xfId="8813"/>
    <cellStyle name="Normal 3 2 2 3 3 2 6" xfId="8814"/>
    <cellStyle name="Normal 3 2 2 3 3 2 7" xfId="8815"/>
    <cellStyle name="Normal 3 2 2 3 3 2 8" xfId="8816"/>
    <cellStyle name="Normal 3 2 2 3 3 2 9" xfId="8817"/>
    <cellStyle name="Normal 3 2 2 3 3 3" xfId="8818"/>
    <cellStyle name="Normal 3 2 2 3 3 3 10" xfId="8819"/>
    <cellStyle name="Normal 3 2 2 3 3 3 2" xfId="8820"/>
    <cellStyle name="Normal 3 2 2 3 3 3 2 2" xfId="8821"/>
    <cellStyle name="Normal 3 2 2 3 3 3 2 2 2" xfId="8822"/>
    <cellStyle name="Normal 3 2 2 3 3 3 2 2 2 2" xfId="8823"/>
    <cellStyle name="Normal 3 2 2 3 3 3 2 2 2 3" xfId="8824"/>
    <cellStyle name="Normal 3 2 2 3 3 3 2 2 2 4" xfId="8825"/>
    <cellStyle name="Normal 3 2 2 3 3 3 2 2 2 5" xfId="8826"/>
    <cellStyle name="Normal 3 2 2 3 3 3 2 2 2 6" xfId="8827"/>
    <cellStyle name="Normal 3 2 2 3 3 3 2 2 2 7" xfId="8828"/>
    <cellStyle name="Normal 3 2 2 3 3 3 2 2 2 8" xfId="8829"/>
    <cellStyle name="Normal 3 2 2 3 3 3 2 2 3" xfId="8830"/>
    <cellStyle name="Normal 3 2 2 3 3 3 2 2 4" xfId="8831"/>
    <cellStyle name="Normal 3 2 2 3 3 3 2 2 5" xfId="8832"/>
    <cellStyle name="Normal 3 2 2 3 3 3 2 2 6" xfId="8833"/>
    <cellStyle name="Normal 3 2 2 3 3 3 2 2 7" xfId="8834"/>
    <cellStyle name="Normal 3 2 2 3 3 3 2 2 8" xfId="8835"/>
    <cellStyle name="Normal 3 2 2 3 3 3 2 3" xfId="8836"/>
    <cellStyle name="Normal 3 2 2 3 3 3 2 4" xfId="8837"/>
    <cellStyle name="Normal 3 2 2 3 3 3 2 5" xfId="8838"/>
    <cellStyle name="Normal 3 2 2 3 3 3 2 6" xfId="8839"/>
    <cellStyle name="Normal 3 2 2 3 3 3 2 7" xfId="8840"/>
    <cellStyle name="Normal 3 2 2 3 3 3 2 8" xfId="8841"/>
    <cellStyle name="Normal 3 2 2 3 3 3 2 9" xfId="8842"/>
    <cellStyle name="Normal 3 2 2 3 3 3 3" xfId="8843"/>
    <cellStyle name="Normal 3 2 2 3 3 3 4" xfId="8844"/>
    <cellStyle name="Normal 3 2 2 3 3 3 4 2" xfId="8845"/>
    <cellStyle name="Normal 3 2 2 3 3 3 4 3" xfId="8846"/>
    <cellStyle name="Normal 3 2 2 3 3 3 4 4" xfId="8847"/>
    <cellStyle name="Normal 3 2 2 3 3 3 4 5" xfId="8848"/>
    <cellStyle name="Normal 3 2 2 3 3 3 4 6" xfId="8849"/>
    <cellStyle name="Normal 3 2 2 3 3 3 4 7" xfId="8850"/>
    <cellStyle name="Normal 3 2 2 3 3 3 4 8" xfId="8851"/>
    <cellStyle name="Normal 3 2 2 3 3 3 5" xfId="8852"/>
    <cellStyle name="Normal 3 2 2 3 3 3 6" xfId="8853"/>
    <cellStyle name="Normal 3 2 2 3 3 3 7" xfId="8854"/>
    <cellStyle name="Normal 3 2 2 3 3 3 8" xfId="8855"/>
    <cellStyle name="Normal 3 2 2 3 3 3 9" xfId="8856"/>
    <cellStyle name="Normal 3 2 2 3 3 4" xfId="8857"/>
    <cellStyle name="Normal 3 2 2 3 3 5" xfId="8858"/>
    <cellStyle name="Normal 3 2 2 3 3 6" xfId="8859"/>
    <cellStyle name="Normal 3 2 2 3 3 7" xfId="8860"/>
    <cellStyle name="Normal 3 2 2 3 3 8" xfId="8861"/>
    <cellStyle name="Normal 3 2 2 3 3 9" xfId="8862"/>
    <cellStyle name="Normal 3 2 2 3 4" xfId="8863"/>
    <cellStyle name="Normal 3 2 2 3 5" xfId="8864"/>
    <cellStyle name="Normal 3 2 2 3 6" xfId="8865"/>
    <cellStyle name="Normal 3 2 2 3 7" xfId="8866"/>
    <cellStyle name="Normal 3 2 2 3 7 10" xfId="8867"/>
    <cellStyle name="Normal 3 2 2 3 7 2" xfId="8868"/>
    <cellStyle name="Normal 3 2 2 3 7 2 2" xfId="8869"/>
    <cellStyle name="Normal 3 2 2 3 7 2 2 2" xfId="8870"/>
    <cellStyle name="Normal 3 2 2 3 7 2 2 2 2" xfId="8871"/>
    <cellStyle name="Normal 3 2 2 3 7 2 2 2 3" xfId="8872"/>
    <cellStyle name="Normal 3 2 2 3 7 2 2 2 4" xfId="8873"/>
    <cellStyle name="Normal 3 2 2 3 7 2 2 2 5" xfId="8874"/>
    <cellStyle name="Normal 3 2 2 3 7 2 2 2 6" xfId="8875"/>
    <cellStyle name="Normal 3 2 2 3 7 2 2 2 7" xfId="8876"/>
    <cellStyle name="Normal 3 2 2 3 7 2 2 2 8" xfId="8877"/>
    <cellStyle name="Normal 3 2 2 3 7 2 2 3" xfId="8878"/>
    <cellStyle name="Normal 3 2 2 3 7 2 2 4" xfId="8879"/>
    <cellStyle name="Normal 3 2 2 3 7 2 2 5" xfId="8880"/>
    <cellStyle name="Normal 3 2 2 3 7 2 2 6" xfId="8881"/>
    <cellStyle name="Normal 3 2 2 3 7 2 2 7" xfId="8882"/>
    <cellStyle name="Normal 3 2 2 3 7 2 2 8" xfId="8883"/>
    <cellStyle name="Normal 3 2 2 3 7 2 3" xfId="8884"/>
    <cellStyle name="Normal 3 2 2 3 7 2 4" xfId="8885"/>
    <cellStyle name="Normal 3 2 2 3 7 2 5" xfId="8886"/>
    <cellStyle name="Normal 3 2 2 3 7 2 6" xfId="8887"/>
    <cellStyle name="Normal 3 2 2 3 7 2 7" xfId="8888"/>
    <cellStyle name="Normal 3 2 2 3 7 2 8" xfId="8889"/>
    <cellStyle name="Normal 3 2 2 3 7 2 9" xfId="8890"/>
    <cellStyle name="Normal 3 2 2 3 7 3" xfId="8891"/>
    <cellStyle name="Normal 3 2 2 3 7 4" xfId="8892"/>
    <cellStyle name="Normal 3 2 2 3 7 4 2" xfId="8893"/>
    <cellStyle name="Normal 3 2 2 3 7 4 3" xfId="8894"/>
    <cellStyle name="Normal 3 2 2 3 7 4 4" xfId="8895"/>
    <cellStyle name="Normal 3 2 2 3 7 4 5" xfId="8896"/>
    <cellStyle name="Normal 3 2 2 3 7 4 6" xfId="8897"/>
    <cellStyle name="Normal 3 2 2 3 7 4 7" xfId="8898"/>
    <cellStyle name="Normal 3 2 2 3 7 4 8" xfId="8899"/>
    <cellStyle name="Normal 3 2 2 3 7 5" xfId="8900"/>
    <cellStyle name="Normal 3 2 2 3 7 6" xfId="8901"/>
    <cellStyle name="Normal 3 2 2 3 7 7" xfId="8902"/>
    <cellStyle name="Normal 3 2 2 3 7 8" xfId="8903"/>
    <cellStyle name="Normal 3 2 2 3 7 9" xfId="8904"/>
    <cellStyle name="Normal 3 2 2 3 8" xfId="8905"/>
    <cellStyle name="Normal 3 2 2 3 9" xfId="8906"/>
    <cellStyle name="Normal 3 2 2 30" xfId="8907"/>
    <cellStyle name="Normal 3 2 2 31" xfId="8908"/>
    <cellStyle name="Normal 3 2 2 32" xfId="8909"/>
    <cellStyle name="Normal 3 2 2 33" xfId="8910"/>
    <cellStyle name="Normal 3 2 2 34" xfId="8911"/>
    <cellStyle name="Normal 3 2 2 35" xfId="8912"/>
    <cellStyle name="Normal 3 2 2 36" xfId="8913"/>
    <cellStyle name="Normal 3 2 2 36 2" xfId="8914"/>
    <cellStyle name="Normal 3 2 2 36 2 2" xfId="8915"/>
    <cellStyle name="Normal 3 2 2 36 2 2 2" xfId="8916"/>
    <cellStyle name="Normal 3 2 2 36 2 2 3" xfId="8917"/>
    <cellStyle name="Normal 3 2 2 36 2 2 4" xfId="8918"/>
    <cellStyle name="Normal 3 2 2 36 2 2 5" xfId="8919"/>
    <cellStyle name="Normal 3 2 2 36 2 2 6" xfId="8920"/>
    <cellStyle name="Normal 3 2 2 36 2 2 7" xfId="8921"/>
    <cellStyle name="Normal 3 2 2 36 2 2 8" xfId="8922"/>
    <cellStyle name="Normal 3 2 2 36 2 3" xfId="8923"/>
    <cellStyle name="Normal 3 2 2 36 2 4" xfId="8924"/>
    <cellStyle name="Normal 3 2 2 36 2 5" xfId="8925"/>
    <cellStyle name="Normal 3 2 2 36 2 6" xfId="8926"/>
    <cellStyle name="Normal 3 2 2 36 2 7" xfId="8927"/>
    <cellStyle name="Normal 3 2 2 36 2 8" xfId="8928"/>
    <cellStyle name="Normal 3 2 2 36 3" xfId="8929"/>
    <cellStyle name="Normal 3 2 2 36 4" xfId="8930"/>
    <cellStyle name="Normal 3 2 2 36 5" xfId="8931"/>
    <cellStyle name="Normal 3 2 2 36 6" xfId="8932"/>
    <cellStyle name="Normal 3 2 2 36 7" xfId="8933"/>
    <cellStyle name="Normal 3 2 2 36 8" xfId="8934"/>
    <cellStyle name="Normal 3 2 2 36 9" xfId="8935"/>
    <cellStyle name="Normal 3 2 2 37" xfId="8936"/>
    <cellStyle name="Normal 3 2 2 37 2" xfId="8937"/>
    <cellStyle name="Normal 3 2 2 37 3" xfId="8938"/>
    <cellStyle name="Normal 3 2 2 37 4" xfId="8939"/>
    <cellStyle name="Normal 3 2 2 37 5" xfId="8940"/>
    <cellStyle name="Normal 3 2 2 37 6" xfId="8941"/>
    <cellStyle name="Normal 3 2 2 37 7" xfId="8942"/>
    <cellStyle name="Normal 3 2 2 37 8" xfId="8943"/>
    <cellStyle name="Normal 3 2 2 38" xfId="8944"/>
    <cellStyle name="Normal 3 2 2 39" xfId="8945"/>
    <cellStyle name="Normal 3 2 2 4" xfId="8946"/>
    <cellStyle name="Normal 3 2 2 40" xfId="8947"/>
    <cellStyle name="Normal 3 2 2 41" xfId="8948"/>
    <cellStyle name="Normal 3 2 2 42" xfId="8949"/>
    <cellStyle name="Normal 3 2 2 43" xfId="8950"/>
    <cellStyle name="Normal 3 2 2 5" xfId="8951"/>
    <cellStyle name="Normal 3 2 2 6" xfId="8952"/>
    <cellStyle name="Normal 3 2 2 7" xfId="8953"/>
    <cellStyle name="Normal 3 2 2 8" xfId="8954"/>
    <cellStyle name="Normal 3 2 2 9" xfId="8955"/>
    <cellStyle name="Normal 3 2 20" xfId="8956"/>
    <cellStyle name="Normal 3 2 21" xfId="8957"/>
    <cellStyle name="Normal 3 2 22" xfId="8958"/>
    <cellStyle name="Normal 3 2 23" xfId="8959"/>
    <cellStyle name="Normal 3 2 24" xfId="8960"/>
    <cellStyle name="Normal 3 2 25" xfId="8961"/>
    <cellStyle name="Normal 3 2 26" xfId="8962"/>
    <cellStyle name="Normal 3 2 27" xfId="8963"/>
    <cellStyle name="Normal 3 2 28" xfId="8964"/>
    <cellStyle name="Normal 3 2 29" xfId="8965"/>
    <cellStyle name="Normal 3 2 3" xfId="8966"/>
    <cellStyle name="Normal 3 2 30" xfId="8967"/>
    <cellStyle name="Normal 3 2 31" xfId="8968"/>
    <cellStyle name="Normal 3 2 32" xfId="8969"/>
    <cellStyle name="Normal 3 2 33" xfId="8970"/>
    <cellStyle name="Normal 3 2 33 10" xfId="8971"/>
    <cellStyle name="Normal 3 2 33 10 2" xfId="8972"/>
    <cellStyle name="Normal 3 2 33 10 2 2" xfId="8973"/>
    <cellStyle name="Normal 3 2 33 10 2 2 2" xfId="8974"/>
    <cellStyle name="Normal 3 2 33 10 2 2 3" xfId="8975"/>
    <cellStyle name="Normal 3 2 33 10 2 2 4" xfId="8976"/>
    <cellStyle name="Normal 3 2 33 10 2 2 5" xfId="8977"/>
    <cellStyle name="Normal 3 2 33 10 2 2 6" xfId="8978"/>
    <cellStyle name="Normal 3 2 33 10 2 2 7" xfId="8979"/>
    <cellStyle name="Normal 3 2 33 10 2 2 8" xfId="8980"/>
    <cellStyle name="Normal 3 2 33 10 2 3" xfId="8981"/>
    <cellStyle name="Normal 3 2 33 10 2 4" xfId="8982"/>
    <cellStyle name="Normal 3 2 33 10 2 5" xfId="8983"/>
    <cellStyle name="Normal 3 2 33 10 2 6" xfId="8984"/>
    <cellStyle name="Normal 3 2 33 10 2 7" xfId="8985"/>
    <cellStyle name="Normal 3 2 33 10 2 8" xfId="8986"/>
    <cellStyle name="Normal 3 2 33 10 3" xfId="8987"/>
    <cellStyle name="Normal 3 2 33 10 4" xfId="8988"/>
    <cellStyle name="Normal 3 2 33 10 5" xfId="8989"/>
    <cellStyle name="Normal 3 2 33 10 6" xfId="8990"/>
    <cellStyle name="Normal 3 2 33 10 7" xfId="8991"/>
    <cellStyle name="Normal 3 2 33 10 8" xfId="8992"/>
    <cellStyle name="Normal 3 2 33 10 9" xfId="8993"/>
    <cellStyle name="Normal 3 2 33 11" xfId="8994"/>
    <cellStyle name="Normal 3 2 33 11 2" xfId="8995"/>
    <cellStyle name="Normal 3 2 33 11 3" xfId="8996"/>
    <cellStyle name="Normal 3 2 33 11 4" xfId="8997"/>
    <cellStyle name="Normal 3 2 33 11 5" xfId="8998"/>
    <cellStyle name="Normal 3 2 33 11 6" xfId="8999"/>
    <cellStyle name="Normal 3 2 33 11 7" xfId="9000"/>
    <cellStyle name="Normal 3 2 33 11 8" xfId="9001"/>
    <cellStyle name="Normal 3 2 33 12" xfId="9002"/>
    <cellStyle name="Normal 3 2 33 13" xfId="9003"/>
    <cellStyle name="Normal 3 2 33 14" xfId="9004"/>
    <cellStyle name="Normal 3 2 33 15" xfId="9005"/>
    <cellStyle name="Normal 3 2 33 16" xfId="9006"/>
    <cellStyle name="Normal 3 2 33 17" xfId="9007"/>
    <cellStyle name="Normal 3 2 33 2" xfId="9008"/>
    <cellStyle name="Normal 3 2 33 2 10" xfId="9009"/>
    <cellStyle name="Normal 3 2 33 2 10 2" xfId="9010"/>
    <cellStyle name="Normal 3 2 33 2 10 2 2" xfId="9011"/>
    <cellStyle name="Normal 3 2 33 2 10 2 2 2" xfId="9012"/>
    <cellStyle name="Normal 3 2 33 2 10 2 2 3" xfId="9013"/>
    <cellStyle name="Normal 3 2 33 2 10 2 2 4" xfId="9014"/>
    <cellStyle name="Normal 3 2 33 2 10 2 2 5" xfId="9015"/>
    <cellStyle name="Normal 3 2 33 2 10 2 2 6" xfId="9016"/>
    <cellStyle name="Normal 3 2 33 2 10 2 2 7" xfId="9017"/>
    <cellStyle name="Normal 3 2 33 2 10 2 2 8" xfId="9018"/>
    <cellStyle name="Normal 3 2 33 2 10 2 3" xfId="9019"/>
    <cellStyle name="Normal 3 2 33 2 10 2 4" xfId="9020"/>
    <cellStyle name="Normal 3 2 33 2 10 2 5" xfId="9021"/>
    <cellStyle name="Normal 3 2 33 2 10 2 6" xfId="9022"/>
    <cellStyle name="Normal 3 2 33 2 10 2 7" xfId="9023"/>
    <cellStyle name="Normal 3 2 33 2 10 2 8" xfId="9024"/>
    <cellStyle name="Normal 3 2 33 2 10 3" xfId="9025"/>
    <cellStyle name="Normal 3 2 33 2 10 4" xfId="9026"/>
    <cellStyle name="Normal 3 2 33 2 10 5" xfId="9027"/>
    <cellStyle name="Normal 3 2 33 2 10 6" xfId="9028"/>
    <cellStyle name="Normal 3 2 33 2 10 7" xfId="9029"/>
    <cellStyle name="Normal 3 2 33 2 10 8" xfId="9030"/>
    <cellStyle name="Normal 3 2 33 2 10 9" xfId="9031"/>
    <cellStyle name="Normal 3 2 33 2 11" xfId="9032"/>
    <cellStyle name="Normal 3 2 33 2 11 2" xfId="9033"/>
    <cellStyle name="Normal 3 2 33 2 11 3" xfId="9034"/>
    <cellStyle name="Normal 3 2 33 2 11 4" xfId="9035"/>
    <cellStyle name="Normal 3 2 33 2 11 5" xfId="9036"/>
    <cellStyle name="Normal 3 2 33 2 11 6" xfId="9037"/>
    <cellStyle name="Normal 3 2 33 2 11 7" xfId="9038"/>
    <cellStyle name="Normal 3 2 33 2 11 8" xfId="9039"/>
    <cellStyle name="Normal 3 2 33 2 12" xfId="9040"/>
    <cellStyle name="Normal 3 2 33 2 13" xfId="9041"/>
    <cellStyle name="Normal 3 2 33 2 14" xfId="9042"/>
    <cellStyle name="Normal 3 2 33 2 15" xfId="9043"/>
    <cellStyle name="Normal 3 2 33 2 16" xfId="9044"/>
    <cellStyle name="Normal 3 2 33 2 17" xfId="9045"/>
    <cellStyle name="Normal 3 2 33 2 2" xfId="9046"/>
    <cellStyle name="Normal 3 2 33 2 2 10" xfId="9047"/>
    <cellStyle name="Normal 3 2 33 2 2 2" xfId="9048"/>
    <cellStyle name="Normal 3 2 33 2 2 2 2" xfId="9049"/>
    <cellStyle name="Normal 3 2 33 2 2 2 2 2" xfId="9050"/>
    <cellStyle name="Normal 3 2 33 2 2 2 2 2 2" xfId="9051"/>
    <cellStyle name="Normal 3 2 33 2 2 2 2 2 3" xfId="9052"/>
    <cellStyle name="Normal 3 2 33 2 2 2 2 2 4" xfId="9053"/>
    <cellStyle name="Normal 3 2 33 2 2 2 2 2 5" xfId="9054"/>
    <cellStyle name="Normal 3 2 33 2 2 2 2 2 6" xfId="9055"/>
    <cellStyle name="Normal 3 2 33 2 2 2 2 2 7" xfId="9056"/>
    <cellStyle name="Normal 3 2 33 2 2 2 2 2 8" xfId="9057"/>
    <cellStyle name="Normal 3 2 33 2 2 2 2 3" xfId="9058"/>
    <cellStyle name="Normal 3 2 33 2 2 2 2 4" xfId="9059"/>
    <cellStyle name="Normal 3 2 33 2 2 2 2 5" xfId="9060"/>
    <cellStyle name="Normal 3 2 33 2 2 2 2 6" xfId="9061"/>
    <cellStyle name="Normal 3 2 33 2 2 2 2 7" xfId="9062"/>
    <cellStyle name="Normal 3 2 33 2 2 2 2 8" xfId="9063"/>
    <cellStyle name="Normal 3 2 33 2 2 2 3" xfId="9064"/>
    <cellStyle name="Normal 3 2 33 2 2 2 4" xfId="9065"/>
    <cellStyle name="Normal 3 2 33 2 2 2 5" xfId="9066"/>
    <cellStyle name="Normal 3 2 33 2 2 2 6" xfId="9067"/>
    <cellStyle name="Normal 3 2 33 2 2 2 7" xfId="9068"/>
    <cellStyle name="Normal 3 2 33 2 2 2 8" xfId="9069"/>
    <cellStyle name="Normal 3 2 33 2 2 2 9" xfId="9070"/>
    <cellStyle name="Normal 3 2 33 2 2 3" xfId="9071"/>
    <cellStyle name="Normal 3 2 33 2 2 4" xfId="9072"/>
    <cellStyle name="Normal 3 2 33 2 2 4 2" xfId="9073"/>
    <cellStyle name="Normal 3 2 33 2 2 4 3" xfId="9074"/>
    <cellStyle name="Normal 3 2 33 2 2 4 4" xfId="9075"/>
    <cellStyle name="Normal 3 2 33 2 2 4 5" xfId="9076"/>
    <cellStyle name="Normal 3 2 33 2 2 4 6" xfId="9077"/>
    <cellStyle name="Normal 3 2 33 2 2 4 7" xfId="9078"/>
    <cellStyle name="Normal 3 2 33 2 2 4 8" xfId="9079"/>
    <cellStyle name="Normal 3 2 33 2 2 5" xfId="9080"/>
    <cellStyle name="Normal 3 2 33 2 2 6" xfId="9081"/>
    <cellStyle name="Normal 3 2 33 2 2 7" xfId="9082"/>
    <cellStyle name="Normal 3 2 33 2 2 8" xfId="9083"/>
    <cellStyle name="Normal 3 2 33 2 2 9" xfId="9084"/>
    <cellStyle name="Normal 3 2 33 2 3" xfId="9085"/>
    <cellStyle name="Normal 3 2 33 2 4" xfId="9086"/>
    <cellStyle name="Normal 3 2 33 2 5" xfId="9087"/>
    <cellStyle name="Normal 3 2 33 2 6" xfId="9088"/>
    <cellStyle name="Normal 3 2 33 2 7" xfId="9089"/>
    <cellStyle name="Normal 3 2 33 2 8" xfId="9090"/>
    <cellStyle name="Normal 3 2 33 2 9" xfId="9091"/>
    <cellStyle name="Normal 3 2 33 3" xfId="9092"/>
    <cellStyle name="Normal 3 2 33 3 10" xfId="9093"/>
    <cellStyle name="Normal 3 2 33 3 2" xfId="9094"/>
    <cellStyle name="Normal 3 2 33 3 2 2" xfId="9095"/>
    <cellStyle name="Normal 3 2 33 3 2 2 2" xfId="9096"/>
    <cellStyle name="Normal 3 2 33 3 2 2 2 2" xfId="9097"/>
    <cellStyle name="Normal 3 2 33 3 2 2 2 3" xfId="9098"/>
    <cellStyle name="Normal 3 2 33 3 2 2 2 4" xfId="9099"/>
    <cellStyle name="Normal 3 2 33 3 2 2 2 5" xfId="9100"/>
    <cellStyle name="Normal 3 2 33 3 2 2 2 6" xfId="9101"/>
    <cellStyle name="Normal 3 2 33 3 2 2 2 7" xfId="9102"/>
    <cellStyle name="Normal 3 2 33 3 2 2 2 8" xfId="9103"/>
    <cellStyle name="Normal 3 2 33 3 2 2 3" xfId="9104"/>
    <cellStyle name="Normal 3 2 33 3 2 2 4" xfId="9105"/>
    <cellStyle name="Normal 3 2 33 3 2 2 5" xfId="9106"/>
    <cellStyle name="Normal 3 2 33 3 2 2 6" xfId="9107"/>
    <cellStyle name="Normal 3 2 33 3 2 2 7" xfId="9108"/>
    <cellStyle name="Normal 3 2 33 3 2 2 8" xfId="9109"/>
    <cellStyle name="Normal 3 2 33 3 2 3" xfId="9110"/>
    <cellStyle name="Normal 3 2 33 3 2 4" xfId="9111"/>
    <cellStyle name="Normal 3 2 33 3 2 5" xfId="9112"/>
    <cellStyle name="Normal 3 2 33 3 2 6" xfId="9113"/>
    <cellStyle name="Normal 3 2 33 3 2 7" xfId="9114"/>
    <cellStyle name="Normal 3 2 33 3 2 8" xfId="9115"/>
    <cellStyle name="Normal 3 2 33 3 2 9" xfId="9116"/>
    <cellStyle name="Normal 3 2 33 3 3" xfId="9117"/>
    <cellStyle name="Normal 3 2 33 3 4" xfId="9118"/>
    <cellStyle name="Normal 3 2 33 3 4 2" xfId="9119"/>
    <cellStyle name="Normal 3 2 33 3 4 3" xfId="9120"/>
    <cellStyle name="Normal 3 2 33 3 4 4" xfId="9121"/>
    <cellStyle name="Normal 3 2 33 3 4 5" xfId="9122"/>
    <cellStyle name="Normal 3 2 33 3 4 6" xfId="9123"/>
    <cellStyle name="Normal 3 2 33 3 4 7" xfId="9124"/>
    <cellStyle name="Normal 3 2 33 3 4 8" xfId="9125"/>
    <cellStyle name="Normal 3 2 33 3 5" xfId="9126"/>
    <cellStyle name="Normal 3 2 33 3 6" xfId="9127"/>
    <cellStyle name="Normal 3 2 33 3 7" xfId="9128"/>
    <cellStyle name="Normal 3 2 33 3 8" xfId="9129"/>
    <cellStyle name="Normal 3 2 33 3 9" xfId="9130"/>
    <cellStyle name="Normal 3 2 33 4" xfId="9131"/>
    <cellStyle name="Normal 3 2 33 5" xfId="9132"/>
    <cellStyle name="Normal 3 2 33 6" xfId="9133"/>
    <cellStyle name="Normal 3 2 33 7" xfId="9134"/>
    <cellStyle name="Normal 3 2 33 8" xfId="9135"/>
    <cellStyle name="Normal 3 2 33 9" xfId="9136"/>
    <cellStyle name="Normal 3 2 34" xfId="9137"/>
    <cellStyle name="Normal 3 2 35" xfId="9138"/>
    <cellStyle name="Normal 3 2 36" xfId="9139"/>
    <cellStyle name="Normal 3 2 37" xfId="9140"/>
    <cellStyle name="Normal 3 2 38" xfId="9141"/>
    <cellStyle name="Normal 3 2 38 10" xfId="9142"/>
    <cellStyle name="Normal 3 2 38 2" xfId="9143"/>
    <cellStyle name="Normal 3 2 38 2 2" xfId="9144"/>
    <cellStyle name="Normal 3 2 38 2 2 2" xfId="9145"/>
    <cellStyle name="Normal 3 2 38 2 2 2 2" xfId="9146"/>
    <cellStyle name="Normal 3 2 38 2 2 2 3" xfId="9147"/>
    <cellStyle name="Normal 3 2 38 2 2 2 4" xfId="9148"/>
    <cellStyle name="Normal 3 2 38 2 2 2 5" xfId="9149"/>
    <cellStyle name="Normal 3 2 38 2 2 2 6" xfId="9150"/>
    <cellStyle name="Normal 3 2 38 2 2 2 7" xfId="9151"/>
    <cellStyle name="Normal 3 2 38 2 2 2 8" xfId="9152"/>
    <cellStyle name="Normal 3 2 38 2 2 3" xfId="9153"/>
    <cellStyle name="Normal 3 2 38 2 2 4" xfId="9154"/>
    <cellStyle name="Normal 3 2 38 2 2 5" xfId="9155"/>
    <cellStyle name="Normal 3 2 38 2 2 6" xfId="9156"/>
    <cellStyle name="Normal 3 2 38 2 2 7" xfId="9157"/>
    <cellStyle name="Normal 3 2 38 2 2 8" xfId="9158"/>
    <cellStyle name="Normal 3 2 38 2 3" xfId="9159"/>
    <cellStyle name="Normal 3 2 38 2 4" xfId="9160"/>
    <cellStyle name="Normal 3 2 38 2 5" xfId="9161"/>
    <cellStyle name="Normal 3 2 38 2 6" xfId="9162"/>
    <cellStyle name="Normal 3 2 38 2 7" xfId="9163"/>
    <cellStyle name="Normal 3 2 38 2 8" xfId="9164"/>
    <cellStyle name="Normal 3 2 38 2 9" xfId="9165"/>
    <cellStyle name="Normal 3 2 38 3" xfId="9166"/>
    <cellStyle name="Normal 3 2 38 4" xfId="9167"/>
    <cellStyle name="Normal 3 2 38 4 2" xfId="9168"/>
    <cellStyle name="Normal 3 2 38 4 3" xfId="9169"/>
    <cellStyle name="Normal 3 2 38 4 4" xfId="9170"/>
    <cellStyle name="Normal 3 2 38 4 5" xfId="9171"/>
    <cellStyle name="Normal 3 2 38 4 6" xfId="9172"/>
    <cellStyle name="Normal 3 2 38 4 7" xfId="9173"/>
    <cellStyle name="Normal 3 2 38 4 8" xfId="9174"/>
    <cellStyle name="Normal 3 2 38 5" xfId="9175"/>
    <cellStyle name="Normal 3 2 38 6" xfId="9176"/>
    <cellStyle name="Normal 3 2 38 7" xfId="9177"/>
    <cellStyle name="Normal 3 2 38 8" xfId="9178"/>
    <cellStyle name="Normal 3 2 38 9" xfId="9179"/>
    <cellStyle name="Normal 3 2 39" xfId="9180"/>
    <cellStyle name="Normal 3 2 4" xfId="9181"/>
    <cellStyle name="Normal 3 2 40" xfId="9182"/>
    <cellStyle name="Normal 3 2 41" xfId="9183"/>
    <cellStyle name="Normal 3 2 42" xfId="9184"/>
    <cellStyle name="Normal 3 2 43" xfId="9185"/>
    <cellStyle name="Normal 3 2 44" xfId="9186"/>
    <cellStyle name="Normal 3 2 45" xfId="9187"/>
    <cellStyle name="Normal 3 2 46" xfId="9188"/>
    <cellStyle name="Normal 3 2 46 2" xfId="9189"/>
    <cellStyle name="Normal 3 2 46 2 2" xfId="9190"/>
    <cellStyle name="Normal 3 2 46 2 2 2" xfId="9191"/>
    <cellStyle name="Normal 3 2 46 2 2 3" xfId="9192"/>
    <cellStyle name="Normal 3 2 46 2 2 4" xfId="9193"/>
    <cellStyle name="Normal 3 2 46 2 2 5" xfId="9194"/>
    <cellStyle name="Normal 3 2 46 2 2 6" xfId="9195"/>
    <cellStyle name="Normal 3 2 46 2 2 7" xfId="9196"/>
    <cellStyle name="Normal 3 2 46 2 2 8" xfId="9197"/>
    <cellStyle name="Normal 3 2 46 2 3" xfId="9198"/>
    <cellStyle name="Normal 3 2 46 2 4" xfId="9199"/>
    <cellStyle name="Normal 3 2 46 2 5" xfId="9200"/>
    <cellStyle name="Normal 3 2 46 2 6" xfId="9201"/>
    <cellStyle name="Normal 3 2 46 2 7" xfId="9202"/>
    <cellStyle name="Normal 3 2 46 2 8" xfId="9203"/>
    <cellStyle name="Normal 3 2 46 3" xfId="9204"/>
    <cellStyle name="Normal 3 2 46 4" xfId="9205"/>
    <cellStyle name="Normal 3 2 46 5" xfId="9206"/>
    <cellStyle name="Normal 3 2 46 6" xfId="9207"/>
    <cellStyle name="Normal 3 2 46 7" xfId="9208"/>
    <cellStyle name="Normal 3 2 46 8" xfId="9209"/>
    <cellStyle name="Normal 3 2 46 9" xfId="9210"/>
    <cellStyle name="Normal 3 2 47" xfId="9211"/>
    <cellStyle name="Normal 3 2 47 2" xfId="9212"/>
    <cellStyle name="Normal 3 2 47 3" xfId="9213"/>
    <cellStyle name="Normal 3 2 47 4" xfId="9214"/>
    <cellStyle name="Normal 3 2 47 5" xfId="9215"/>
    <cellStyle name="Normal 3 2 47 6" xfId="9216"/>
    <cellStyle name="Normal 3 2 47 7" xfId="9217"/>
    <cellStyle name="Normal 3 2 47 8" xfId="9218"/>
    <cellStyle name="Normal 3 2 48" xfId="9219"/>
    <cellStyle name="Normal 3 2 49" xfId="9220"/>
    <cellStyle name="Normal 3 2 5" xfId="9221"/>
    <cellStyle name="Normal 3 2 50" xfId="9222"/>
    <cellStyle name="Normal 3 2 51" xfId="9223"/>
    <cellStyle name="Normal 3 2 52" xfId="9224"/>
    <cellStyle name="Normal 3 2 53" xfId="9225"/>
    <cellStyle name="Normal 3 2 54" xfId="9226"/>
    <cellStyle name="Normal 3 2 6" xfId="9227"/>
    <cellStyle name="Normal 3 2 7" xfId="9228"/>
    <cellStyle name="Normal 3 2 8" xfId="9229"/>
    <cellStyle name="Normal 3 2 9" xfId="9230"/>
    <cellStyle name="Normal 3 20" xfId="9231"/>
    <cellStyle name="Normal 3 21" xfId="9232"/>
    <cellStyle name="Normal 3 22" xfId="9233"/>
    <cellStyle name="Normal 3 23" xfId="9234"/>
    <cellStyle name="Normal 3 24" xfId="9235"/>
    <cellStyle name="Normal 3 25" xfId="9236"/>
    <cellStyle name="Normal 3 26" xfId="9237"/>
    <cellStyle name="Normal 3 3" xfId="9238"/>
    <cellStyle name="Normal 3 3 10" xfId="9239"/>
    <cellStyle name="Normal 3 3 11" xfId="9240"/>
    <cellStyle name="Normal 3 3 12" xfId="9241"/>
    <cellStyle name="Normal 3 3 13" xfId="9242"/>
    <cellStyle name="Normal 3 3 14" xfId="9243"/>
    <cellStyle name="Normal 3 3 15" xfId="9244"/>
    <cellStyle name="Normal 3 3 16" xfId="9245"/>
    <cellStyle name="Normal 3 3 17" xfId="9246"/>
    <cellStyle name="Normal 3 3 18" xfId="9247"/>
    <cellStyle name="Normal 3 3 19" xfId="9248"/>
    <cellStyle name="Normal 3 3 2" xfId="9249"/>
    <cellStyle name="Normal 3 3 2 10" xfId="9250"/>
    <cellStyle name="Normal 3 3 2 11" xfId="9251"/>
    <cellStyle name="Normal 3 3 2 12" xfId="9252"/>
    <cellStyle name="Normal 3 3 2 13" xfId="9253"/>
    <cellStyle name="Normal 3 3 2 14" xfId="9254"/>
    <cellStyle name="Normal 3 3 2 15" xfId="9255"/>
    <cellStyle name="Normal 3 3 2 16" xfId="9256"/>
    <cellStyle name="Normal 3 3 2 17" xfId="9257"/>
    <cellStyle name="Normal 3 3 2 18" xfId="9258"/>
    <cellStyle name="Normal 3 3 2 19" xfId="9259"/>
    <cellStyle name="Normal 3 3 2 2" xfId="9260"/>
    <cellStyle name="Normal 3 3 2 2 10" xfId="9261"/>
    <cellStyle name="Normal 3 3 2 2 11" xfId="9262"/>
    <cellStyle name="Normal 3 3 2 2 12" xfId="9263"/>
    <cellStyle name="Normal 3 3 2 2 13" xfId="9264"/>
    <cellStyle name="Normal 3 3 2 2 14" xfId="9265"/>
    <cellStyle name="Normal 3 3 2 2 15" xfId="9266"/>
    <cellStyle name="Normal 3 3 2 2 15 2" xfId="9267"/>
    <cellStyle name="Normal 3 3 2 2 15 2 2" xfId="9268"/>
    <cellStyle name="Normal 3 3 2 2 15 2 2 2" xfId="9269"/>
    <cellStyle name="Normal 3 3 2 2 15 2 2 3" xfId="9270"/>
    <cellStyle name="Normal 3 3 2 2 15 2 2 4" xfId="9271"/>
    <cellStyle name="Normal 3 3 2 2 15 2 2 5" xfId="9272"/>
    <cellStyle name="Normal 3 3 2 2 15 2 2 6" xfId="9273"/>
    <cellStyle name="Normal 3 3 2 2 15 2 2 7" xfId="9274"/>
    <cellStyle name="Normal 3 3 2 2 15 2 2 8" xfId="9275"/>
    <cellStyle name="Normal 3 3 2 2 15 2 3" xfId="9276"/>
    <cellStyle name="Normal 3 3 2 2 15 2 4" xfId="9277"/>
    <cellStyle name="Normal 3 3 2 2 15 2 5" xfId="9278"/>
    <cellStyle name="Normal 3 3 2 2 15 2 6" xfId="9279"/>
    <cellStyle name="Normal 3 3 2 2 15 2 7" xfId="9280"/>
    <cellStyle name="Normal 3 3 2 2 15 2 8" xfId="9281"/>
    <cellStyle name="Normal 3 3 2 2 15 3" xfId="9282"/>
    <cellStyle name="Normal 3 3 2 2 15 4" xfId="9283"/>
    <cellStyle name="Normal 3 3 2 2 15 5" xfId="9284"/>
    <cellStyle name="Normal 3 3 2 2 15 6" xfId="9285"/>
    <cellStyle name="Normal 3 3 2 2 15 7" xfId="9286"/>
    <cellStyle name="Normal 3 3 2 2 15 8" xfId="9287"/>
    <cellStyle name="Normal 3 3 2 2 15 9" xfId="9288"/>
    <cellStyle name="Normal 3 3 2 2 16" xfId="9289"/>
    <cellStyle name="Normal 3 3 2 2 16 2" xfId="9290"/>
    <cellStyle name="Normal 3 3 2 2 16 3" xfId="9291"/>
    <cellStyle name="Normal 3 3 2 2 16 4" xfId="9292"/>
    <cellStyle name="Normal 3 3 2 2 16 5" xfId="9293"/>
    <cellStyle name="Normal 3 3 2 2 16 6" xfId="9294"/>
    <cellStyle name="Normal 3 3 2 2 16 7" xfId="9295"/>
    <cellStyle name="Normal 3 3 2 2 16 8" xfId="9296"/>
    <cellStyle name="Normal 3 3 2 2 17" xfId="9297"/>
    <cellStyle name="Normal 3 3 2 2 18" xfId="9298"/>
    <cellStyle name="Normal 3 3 2 2 19" xfId="9299"/>
    <cellStyle name="Normal 3 3 2 2 2" xfId="9300"/>
    <cellStyle name="Normal 3 3 2 2 2 10" xfId="9301"/>
    <cellStyle name="Normal 3 3 2 2 2 11" xfId="9302"/>
    <cellStyle name="Normal 3 3 2 2 2 12" xfId="9303"/>
    <cellStyle name="Normal 3 3 2 2 2 13" xfId="9304"/>
    <cellStyle name="Normal 3 3 2 2 2 14" xfId="9305"/>
    <cellStyle name="Normal 3 3 2 2 2 15" xfId="9306"/>
    <cellStyle name="Normal 3 3 2 2 2 15 2" xfId="9307"/>
    <cellStyle name="Normal 3 3 2 2 2 15 2 2" xfId="9308"/>
    <cellStyle name="Normal 3 3 2 2 2 15 2 2 2" xfId="9309"/>
    <cellStyle name="Normal 3 3 2 2 2 15 2 2 3" xfId="9310"/>
    <cellStyle name="Normal 3 3 2 2 2 15 2 2 4" xfId="9311"/>
    <cellStyle name="Normal 3 3 2 2 2 15 2 2 5" xfId="9312"/>
    <cellStyle name="Normal 3 3 2 2 2 15 2 2 6" xfId="9313"/>
    <cellStyle name="Normal 3 3 2 2 2 15 2 2 7" xfId="9314"/>
    <cellStyle name="Normal 3 3 2 2 2 15 2 2 8" xfId="9315"/>
    <cellStyle name="Normal 3 3 2 2 2 15 2 3" xfId="9316"/>
    <cellStyle name="Normal 3 3 2 2 2 15 2 4" xfId="9317"/>
    <cellStyle name="Normal 3 3 2 2 2 15 2 5" xfId="9318"/>
    <cellStyle name="Normal 3 3 2 2 2 15 2 6" xfId="9319"/>
    <cellStyle name="Normal 3 3 2 2 2 15 2 7" xfId="9320"/>
    <cellStyle name="Normal 3 3 2 2 2 15 2 8" xfId="9321"/>
    <cellStyle name="Normal 3 3 2 2 2 15 3" xfId="9322"/>
    <cellStyle name="Normal 3 3 2 2 2 15 4" xfId="9323"/>
    <cellStyle name="Normal 3 3 2 2 2 15 5" xfId="9324"/>
    <cellStyle name="Normal 3 3 2 2 2 15 6" xfId="9325"/>
    <cellStyle name="Normal 3 3 2 2 2 15 7" xfId="9326"/>
    <cellStyle name="Normal 3 3 2 2 2 15 8" xfId="9327"/>
    <cellStyle name="Normal 3 3 2 2 2 15 9" xfId="9328"/>
    <cellStyle name="Normal 3 3 2 2 2 16" xfId="9329"/>
    <cellStyle name="Normal 3 3 2 2 2 16 2" xfId="9330"/>
    <cellStyle name="Normal 3 3 2 2 2 16 3" xfId="9331"/>
    <cellStyle name="Normal 3 3 2 2 2 16 4" xfId="9332"/>
    <cellStyle name="Normal 3 3 2 2 2 16 5" xfId="9333"/>
    <cellStyle name="Normal 3 3 2 2 2 16 6" xfId="9334"/>
    <cellStyle name="Normal 3 3 2 2 2 16 7" xfId="9335"/>
    <cellStyle name="Normal 3 3 2 2 2 16 8" xfId="9336"/>
    <cellStyle name="Normal 3 3 2 2 2 17" xfId="9337"/>
    <cellStyle name="Normal 3 3 2 2 2 18" xfId="9338"/>
    <cellStyle name="Normal 3 3 2 2 2 19" xfId="9339"/>
    <cellStyle name="Normal 3 3 2 2 2 2" xfId="9340"/>
    <cellStyle name="Normal 3 3 2 2 2 2 10" xfId="9341"/>
    <cellStyle name="Normal 3 3 2 2 2 2 10 2" xfId="9342"/>
    <cellStyle name="Normal 3 3 2 2 2 2 10 2 2" xfId="9343"/>
    <cellStyle name="Normal 3 3 2 2 2 2 10 2 2 2" xfId="9344"/>
    <cellStyle name="Normal 3 3 2 2 2 2 10 2 2 3" xfId="9345"/>
    <cellStyle name="Normal 3 3 2 2 2 2 10 2 2 4" xfId="9346"/>
    <cellStyle name="Normal 3 3 2 2 2 2 10 2 2 5" xfId="9347"/>
    <cellStyle name="Normal 3 3 2 2 2 2 10 2 2 6" xfId="9348"/>
    <cellStyle name="Normal 3 3 2 2 2 2 10 2 2 7" xfId="9349"/>
    <cellStyle name="Normal 3 3 2 2 2 2 10 2 2 8" xfId="9350"/>
    <cellStyle name="Normal 3 3 2 2 2 2 10 2 3" xfId="9351"/>
    <cellStyle name="Normal 3 3 2 2 2 2 10 2 4" xfId="9352"/>
    <cellStyle name="Normal 3 3 2 2 2 2 10 2 5" xfId="9353"/>
    <cellStyle name="Normal 3 3 2 2 2 2 10 2 6" xfId="9354"/>
    <cellStyle name="Normal 3 3 2 2 2 2 10 2 7" xfId="9355"/>
    <cellStyle name="Normal 3 3 2 2 2 2 10 2 8" xfId="9356"/>
    <cellStyle name="Normal 3 3 2 2 2 2 10 3" xfId="9357"/>
    <cellStyle name="Normal 3 3 2 2 2 2 10 4" xfId="9358"/>
    <cellStyle name="Normal 3 3 2 2 2 2 10 5" xfId="9359"/>
    <cellStyle name="Normal 3 3 2 2 2 2 10 6" xfId="9360"/>
    <cellStyle name="Normal 3 3 2 2 2 2 10 7" xfId="9361"/>
    <cellStyle name="Normal 3 3 2 2 2 2 10 8" xfId="9362"/>
    <cellStyle name="Normal 3 3 2 2 2 2 10 9" xfId="9363"/>
    <cellStyle name="Normal 3 3 2 2 2 2 11" xfId="9364"/>
    <cellStyle name="Normal 3 3 2 2 2 2 11 2" xfId="9365"/>
    <cellStyle name="Normal 3 3 2 2 2 2 11 3" xfId="9366"/>
    <cellStyle name="Normal 3 3 2 2 2 2 11 4" xfId="9367"/>
    <cellStyle name="Normal 3 3 2 2 2 2 11 5" xfId="9368"/>
    <cellStyle name="Normal 3 3 2 2 2 2 11 6" xfId="9369"/>
    <cellStyle name="Normal 3 3 2 2 2 2 11 7" xfId="9370"/>
    <cellStyle name="Normal 3 3 2 2 2 2 11 8" xfId="9371"/>
    <cellStyle name="Normal 3 3 2 2 2 2 12" xfId="9372"/>
    <cellStyle name="Normal 3 3 2 2 2 2 13" xfId="9373"/>
    <cellStyle name="Normal 3 3 2 2 2 2 14" xfId="9374"/>
    <cellStyle name="Normal 3 3 2 2 2 2 15" xfId="9375"/>
    <cellStyle name="Normal 3 3 2 2 2 2 16" xfId="9376"/>
    <cellStyle name="Normal 3 3 2 2 2 2 17" xfId="9377"/>
    <cellStyle name="Normal 3 3 2 2 2 2 2" xfId="9378"/>
    <cellStyle name="Normal 3 3 2 2 2 2 2 10" xfId="9379"/>
    <cellStyle name="Normal 3 3 2 2 2 2 2 10 2" xfId="9380"/>
    <cellStyle name="Normal 3 3 2 2 2 2 2 10 2 2" xfId="9381"/>
    <cellStyle name="Normal 3 3 2 2 2 2 2 10 2 2 2" xfId="9382"/>
    <cellStyle name="Normal 3 3 2 2 2 2 2 10 2 2 3" xfId="9383"/>
    <cellStyle name="Normal 3 3 2 2 2 2 2 10 2 2 4" xfId="9384"/>
    <cellStyle name="Normal 3 3 2 2 2 2 2 10 2 2 5" xfId="9385"/>
    <cellStyle name="Normal 3 3 2 2 2 2 2 10 2 2 6" xfId="9386"/>
    <cellStyle name="Normal 3 3 2 2 2 2 2 10 2 2 7" xfId="9387"/>
    <cellStyle name="Normal 3 3 2 2 2 2 2 10 2 2 8" xfId="9388"/>
    <cellStyle name="Normal 3 3 2 2 2 2 2 10 2 3" xfId="9389"/>
    <cellStyle name="Normal 3 3 2 2 2 2 2 10 2 4" xfId="9390"/>
    <cellStyle name="Normal 3 3 2 2 2 2 2 10 2 5" xfId="9391"/>
    <cellStyle name="Normal 3 3 2 2 2 2 2 10 2 6" xfId="9392"/>
    <cellStyle name="Normal 3 3 2 2 2 2 2 10 2 7" xfId="9393"/>
    <cellStyle name="Normal 3 3 2 2 2 2 2 10 2 8" xfId="9394"/>
    <cellStyle name="Normal 3 3 2 2 2 2 2 10 3" xfId="9395"/>
    <cellStyle name="Normal 3 3 2 2 2 2 2 10 4" xfId="9396"/>
    <cellStyle name="Normal 3 3 2 2 2 2 2 10 5" xfId="9397"/>
    <cellStyle name="Normal 3 3 2 2 2 2 2 10 6" xfId="9398"/>
    <cellStyle name="Normal 3 3 2 2 2 2 2 10 7" xfId="9399"/>
    <cellStyle name="Normal 3 3 2 2 2 2 2 10 8" xfId="9400"/>
    <cellStyle name="Normal 3 3 2 2 2 2 2 10 9" xfId="9401"/>
    <cellStyle name="Normal 3 3 2 2 2 2 2 11" xfId="9402"/>
    <cellStyle name="Normal 3 3 2 2 2 2 2 11 2" xfId="9403"/>
    <cellStyle name="Normal 3 3 2 2 2 2 2 11 3" xfId="9404"/>
    <cellStyle name="Normal 3 3 2 2 2 2 2 11 4" xfId="9405"/>
    <cellStyle name="Normal 3 3 2 2 2 2 2 11 5" xfId="9406"/>
    <cellStyle name="Normal 3 3 2 2 2 2 2 11 6" xfId="9407"/>
    <cellStyle name="Normal 3 3 2 2 2 2 2 11 7" xfId="9408"/>
    <cellStyle name="Normal 3 3 2 2 2 2 2 11 8" xfId="9409"/>
    <cellStyle name="Normal 3 3 2 2 2 2 2 12" xfId="9410"/>
    <cellStyle name="Normal 3 3 2 2 2 2 2 13" xfId="9411"/>
    <cellStyle name="Normal 3 3 2 2 2 2 2 14" xfId="9412"/>
    <cellStyle name="Normal 3 3 2 2 2 2 2 15" xfId="9413"/>
    <cellStyle name="Normal 3 3 2 2 2 2 2 16" xfId="9414"/>
    <cellStyle name="Normal 3 3 2 2 2 2 2 17" xfId="9415"/>
    <cellStyle name="Normal 3 3 2 2 2 2 2 2" xfId="9416"/>
    <cellStyle name="Normal 3 3 2 2 2 2 2 2 10" xfId="9417"/>
    <cellStyle name="Normal 3 3 2 2 2 2 2 2 2" xfId="9418"/>
    <cellStyle name="Normal 3 3 2 2 2 2 2 2 2 2" xfId="9419"/>
    <cellStyle name="Normal 3 3 2 2 2 2 2 2 2 2 2" xfId="9420"/>
    <cellStyle name="Normal 3 3 2 2 2 2 2 2 2 2 2 2" xfId="9421"/>
    <cellStyle name="Normal 3 3 2 2 2 2 2 2 2 2 2 3" xfId="9422"/>
    <cellStyle name="Normal 3 3 2 2 2 2 2 2 2 2 2 4" xfId="9423"/>
    <cellStyle name="Normal 3 3 2 2 2 2 2 2 2 2 2 5" xfId="9424"/>
    <cellStyle name="Normal 3 3 2 2 2 2 2 2 2 2 2 6" xfId="9425"/>
    <cellStyle name="Normal 3 3 2 2 2 2 2 2 2 2 2 7" xfId="9426"/>
    <cellStyle name="Normal 3 3 2 2 2 2 2 2 2 2 2 8" xfId="9427"/>
    <cellStyle name="Normal 3 3 2 2 2 2 2 2 2 2 3" xfId="9428"/>
    <cellStyle name="Normal 3 3 2 2 2 2 2 2 2 2 4" xfId="9429"/>
    <cellStyle name="Normal 3 3 2 2 2 2 2 2 2 2 5" xfId="9430"/>
    <cellStyle name="Normal 3 3 2 2 2 2 2 2 2 2 6" xfId="9431"/>
    <cellStyle name="Normal 3 3 2 2 2 2 2 2 2 2 7" xfId="9432"/>
    <cellStyle name="Normal 3 3 2 2 2 2 2 2 2 2 8" xfId="9433"/>
    <cellStyle name="Normal 3 3 2 2 2 2 2 2 2 3" xfId="9434"/>
    <cellStyle name="Normal 3 3 2 2 2 2 2 2 2 4" xfId="9435"/>
    <cellStyle name="Normal 3 3 2 2 2 2 2 2 2 5" xfId="9436"/>
    <cellStyle name="Normal 3 3 2 2 2 2 2 2 2 6" xfId="9437"/>
    <cellStyle name="Normal 3 3 2 2 2 2 2 2 2 7" xfId="9438"/>
    <cellStyle name="Normal 3 3 2 2 2 2 2 2 2 8" xfId="9439"/>
    <cellStyle name="Normal 3 3 2 2 2 2 2 2 2 9" xfId="9440"/>
    <cellStyle name="Normal 3 3 2 2 2 2 2 2 3" xfId="9441"/>
    <cellStyle name="Normal 3 3 2 2 2 2 2 2 4" xfId="9442"/>
    <cellStyle name="Normal 3 3 2 2 2 2 2 2 4 2" xfId="9443"/>
    <cellStyle name="Normal 3 3 2 2 2 2 2 2 4 3" xfId="9444"/>
    <cellStyle name="Normal 3 3 2 2 2 2 2 2 4 4" xfId="9445"/>
    <cellStyle name="Normal 3 3 2 2 2 2 2 2 4 5" xfId="9446"/>
    <cellStyle name="Normal 3 3 2 2 2 2 2 2 4 6" xfId="9447"/>
    <cellStyle name="Normal 3 3 2 2 2 2 2 2 4 7" xfId="9448"/>
    <cellStyle name="Normal 3 3 2 2 2 2 2 2 4 8" xfId="9449"/>
    <cellStyle name="Normal 3 3 2 2 2 2 2 2 5" xfId="9450"/>
    <cellStyle name="Normal 3 3 2 2 2 2 2 2 6" xfId="9451"/>
    <cellStyle name="Normal 3 3 2 2 2 2 2 2 7" xfId="9452"/>
    <cellStyle name="Normal 3 3 2 2 2 2 2 2 8" xfId="9453"/>
    <cellStyle name="Normal 3 3 2 2 2 2 2 2 9" xfId="9454"/>
    <cellStyle name="Normal 3 3 2 2 2 2 2 3" xfId="9455"/>
    <cellStyle name="Normal 3 3 2 2 2 2 2 4" xfId="9456"/>
    <cellStyle name="Normal 3 3 2 2 2 2 2 5" xfId="9457"/>
    <cellStyle name="Normal 3 3 2 2 2 2 2 6" xfId="9458"/>
    <cellStyle name="Normal 3 3 2 2 2 2 2 7" xfId="9459"/>
    <cellStyle name="Normal 3 3 2 2 2 2 2 8" xfId="9460"/>
    <cellStyle name="Normal 3 3 2 2 2 2 2 9" xfId="9461"/>
    <cellStyle name="Normal 3 3 2 2 2 2 3" xfId="9462"/>
    <cellStyle name="Normal 3 3 2 2 2 2 3 10" xfId="9463"/>
    <cellStyle name="Normal 3 3 2 2 2 2 3 2" xfId="9464"/>
    <cellStyle name="Normal 3 3 2 2 2 2 3 2 2" xfId="9465"/>
    <cellStyle name="Normal 3 3 2 2 2 2 3 2 2 2" xfId="9466"/>
    <cellStyle name="Normal 3 3 2 2 2 2 3 2 2 2 2" xfId="9467"/>
    <cellStyle name="Normal 3 3 2 2 2 2 3 2 2 2 3" xfId="9468"/>
    <cellStyle name="Normal 3 3 2 2 2 2 3 2 2 2 4" xfId="9469"/>
    <cellStyle name="Normal 3 3 2 2 2 2 3 2 2 2 5" xfId="9470"/>
    <cellStyle name="Normal 3 3 2 2 2 2 3 2 2 2 6" xfId="9471"/>
    <cellStyle name="Normal 3 3 2 2 2 2 3 2 2 2 7" xfId="9472"/>
    <cellStyle name="Normal 3 3 2 2 2 2 3 2 2 2 8" xfId="9473"/>
    <cellStyle name="Normal 3 3 2 2 2 2 3 2 2 3" xfId="9474"/>
    <cellStyle name="Normal 3 3 2 2 2 2 3 2 2 4" xfId="9475"/>
    <cellStyle name="Normal 3 3 2 2 2 2 3 2 2 5" xfId="9476"/>
    <cellStyle name="Normal 3 3 2 2 2 2 3 2 2 6" xfId="9477"/>
    <cellStyle name="Normal 3 3 2 2 2 2 3 2 2 7" xfId="9478"/>
    <cellStyle name="Normal 3 3 2 2 2 2 3 2 2 8" xfId="9479"/>
    <cellStyle name="Normal 3 3 2 2 2 2 3 2 3" xfId="9480"/>
    <cellStyle name="Normal 3 3 2 2 2 2 3 2 4" xfId="9481"/>
    <cellStyle name="Normal 3 3 2 2 2 2 3 2 5" xfId="9482"/>
    <cellStyle name="Normal 3 3 2 2 2 2 3 2 6" xfId="9483"/>
    <cellStyle name="Normal 3 3 2 2 2 2 3 2 7" xfId="9484"/>
    <cellStyle name="Normal 3 3 2 2 2 2 3 2 8" xfId="9485"/>
    <cellStyle name="Normal 3 3 2 2 2 2 3 2 9" xfId="9486"/>
    <cellStyle name="Normal 3 3 2 2 2 2 3 3" xfId="9487"/>
    <cellStyle name="Normal 3 3 2 2 2 2 3 4" xfId="9488"/>
    <cellStyle name="Normal 3 3 2 2 2 2 3 4 2" xfId="9489"/>
    <cellStyle name="Normal 3 3 2 2 2 2 3 4 3" xfId="9490"/>
    <cellStyle name="Normal 3 3 2 2 2 2 3 4 4" xfId="9491"/>
    <cellStyle name="Normal 3 3 2 2 2 2 3 4 5" xfId="9492"/>
    <cellStyle name="Normal 3 3 2 2 2 2 3 4 6" xfId="9493"/>
    <cellStyle name="Normal 3 3 2 2 2 2 3 4 7" xfId="9494"/>
    <cellStyle name="Normal 3 3 2 2 2 2 3 4 8" xfId="9495"/>
    <cellStyle name="Normal 3 3 2 2 2 2 3 5" xfId="9496"/>
    <cellStyle name="Normal 3 3 2 2 2 2 3 6" xfId="9497"/>
    <cellStyle name="Normal 3 3 2 2 2 2 3 7" xfId="9498"/>
    <cellStyle name="Normal 3 3 2 2 2 2 3 8" xfId="9499"/>
    <cellStyle name="Normal 3 3 2 2 2 2 3 9" xfId="9500"/>
    <cellStyle name="Normal 3 3 2 2 2 2 4" xfId="9501"/>
    <cellStyle name="Normal 3 3 2 2 2 2 5" xfId="9502"/>
    <cellStyle name="Normal 3 3 2 2 2 2 6" xfId="9503"/>
    <cellStyle name="Normal 3 3 2 2 2 2 7" xfId="9504"/>
    <cellStyle name="Normal 3 3 2 2 2 2 8" xfId="9505"/>
    <cellStyle name="Normal 3 3 2 2 2 2 9" xfId="9506"/>
    <cellStyle name="Normal 3 3 2 2 2 20" xfId="9507"/>
    <cellStyle name="Normal 3 3 2 2 2 21" xfId="9508"/>
    <cellStyle name="Normal 3 3 2 2 2 22" xfId="9509"/>
    <cellStyle name="Normal 3 3 2 2 2 3" xfId="9510"/>
    <cellStyle name="Normal 3 3 2 2 2 4" xfId="9511"/>
    <cellStyle name="Normal 3 3 2 2 2 5" xfId="9512"/>
    <cellStyle name="Normal 3 3 2 2 2 6" xfId="9513"/>
    <cellStyle name="Normal 3 3 2 2 2 7" xfId="9514"/>
    <cellStyle name="Normal 3 3 2 2 2 7 10" xfId="9515"/>
    <cellStyle name="Normal 3 3 2 2 2 7 2" xfId="9516"/>
    <cellStyle name="Normal 3 3 2 2 2 7 2 2" xfId="9517"/>
    <cellStyle name="Normal 3 3 2 2 2 7 2 2 2" xfId="9518"/>
    <cellStyle name="Normal 3 3 2 2 2 7 2 2 2 2" xfId="9519"/>
    <cellStyle name="Normal 3 3 2 2 2 7 2 2 2 3" xfId="9520"/>
    <cellStyle name="Normal 3 3 2 2 2 7 2 2 2 4" xfId="9521"/>
    <cellStyle name="Normal 3 3 2 2 2 7 2 2 2 5" xfId="9522"/>
    <cellStyle name="Normal 3 3 2 2 2 7 2 2 2 6" xfId="9523"/>
    <cellStyle name="Normal 3 3 2 2 2 7 2 2 2 7" xfId="9524"/>
    <cellStyle name="Normal 3 3 2 2 2 7 2 2 2 8" xfId="9525"/>
    <cellStyle name="Normal 3 3 2 2 2 7 2 2 3" xfId="9526"/>
    <cellStyle name="Normal 3 3 2 2 2 7 2 2 4" xfId="9527"/>
    <cellStyle name="Normal 3 3 2 2 2 7 2 2 5" xfId="9528"/>
    <cellStyle name="Normal 3 3 2 2 2 7 2 2 6" xfId="9529"/>
    <cellStyle name="Normal 3 3 2 2 2 7 2 2 7" xfId="9530"/>
    <cellStyle name="Normal 3 3 2 2 2 7 2 2 8" xfId="9531"/>
    <cellStyle name="Normal 3 3 2 2 2 7 2 3" xfId="9532"/>
    <cellStyle name="Normal 3 3 2 2 2 7 2 4" xfId="9533"/>
    <cellStyle name="Normal 3 3 2 2 2 7 2 5" xfId="9534"/>
    <cellStyle name="Normal 3 3 2 2 2 7 2 6" xfId="9535"/>
    <cellStyle name="Normal 3 3 2 2 2 7 2 7" xfId="9536"/>
    <cellStyle name="Normal 3 3 2 2 2 7 2 8" xfId="9537"/>
    <cellStyle name="Normal 3 3 2 2 2 7 2 9" xfId="9538"/>
    <cellStyle name="Normal 3 3 2 2 2 7 3" xfId="9539"/>
    <cellStyle name="Normal 3 3 2 2 2 7 4" xfId="9540"/>
    <cellStyle name="Normal 3 3 2 2 2 7 4 2" xfId="9541"/>
    <cellStyle name="Normal 3 3 2 2 2 7 4 3" xfId="9542"/>
    <cellStyle name="Normal 3 3 2 2 2 7 4 4" xfId="9543"/>
    <cellStyle name="Normal 3 3 2 2 2 7 4 5" xfId="9544"/>
    <cellStyle name="Normal 3 3 2 2 2 7 4 6" xfId="9545"/>
    <cellStyle name="Normal 3 3 2 2 2 7 4 7" xfId="9546"/>
    <cellStyle name="Normal 3 3 2 2 2 7 4 8" xfId="9547"/>
    <cellStyle name="Normal 3 3 2 2 2 7 5" xfId="9548"/>
    <cellStyle name="Normal 3 3 2 2 2 7 6" xfId="9549"/>
    <cellStyle name="Normal 3 3 2 2 2 7 7" xfId="9550"/>
    <cellStyle name="Normal 3 3 2 2 2 7 8" xfId="9551"/>
    <cellStyle name="Normal 3 3 2 2 2 7 9" xfId="9552"/>
    <cellStyle name="Normal 3 3 2 2 2 8" xfId="9553"/>
    <cellStyle name="Normal 3 3 2 2 2 9" xfId="9554"/>
    <cellStyle name="Normal 3 3 2 2 20" xfId="9555"/>
    <cellStyle name="Normal 3 3 2 2 21" xfId="9556"/>
    <cellStyle name="Normal 3 3 2 2 22" xfId="9557"/>
    <cellStyle name="Normal 3 3 2 2 3" xfId="9558"/>
    <cellStyle name="Normal 3 3 2 2 3 10" xfId="9559"/>
    <cellStyle name="Normal 3 3 2 2 3 10 2" xfId="9560"/>
    <cellStyle name="Normal 3 3 2 2 3 10 2 2" xfId="9561"/>
    <cellStyle name="Normal 3 3 2 2 3 10 2 2 2" xfId="9562"/>
    <cellStyle name="Normal 3 3 2 2 3 10 2 2 3" xfId="9563"/>
    <cellStyle name="Normal 3 3 2 2 3 10 2 2 4" xfId="9564"/>
    <cellStyle name="Normal 3 3 2 2 3 10 2 2 5" xfId="9565"/>
    <cellStyle name="Normal 3 3 2 2 3 10 2 2 6" xfId="9566"/>
    <cellStyle name="Normal 3 3 2 2 3 10 2 2 7" xfId="9567"/>
    <cellStyle name="Normal 3 3 2 2 3 10 2 2 8" xfId="9568"/>
    <cellStyle name="Normal 3 3 2 2 3 10 2 3" xfId="9569"/>
    <cellStyle name="Normal 3 3 2 2 3 10 2 4" xfId="9570"/>
    <cellStyle name="Normal 3 3 2 2 3 10 2 5" xfId="9571"/>
    <cellStyle name="Normal 3 3 2 2 3 10 2 6" xfId="9572"/>
    <cellStyle name="Normal 3 3 2 2 3 10 2 7" xfId="9573"/>
    <cellStyle name="Normal 3 3 2 2 3 10 2 8" xfId="9574"/>
    <cellStyle name="Normal 3 3 2 2 3 10 3" xfId="9575"/>
    <cellStyle name="Normal 3 3 2 2 3 10 4" xfId="9576"/>
    <cellStyle name="Normal 3 3 2 2 3 10 5" xfId="9577"/>
    <cellStyle name="Normal 3 3 2 2 3 10 6" xfId="9578"/>
    <cellStyle name="Normal 3 3 2 2 3 10 7" xfId="9579"/>
    <cellStyle name="Normal 3 3 2 2 3 10 8" xfId="9580"/>
    <cellStyle name="Normal 3 3 2 2 3 10 9" xfId="9581"/>
    <cellStyle name="Normal 3 3 2 2 3 11" xfId="9582"/>
    <cellStyle name="Normal 3 3 2 2 3 11 2" xfId="9583"/>
    <cellStyle name="Normal 3 3 2 2 3 11 3" xfId="9584"/>
    <cellStyle name="Normal 3 3 2 2 3 11 4" xfId="9585"/>
    <cellStyle name="Normal 3 3 2 2 3 11 5" xfId="9586"/>
    <cellStyle name="Normal 3 3 2 2 3 11 6" xfId="9587"/>
    <cellStyle name="Normal 3 3 2 2 3 11 7" xfId="9588"/>
    <cellStyle name="Normal 3 3 2 2 3 11 8" xfId="9589"/>
    <cellStyle name="Normal 3 3 2 2 3 12" xfId="9590"/>
    <cellStyle name="Normal 3 3 2 2 3 13" xfId="9591"/>
    <cellStyle name="Normal 3 3 2 2 3 14" xfId="9592"/>
    <cellStyle name="Normal 3 3 2 2 3 15" xfId="9593"/>
    <cellStyle name="Normal 3 3 2 2 3 16" xfId="9594"/>
    <cellStyle name="Normal 3 3 2 2 3 17" xfId="9595"/>
    <cellStyle name="Normal 3 3 2 2 3 2" xfId="9596"/>
    <cellStyle name="Normal 3 3 2 2 3 2 10" xfId="9597"/>
    <cellStyle name="Normal 3 3 2 2 3 2 10 2" xfId="9598"/>
    <cellStyle name="Normal 3 3 2 2 3 2 10 2 2" xfId="9599"/>
    <cellStyle name="Normal 3 3 2 2 3 2 10 2 2 2" xfId="9600"/>
    <cellStyle name="Normal 3 3 2 2 3 2 10 2 2 3" xfId="9601"/>
    <cellStyle name="Normal 3 3 2 2 3 2 10 2 2 4" xfId="9602"/>
    <cellStyle name="Normal 3 3 2 2 3 2 10 2 2 5" xfId="9603"/>
    <cellStyle name="Normal 3 3 2 2 3 2 10 2 2 6" xfId="9604"/>
    <cellStyle name="Normal 3 3 2 2 3 2 10 2 2 7" xfId="9605"/>
    <cellStyle name="Normal 3 3 2 2 3 2 10 2 2 8" xfId="9606"/>
    <cellStyle name="Normal 3 3 2 2 3 2 10 2 3" xfId="9607"/>
    <cellStyle name="Normal 3 3 2 2 3 2 10 2 4" xfId="9608"/>
    <cellStyle name="Normal 3 3 2 2 3 2 10 2 5" xfId="9609"/>
    <cellStyle name="Normal 3 3 2 2 3 2 10 2 6" xfId="9610"/>
    <cellStyle name="Normal 3 3 2 2 3 2 10 2 7" xfId="9611"/>
    <cellStyle name="Normal 3 3 2 2 3 2 10 2 8" xfId="9612"/>
    <cellStyle name="Normal 3 3 2 2 3 2 10 3" xfId="9613"/>
    <cellStyle name="Normal 3 3 2 2 3 2 10 4" xfId="9614"/>
    <cellStyle name="Normal 3 3 2 2 3 2 10 5" xfId="9615"/>
    <cellStyle name="Normal 3 3 2 2 3 2 10 6" xfId="9616"/>
    <cellStyle name="Normal 3 3 2 2 3 2 10 7" xfId="9617"/>
    <cellStyle name="Normal 3 3 2 2 3 2 10 8" xfId="9618"/>
    <cellStyle name="Normal 3 3 2 2 3 2 10 9" xfId="9619"/>
    <cellStyle name="Normal 3 3 2 2 3 2 11" xfId="9620"/>
    <cellStyle name="Normal 3 3 2 2 3 2 11 2" xfId="9621"/>
    <cellStyle name="Normal 3 3 2 2 3 2 11 3" xfId="9622"/>
    <cellStyle name="Normal 3 3 2 2 3 2 11 4" xfId="9623"/>
    <cellStyle name="Normal 3 3 2 2 3 2 11 5" xfId="9624"/>
    <cellStyle name="Normal 3 3 2 2 3 2 11 6" xfId="9625"/>
    <cellStyle name="Normal 3 3 2 2 3 2 11 7" xfId="9626"/>
    <cellStyle name="Normal 3 3 2 2 3 2 11 8" xfId="9627"/>
    <cellStyle name="Normal 3 3 2 2 3 2 12" xfId="9628"/>
    <cellStyle name="Normal 3 3 2 2 3 2 13" xfId="9629"/>
    <cellStyle name="Normal 3 3 2 2 3 2 14" xfId="9630"/>
    <cellStyle name="Normal 3 3 2 2 3 2 15" xfId="9631"/>
    <cellStyle name="Normal 3 3 2 2 3 2 16" xfId="9632"/>
    <cellStyle name="Normal 3 3 2 2 3 2 17" xfId="9633"/>
    <cellStyle name="Normal 3 3 2 2 3 2 2" xfId="9634"/>
    <cellStyle name="Normal 3 3 2 2 3 2 2 10" xfId="9635"/>
    <cellStyle name="Normal 3 3 2 2 3 2 2 2" xfId="9636"/>
    <cellStyle name="Normal 3 3 2 2 3 2 2 2 2" xfId="9637"/>
    <cellStyle name="Normal 3 3 2 2 3 2 2 2 2 2" xfId="9638"/>
    <cellStyle name="Normal 3 3 2 2 3 2 2 2 2 2 2" xfId="9639"/>
    <cellStyle name="Normal 3 3 2 2 3 2 2 2 2 2 3" xfId="9640"/>
    <cellStyle name="Normal 3 3 2 2 3 2 2 2 2 2 4" xfId="9641"/>
    <cellStyle name="Normal 3 3 2 2 3 2 2 2 2 2 5" xfId="9642"/>
    <cellStyle name="Normal 3 3 2 2 3 2 2 2 2 2 6" xfId="9643"/>
    <cellStyle name="Normal 3 3 2 2 3 2 2 2 2 2 7" xfId="9644"/>
    <cellStyle name="Normal 3 3 2 2 3 2 2 2 2 2 8" xfId="9645"/>
    <cellStyle name="Normal 3 3 2 2 3 2 2 2 2 3" xfId="9646"/>
    <cellStyle name="Normal 3 3 2 2 3 2 2 2 2 4" xfId="9647"/>
    <cellStyle name="Normal 3 3 2 2 3 2 2 2 2 5" xfId="9648"/>
    <cellStyle name="Normal 3 3 2 2 3 2 2 2 2 6" xfId="9649"/>
    <cellStyle name="Normal 3 3 2 2 3 2 2 2 2 7" xfId="9650"/>
    <cellStyle name="Normal 3 3 2 2 3 2 2 2 2 8" xfId="9651"/>
    <cellStyle name="Normal 3 3 2 2 3 2 2 2 3" xfId="9652"/>
    <cellStyle name="Normal 3 3 2 2 3 2 2 2 4" xfId="9653"/>
    <cellStyle name="Normal 3 3 2 2 3 2 2 2 5" xfId="9654"/>
    <cellStyle name="Normal 3 3 2 2 3 2 2 2 6" xfId="9655"/>
    <cellStyle name="Normal 3 3 2 2 3 2 2 2 7" xfId="9656"/>
    <cellStyle name="Normal 3 3 2 2 3 2 2 2 8" xfId="9657"/>
    <cellStyle name="Normal 3 3 2 2 3 2 2 2 9" xfId="9658"/>
    <cellStyle name="Normal 3 3 2 2 3 2 2 3" xfId="9659"/>
    <cellStyle name="Normal 3 3 2 2 3 2 2 4" xfId="9660"/>
    <cellStyle name="Normal 3 3 2 2 3 2 2 4 2" xfId="9661"/>
    <cellStyle name="Normal 3 3 2 2 3 2 2 4 3" xfId="9662"/>
    <cellStyle name="Normal 3 3 2 2 3 2 2 4 4" xfId="9663"/>
    <cellStyle name="Normal 3 3 2 2 3 2 2 4 5" xfId="9664"/>
    <cellStyle name="Normal 3 3 2 2 3 2 2 4 6" xfId="9665"/>
    <cellStyle name="Normal 3 3 2 2 3 2 2 4 7" xfId="9666"/>
    <cellStyle name="Normal 3 3 2 2 3 2 2 4 8" xfId="9667"/>
    <cellStyle name="Normal 3 3 2 2 3 2 2 5" xfId="9668"/>
    <cellStyle name="Normal 3 3 2 2 3 2 2 6" xfId="9669"/>
    <cellStyle name="Normal 3 3 2 2 3 2 2 7" xfId="9670"/>
    <cellStyle name="Normal 3 3 2 2 3 2 2 8" xfId="9671"/>
    <cellStyle name="Normal 3 3 2 2 3 2 2 9" xfId="9672"/>
    <cellStyle name="Normal 3 3 2 2 3 2 3" xfId="9673"/>
    <cellStyle name="Normal 3 3 2 2 3 2 4" xfId="9674"/>
    <cellStyle name="Normal 3 3 2 2 3 2 5" xfId="9675"/>
    <cellStyle name="Normal 3 3 2 2 3 2 6" xfId="9676"/>
    <cellStyle name="Normal 3 3 2 2 3 2 7" xfId="9677"/>
    <cellStyle name="Normal 3 3 2 2 3 2 8" xfId="9678"/>
    <cellStyle name="Normal 3 3 2 2 3 2 9" xfId="9679"/>
    <cellStyle name="Normal 3 3 2 2 3 3" xfId="9680"/>
    <cellStyle name="Normal 3 3 2 2 3 3 10" xfId="9681"/>
    <cellStyle name="Normal 3 3 2 2 3 3 2" xfId="9682"/>
    <cellStyle name="Normal 3 3 2 2 3 3 2 2" xfId="9683"/>
    <cellStyle name="Normal 3 3 2 2 3 3 2 2 2" xfId="9684"/>
    <cellStyle name="Normal 3 3 2 2 3 3 2 2 2 2" xfId="9685"/>
    <cellStyle name="Normal 3 3 2 2 3 3 2 2 2 3" xfId="9686"/>
    <cellStyle name="Normal 3 3 2 2 3 3 2 2 2 4" xfId="9687"/>
    <cellStyle name="Normal 3 3 2 2 3 3 2 2 2 5" xfId="9688"/>
    <cellStyle name="Normal 3 3 2 2 3 3 2 2 2 6" xfId="9689"/>
    <cellStyle name="Normal 3 3 2 2 3 3 2 2 2 7" xfId="9690"/>
    <cellStyle name="Normal 3 3 2 2 3 3 2 2 2 8" xfId="9691"/>
    <cellStyle name="Normal 3 3 2 2 3 3 2 2 3" xfId="9692"/>
    <cellStyle name="Normal 3 3 2 2 3 3 2 2 4" xfId="9693"/>
    <cellStyle name="Normal 3 3 2 2 3 3 2 2 5" xfId="9694"/>
    <cellStyle name="Normal 3 3 2 2 3 3 2 2 6" xfId="9695"/>
    <cellStyle name="Normal 3 3 2 2 3 3 2 2 7" xfId="9696"/>
    <cellStyle name="Normal 3 3 2 2 3 3 2 2 8" xfId="9697"/>
    <cellStyle name="Normal 3 3 2 2 3 3 2 3" xfId="9698"/>
    <cellStyle name="Normal 3 3 2 2 3 3 2 4" xfId="9699"/>
    <cellStyle name="Normal 3 3 2 2 3 3 2 5" xfId="9700"/>
    <cellStyle name="Normal 3 3 2 2 3 3 2 6" xfId="9701"/>
    <cellStyle name="Normal 3 3 2 2 3 3 2 7" xfId="9702"/>
    <cellStyle name="Normal 3 3 2 2 3 3 2 8" xfId="9703"/>
    <cellStyle name="Normal 3 3 2 2 3 3 2 9" xfId="9704"/>
    <cellStyle name="Normal 3 3 2 2 3 3 3" xfId="9705"/>
    <cellStyle name="Normal 3 3 2 2 3 3 4" xfId="9706"/>
    <cellStyle name="Normal 3 3 2 2 3 3 4 2" xfId="9707"/>
    <cellStyle name="Normal 3 3 2 2 3 3 4 3" xfId="9708"/>
    <cellStyle name="Normal 3 3 2 2 3 3 4 4" xfId="9709"/>
    <cellStyle name="Normal 3 3 2 2 3 3 4 5" xfId="9710"/>
    <cellStyle name="Normal 3 3 2 2 3 3 4 6" xfId="9711"/>
    <cellStyle name="Normal 3 3 2 2 3 3 4 7" xfId="9712"/>
    <cellStyle name="Normal 3 3 2 2 3 3 4 8" xfId="9713"/>
    <cellStyle name="Normal 3 3 2 2 3 3 5" xfId="9714"/>
    <cellStyle name="Normal 3 3 2 2 3 3 6" xfId="9715"/>
    <cellStyle name="Normal 3 3 2 2 3 3 7" xfId="9716"/>
    <cellStyle name="Normal 3 3 2 2 3 3 8" xfId="9717"/>
    <cellStyle name="Normal 3 3 2 2 3 3 9" xfId="9718"/>
    <cellStyle name="Normal 3 3 2 2 3 4" xfId="9719"/>
    <cellStyle name="Normal 3 3 2 2 3 5" xfId="9720"/>
    <cellStyle name="Normal 3 3 2 2 3 6" xfId="9721"/>
    <cellStyle name="Normal 3 3 2 2 3 7" xfId="9722"/>
    <cellStyle name="Normal 3 3 2 2 3 8" xfId="9723"/>
    <cellStyle name="Normal 3 3 2 2 3 9" xfId="9724"/>
    <cellStyle name="Normal 3 3 2 2 4" xfId="9725"/>
    <cellStyle name="Normal 3 3 2 2 5" xfId="9726"/>
    <cellStyle name="Normal 3 3 2 2 6" xfId="9727"/>
    <cellStyle name="Normal 3 3 2 2 7" xfId="9728"/>
    <cellStyle name="Normal 3 3 2 2 7 10" xfId="9729"/>
    <cellStyle name="Normal 3 3 2 2 7 2" xfId="9730"/>
    <cellStyle name="Normal 3 3 2 2 7 2 2" xfId="9731"/>
    <cellStyle name="Normal 3 3 2 2 7 2 2 2" xfId="9732"/>
    <cellStyle name="Normal 3 3 2 2 7 2 2 2 2" xfId="9733"/>
    <cellStyle name="Normal 3 3 2 2 7 2 2 2 3" xfId="9734"/>
    <cellStyle name="Normal 3 3 2 2 7 2 2 2 4" xfId="9735"/>
    <cellStyle name="Normal 3 3 2 2 7 2 2 2 5" xfId="9736"/>
    <cellStyle name="Normal 3 3 2 2 7 2 2 2 6" xfId="9737"/>
    <cellStyle name="Normal 3 3 2 2 7 2 2 2 7" xfId="9738"/>
    <cellStyle name="Normal 3 3 2 2 7 2 2 2 8" xfId="9739"/>
    <cellStyle name="Normal 3 3 2 2 7 2 2 3" xfId="9740"/>
    <cellStyle name="Normal 3 3 2 2 7 2 2 4" xfId="9741"/>
    <cellStyle name="Normal 3 3 2 2 7 2 2 5" xfId="9742"/>
    <cellStyle name="Normal 3 3 2 2 7 2 2 6" xfId="9743"/>
    <cellStyle name="Normal 3 3 2 2 7 2 2 7" xfId="9744"/>
    <cellStyle name="Normal 3 3 2 2 7 2 2 8" xfId="9745"/>
    <cellStyle name="Normal 3 3 2 2 7 2 3" xfId="9746"/>
    <cellStyle name="Normal 3 3 2 2 7 2 4" xfId="9747"/>
    <cellStyle name="Normal 3 3 2 2 7 2 5" xfId="9748"/>
    <cellStyle name="Normal 3 3 2 2 7 2 6" xfId="9749"/>
    <cellStyle name="Normal 3 3 2 2 7 2 7" xfId="9750"/>
    <cellStyle name="Normal 3 3 2 2 7 2 8" xfId="9751"/>
    <cellStyle name="Normal 3 3 2 2 7 2 9" xfId="9752"/>
    <cellStyle name="Normal 3 3 2 2 7 3" xfId="9753"/>
    <cellStyle name="Normal 3 3 2 2 7 4" xfId="9754"/>
    <cellStyle name="Normal 3 3 2 2 7 4 2" xfId="9755"/>
    <cellStyle name="Normal 3 3 2 2 7 4 3" xfId="9756"/>
    <cellStyle name="Normal 3 3 2 2 7 4 4" xfId="9757"/>
    <cellStyle name="Normal 3 3 2 2 7 4 5" xfId="9758"/>
    <cellStyle name="Normal 3 3 2 2 7 4 6" xfId="9759"/>
    <cellStyle name="Normal 3 3 2 2 7 4 7" xfId="9760"/>
    <cellStyle name="Normal 3 3 2 2 7 4 8" xfId="9761"/>
    <cellStyle name="Normal 3 3 2 2 7 5" xfId="9762"/>
    <cellStyle name="Normal 3 3 2 2 7 6" xfId="9763"/>
    <cellStyle name="Normal 3 3 2 2 7 7" xfId="9764"/>
    <cellStyle name="Normal 3 3 2 2 7 8" xfId="9765"/>
    <cellStyle name="Normal 3 3 2 2 7 9" xfId="9766"/>
    <cellStyle name="Normal 3 3 2 2 8" xfId="9767"/>
    <cellStyle name="Normal 3 3 2 2 9" xfId="9768"/>
    <cellStyle name="Normal 3 3 2 20" xfId="9769"/>
    <cellStyle name="Normal 3 3 2 21" xfId="9770"/>
    <cellStyle name="Normal 3 3 2 22" xfId="9771"/>
    <cellStyle name="Normal 3 3 2 23" xfId="9772"/>
    <cellStyle name="Normal 3 3 2 23 10" xfId="9773"/>
    <cellStyle name="Normal 3 3 2 23 10 2" xfId="9774"/>
    <cellStyle name="Normal 3 3 2 23 10 2 2" xfId="9775"/>
    <cellStyle name="Normal 3 3 2 23 10 2 2 2" xfId="9776"/>
    <cellStyle name="Normal 3 3 2 23 10 2 2 3" xfId="9777"/>
    <cellStyle name="Normal 3 3 2 23 10 2 2 4" xfId="9778"/>
    <cellStyle name="Normal 3 3 2 23 10 2 2 5" xfId="9779"/>
    <cellStyle name="Normal 3 3 2 23 10 2 2 6" xfId="9780"/>
    <cellStyle name="Normal 3 3 2 23 10 2 2 7" xfId="9781"/>
    <cellStyle name="Normal 3 3 2 23 10 2 2 8" xfId="9782"/>
    <cellStyle name="Normal 3 3 2 23 10 2 3" xfId="9783"/>
    <cellStyle name="Normal 3 3 2 23 10 2 4" xfId="9784"/>
    <cellStyle name="Normal 3 3 2 23 10 2 5" xfId="9785"/>
    <cellStyle name="Normal 3 3 2 23 10 2 6" xfId="9786"/>
    <cellStyle name="Normal 3 3 2 23 10 2 7" xfId="9787"/>
    <cellStyle name="Normal 3 3 2 23 10 2 8" xfId="9788"/>
    <cellStyle name="Normal 3 3 2 23 10 3" xfId="9789"/>
    <cellStyle name="Normal 3 3 2 23 10 4" xfId="9790"/>
    <cellStyle name="Normal 3 3 2 23 10 5" xfId="9791"/>
    <cellStyle name="Normal 3 3 2 23 10 6" xfId="9792"/>
    <cellStyle name="Normal 3 3 2 23 10 7" xfId="9793"/>
    <cellStyle name="Normal 3 3 2 23 10 8" xfId="9794"/>
    <cellStyle name="Normal 3 3 2 23 10 9" xfId="9795"/>
    <cellStyle name="Normal 3 3 2 23 11" xfId="9796"/>
    <cellStyle name="Normal 3 3 2 23 11 2" xfId="9797"/>
    <cellStyle name="Normal 3 3 2 23 11 3" xfId="9798"/>
    <cellStyle name="Normal 3 3 2 23 11 4" xfId="9799"/>
    <cellStyle name="Normal 3 3 2 23 11 5" xfId="9800"/>
    <cellStyle name="Normal 3 3 2 23 11 6" xfId="9801"/>
    <cellStyle name="Normal 3 3 2 23 11 7" xfId="9802"/>
    <cellStyle name="Normal 3 3 2 23 11 8" xfId="9803"/>
    <cellStyle name="Normal 3 3 2 23 12" xfId="9804"/>
    <cellStyle name="Normal 3 3 2 23 13" xfId="9805"/>
    <cellStyle name="Normal 3 3 2 23 14" xfId="9806"/>
    <cellStyle name="Normal 3 3 2 23 15" xfId="9807"/>
    <cellStyle name="Normal 3 3 2 23 16" xfId="9808"/>
    <cellStyle name="Normal 3 3 2 23 17" xfId="9809"/>
    <cellStyle name="Normal 3 3 2 23 2" xfId="9810"/>
    <cellStyle name="Normal 3 3 2 23 2 10" xfId="9811"/>
    <cellStyle name="Normal 3 3 2 23 2 10 2" xfId="9812"/>
    <cellStyle name="Normal 3 3 2 23 2 10 2 2" xfId="9813"/>
    <cellStyle name="Normal 3 3 2 23 2 10 2 2 2" xfId="9814"/>
    <cellStyle name="Normal 3 3 2 23 2 10 2 2 3" xfId="9815"/>
    <cellStyle name="Normal 3 3 2 23 2 10 2 2 4" xfId="9816"/>
    <cellStyle name="Normal 3 3 2 23 2 10 2 2 5" xfId="9817"/>
    <cellStyle name="Normal 3 3 2 23 2 10 2 2 6" xfId="9818"/>
    <cellStyle name="Normal 3 3 2 23 2 10 2 2 7" xfId="9819"/>
    <cellStyle name="Normal 3 3 2 23 2 10 2 2 8" xfId="9820"/>
    <cellStyle name="Normal 3 3 2 23 2 10 2 3" xfId="9821"/>
    <cellStyle name="Normal 3 3 2 23 2 10 2 4" xfId="9822"/>
    <cellStyle name="Normal 3 3 2 23 2 10 2 5" xfId="9823"/>
    <cellStyle name="Normal 3 3 2 23 2 10 2 6" xfId="9824"/>
    <cellStyle name="Normal 3 3 2 23 2 10 2 7" xfId="9825"/>
    <cellStyle name="Normal 3 3 2 23 2 10 2 8" xfId="9826"/>
    <cellStyle name="Normal 3 3 2 23 2 10 3" xfId="9827"/>
    <cellStyle name="Normal 3 3 2 23 2 10 4" xfId="9828"/>
    <cellStyle name="Normal 3 3 2 23 2 10 5" xfId="9829"/>
    <cellStyle name="Normal 3 3 2 23 2 10 6" xfId="9830"/>
    <cellStyle name="Normal 3 3 2 23 2 10 7" xfId="9831"/>
    <cellStyle name="Normal 3 3 2 23 2 10 8" xfId="9832"/>
    <cellStyle name="Normal 3 3 2 23 2 10 9" xfId="9833"/>
    <cellStyle name="Normal 3 3 2 23 2 11" xfId="9834"/>
    <cellStyle name="Normal 3 3 2 23 2 11 2" xfId="9835"/>
    <cellStyle name="Normal 3 3 2 23 2 11 3" xfId="9836"/>
    <cellStyle name="Normal 3 3 2 23 2 11 4" xfId="9837"/>
    <cellStyle name="Normal 3 3 2 23 2 11 5" xfId="9838"/>
    <cellStyle name="Normal 3 3 2 23 2 11 6" xfId="9839"/>
    <cellStyle name="Normal 3 3 2 23 2 11 7" xfId="9840"/>
    <cellStyle name="Normal 3 3 2 23 2 11 8" xfId="9841"/>
    <cellStyle name="Normal 3 3 2 23 2 12" xfId="9842"/>
    <cellStyle name="Normal 3 3 2 23 2 13" xfId="9843"/>
    <cellStyle name="Normal 3 3 2 23 2 14" xfId="9844"/>
    <cellStyle name="Normal 3 3 2 23 2 15" xfId="9845"/>
    <cellStyle name="Normal 3 3 2 23 2 16" xfId="9846"/>
    <cellStyle name="Normal 3 3 2 23 2 17" xfId="9847"/>
    <cellStyle name="Normal 3 3 2 23 2 2" xfId="9848"/>
    <cellStyle name="Normal 3 3 2 23 2 2 10" xfId="9849"/>
    <cellStyle name="Normal 3 3 2 23 2 2 2" xfId="9850"/>
    <cellStyle name="Normal 3 3 2 23 2 2 2 2" xfId="9851"/>
    <cellStyle name="Normal 3 3 2 23 2 2 2 2 2" xfId="9852"/>
    <cellStyle name="Normal 3 3 2 23 2 2 2 2 2 2" xfId="9853"/>
    <cellStyle name="Normal 3 3 2 23 2 2 2 2 2 3" xfId="9854"/>
    <cellStyle name="Normal 3 3 2 23 2 2 2 2 2 4" xfId="9855"/>
    <cellStyle name="Normal 3 3 2 23 2 2 2 2 2 5" xfId="9856"/>
    <cellStyle name="Normal 3 3 2 23 2 2 2 2 2 6" xfId="9857"/>
    <cellStyle name="Normal 3 3 2 23 2 2 2 2 2 7" xfId="9858"/>
    <cellStyle name="Normal 3 3 2 23 2 2 2 2 2 8" xfId="9859"/>
    <cellStyle name="Normal 3 3 2 23 2 2 2 2 3" xfId="9860"/>
    <cellStyle name="Normal 3 3 2 23 2 2 2 2 4" xfId="9861"/>
    <cellStyle name="Normal 3 3 2 23 2 2 2 2 5" xfId="9862"/>
    <cellStyle name="Normal 3 3 2 23 2 2 2 2 6" xfId="9863"/>
    <cellStyle name="Normal 3 3 2 23 2 2 2 2 7" xfId="9864"/>
    <cellStyle name="Normal 3 3 2 23 2 2 2 2 8" xfId="9865"/>
    <cellStyle name="Normal 3 3 2 23 2 2 2 3" xfId="9866"/>
    <cellStyle name="Normal 3 3 2 23 2 2 2 4" xfId="9867"/>
    <cellStyle name="Normal 3 3 2 23 2 2 2 5" xfId="9868"/>
    <cellStyle name="Normal 3 3 2 23 2 2 2 6" xfId="9869"/>
    <cellStyle name="Normal 3 3 2 23 2 2 2 7" xfId="9870"/>
    <cellStyle name="Normal 3 3 2 23 2 2 2 8" xfId="9871"/>
    <cellStyle name="Normal 3 3 2 23 2 2 2 9" xfId="9872"/>
    <cellStyle name="Normal 3 3 2 23 2 2 3" xfId="9873"/>
    <cellStyle name="Normal 3 3 2 23 2 2 4" xfId="9874"/>
    <cellStyle name="Normal 3 3 2 23 2 2 4 2" xfId="9875"/>
    <cellStyle name="Normal 3 3 2 23 2 2 4 3" xfId="9876"/>
    <cellStyle name="Normal 3 3 2 23 2 2 4 4" xfId="9877"/>
    <cellStyle name="Normal 3 3 2 23 2 2 4 5" xfId="9878"/>
    <cellStyle name="Normal 3 3 2 23 2 2 4 6" xfId="9879"/>
    <cellStyle name="Normal 3 3 2 23 2 2 4 7" xfId="9880"/>
    <cellStyle name="Normal 3 3 2 23 2 2 4 8" xfId="9881"/>
    <cellStyle name="Normal 3 3 2 23 2 2 5" xfId="9882"/>
    <cellStyle name="Normal 3 3 2 23 2 2 6" xfId="9883"/>
    <cellStyle name="Normal 3 3 2 23 2 2 7" xfId="9884"/>
    <cellStyle name="Normal 3 3 2 23 2 2 8" xfId="9885"/>
    <cellStyle name="Normal 3 3 2 23 2 2 9" xfId="9886"/>
    <cellStyle name="Normal 3 3 2 23 2 3" xfId="9887"/>
    <cellStyle name="Normal 3 3 2 23 2 4" xfId="9888"/>
    <cellStyle name="Normal 3 3 2 23 2 5" xfId="9889"/>
    <cellStyle name="Normal 3 3 2 23 2 6" xfId="9890"/>
    <cellStyle name="Normal 3 3 2 23 2 7" xfId="9891"/>
    <cellStyle name="Normal 3 3 2 23 2 8" xfId="9892"/>
    <cellStyle name="Normal 3 3 2 23 2 9" xfId="9893"/>
    <cellStyle name="Normal 3 3 2 23 3" xfId="9894"/>
    <cellStyle name="Normal 3 3 2 23 3 10" xfId="9895"/>
    <cellStyle name="Normal 3 3 2 23 3 2" xfId="9896"/>
    <cellStyle name="Normal 3 3 2 23 3 2 2" xfId="9897"/>
    <cellStyle name="Normal 3 3 2 23 3 2 2 2" xfId="9898"/>
    <cellStyle name="Normal 3 3 2 23 3 2 2 2 2" xfId="9899"/>
    <cellStyle name="Normal 3 3 2 23 3 2 2 2 3" xfId="9900"/>
    <cellStyle name="Normal 3 3 2 23 3 2 2 2 4" xfId="9901"/>
    <cellStyle name="Normal 3 3 2 23 3 2 2 2 5" xfId="9902"/>
    <cellStyle name="Normal 3 3 2 23 3 2 2 2 6" xfId="9903"/>
    <cellStyle name="Normal 3 3 2 23 3 2 2 2 7" xfId="9904"/>
    <cellStyle name="Normal 3 3 2 23 3 2 2 2 8" xfId="9905"/>
    <cellStyle name="Normal 3 3 2 23 3 2 2 3" xfId="9906"/>
    <cellStyle name="Normal 3 3 2 23 3 2 2 4" xfId="9907"/>
    <cellStyle name="Normal 3 3 2 23 3 2 2 5" xfId="9908"/>
    <cellStyle name="Normal 3 3 2 23 3 2 2 6" xfId="9909"/>
    <cellStyle name="Normal 3 3 2 23 3 2 2 7" xfId="9910"/>
    <cellStyle name="Normal 3 3 2 23 3 2 2 8" xfId="9911"/>
    <cellStyle name="Normal 3 3 2 23 3 2 3" xfId="9912"/>
    <cellStyle name="Normal 3 3 2 23 3 2 4" xfId="9913"/>
    <cellStyle name="Normal 3 3 2 23 3 2 5" xfId="9914"/>
    <cellStyle name="Normal 3 3 2 23 3 2 6" xfId="9915"/>
    <cellStyle name="Normal 3 3 2 23 3 2 7" xfId="9916"/>
    <cellStyle name="Normal 3 3 2 23 3 2 8" xfId="9917"/>
    <cellStyle name="Normal 3 3 2 23 3 2 9" xfId="9918"/>
    <cellStyle name="Normal 3 3 2 23 3 3" xfId="9919"/>
    <cellStyle name="Normal 3 3 2 23 3 4" xfId="9920"/>
    <cellStyle name="Normal 3 3 2 23 3 4 2" xfId="9921"/>
    <cellStyle name="Normal 3 3 2 23 3 4 3" xfId="9922"/>
    <cellStyle name="Normal 3 3 2 23 3 4 4" xfId="9923"/>
    <cellStyle name="Normal 3 3 2 23 3 4 5" xfId="9924"/>
    <cellStyle name="Normal 3 3 2 23 3 4 6" xfId="9925"/>
    <cellStyle name="Normal 3 3 2 23 3 4 7" xfId="9926"/>
    <cellStyle name="Normal 3 3 2 23 3 4 8" xfId="9927"/>
    <cellStyle name="Normal 3 3 2 23 3 5" xfId="9928"/>
    <cellStyle name="Normal 3 3 2 23 3 6" xfId="9929"/>
    <cellStyle name="Normal 3 3 2 23 3 7" xfId="9930"/>
    <cellStyle name="Normal 3 3 2 23 3 8" xfId="9931"/>
    <cellStyle name="Normal 3 3 2 23 3 9" xfId="9932"/>
    <cellStyle name="Normal 3 3 2 23 4" xfId="9933"/>
    <cellStyle name="Normal 3 3 2 23 5" xfId="9934"/>
    <cellStyle name="Normal 3 3 2 23 6" xfId="9935"/>
    <cellStyle name="Normal 3 3 2 23 7" xfId="9936"/>
    <cellStyle name="Normal 3 3 2 23 8" xfId="9937"/>
    <cellStyle name="Normal 3 3 2 23 9" xfId="9938"/>
    <cellStyle name="Normal 3 3 2 24" xfId="9939"/>
    <cellStyle name="Normal 3 3 2 25" xfId="9940"/>
    <cellStyle name="Normal 3 3 2 26" xfId="9941"/>
    <cellStyle name="Normal 3 3 2 27" xfId="9942"/>
    <cellStyle name="Normal 3 3 2 28" xfId="9943"/>
    <cellStyle name="Normal 3 3 2 28 10" xfId="9944"/>
    <cellStyle name="Normal 3 3 2 28 2" xfId="9945"/>
    <cellStyle name="Normal 3 3 2 28 2 2" xfId="9946"/>
    <cellStyle name="Normal 3 3 2 28 2 2 2" xfId="9947"/>
    <cellStyle name="Normal 3 3 2 28 2 2 2 2" xfId="9948"/>
    <cellStyle name="Normal 3 3 2 28 2 2 2 3" xfId="9949"/>
    <cellStyle name="Normal 3 3 2 28 2 2 2 4" xfId="9950"/>
    <cellStyle name="Normal 3 3 2 28 2 2 2 5" xfId="9951"/>
    <cellStyle name="Normal 3 3 2 28 2 2 2 6" xfId="9952"/>
    <cellStyle name="Normal 3 3 2 28 2 2 2 7" xfId="9953"/>
    <cellStyle name="Normal 3 3 2 28 2 2 2 8" xfId="9954"/>
    <cellStyle name="Normal 3 3 2 28 2 2 3" xfId="9955"/>
    <cellStyle name="Normal 3 3 2 28 2 2 4" xfId="9956"/>
    <cellStyle name="Normal 3 3 2 28 2 2 5" xfId="9957"/>
    <cellStyle name="Normal 3 3 2 28 2 2 6" xfId="9958"/>
    <cellStyle name="Normal 3 3 2 28 2 2 7" xfId="9959"/>
    <cellStyle name="Normal 3 3 2 28 2 2 8" xfId="9960"/>
    <cellStyle name="Normal 3 3 2 28 2 3" xfId="9961"/>
    <cellStyle name="Normal 3 3 2 28 2 4" xfId="9962"/>
    <cellStyle name="Normal 3 3 2 28 2 5" xfId="9963"/>
    <cellStyle name="Normal 3 3 2 28 2 6" xfId="9964"/>
    <cellStyle name="Normal 3 3 2 28 2 7" xfId="9965"/>
    <cellStyle name="Normal 3 3 2 28 2 8" xfId="9966"/>
    <cellStyle name="Normal 3 3 2 28 2 9" xfId="9967"/>
    <cellStyle name="Normal 3 3 2 28 3" xfId="9968"/>
    <cellStyle name="Normal 3 3 2 28 4" xfId="9969"/>
    <cellStyle name="Normal 3 3 2 28 4 2" xfId="9970"/>
    <cellStyle name="Normal 3 3 2 28 4 3" xfId="9971"/>
    <cellStyle name="Normal 3 3 2 28 4 4" xfId="9972"/>
    <cellStyle name="Normal 3 3 2 28 4 5" xfId="9973"/>
    <cellStyle name="Normal 3 3 2 28 4 6" xfId="9974"/>
    <cellStyle name="Normal 3 3 2 28 4 7" xfId="9975"/>
    <cellStyle name="Normal 3 3 2 28 4 8" xfId="9976"/>
    <cellStyle name="Normal 3 3 2 28 5" xfId="9977"/>
    <cellStyle name="Normal 3 3 2 28 6" xfId="9978"/>
    <cellStyle name="Normal 3 3 2 28 7" xfId="9979"/>
    <cellStyle name="Normal 3 3 2 28 8" xfId="9980"/>
    <cellStyle name="Normal 3 3 2 28 9" xfId="9981"/>
    <cellStyle name="Normal 3 3 2 29" xfId="9982"/>
    <cellStyle name="Normal 3 3 2 3" xfId="9983"/>
    <cellStyle name="Normal 3 3 2 30" xfId="9984"/>
    <cellStyle name="Normal 3 3 2 31" xfId="9985"/>
    <cellStyle name="Normal 3 3 2 32" xfId="9986"/>
    <cellStyle name="Normal 3 3 2 33" xfId="9987"/>
    <cellStyle name="Normal 3 3 2 34" xfId="9988"/>
    <cellStyle name="Normal 3 3 2 35" xfId="9989"/>
    <cellStyle name="Normal 3 3 2 36" xfId="9990"/>
    <cellStyle name="Normal 3 3 2 36 2" xfId="9991"/>
    <cellStyle name="Normal 3 3 2 36 2 2" xfId="9992"/>
    <cellStyle name="Normal 3 3 2 36 2 2 2" xfId="9993"/>
    <cellStyle name="Normal 3 3 2 36 2 2 3" xfId="9994"/>
    <cellStyle name="Normal 3 3 2 36 2 2 4" xfId="9995"/>
    <cellStyle name="Normal 3 3 2 36 2 2 5" xfId="9996"/>
    <cellStyle name="Normal 3 3 2 36 2 2 6" xfId="9997"/>
    <cellStyle name="Normal 3 3 2 36 2 2 7" xfId="9998"/>
    <cellStyle name="Normal 3 3 2 36 2 2 8" xfId="9999"/>
    <cellStyle name="Normal 3 3 2 36 2 3" xfId="10000"/>
    <cellStyle name="Normal 3 3 2 36 2 4" xfId="10001"/>
    <cellStyle name="Normal 3 3 2 36 2 5" xfId="10002"/>
    <cellStyle name="Normal 3 3 2 36 2 6" xfId="10003"/>
    <cellStyle name="Normal 3 3 2 36 2 7" xfId="10004"/>
    <cellStyle name="Normal 3 3 2 36 2 8" xfId="10005"/>
    <cellStyle name="Normal 3 3 2 36 3" xfId="10006"/>
    <cellStyle name="Normal 3 3 2 36 4" xfId="10007"/>
    <cellStyle name="Normal 3 3 2 36 5" xfId="10008"/>
    <cellStyle name="Normal 3 3 2 36 6" xfId="10009"/>
    <cellStyle name="Normal 3 3 2 36 7" xfId="10010"/>
    <cellStyle name="Normal 3 3 2 36 8" xfId="10011"/>
    <cellStyle name="Normal 3 3 2 36 9" xfId="10012"/>
    <cellStyle name="Normal 3 3 2 37" xfId="10013"/>
    <cellStyle name="Normal 3 3 2 37 2" xfId="10014"/>
    <cellStyle name="Normal 3 3 2 37 3" xfId="10015"/>
    <cellStyle name="Normal 3 3 2 37 4" xfId="10016"/>
    <cellStyle name="Normal 3 3 2 37 5" xfId="10017"/>
    <cellStyle name="Normal 3 3 2 37 6" xfId="10018"/>
    <cellStyle name="Normal 3 3 2 37 7" xfId="10019"/>
    <cellStyle name="Normal 3 3 2 37 8" xfId="10020"/>
    <cellStyle name="Normal 3 3 2 38" xfId="10021"/>
    <cellStyle name="Normal 3 3 2 39" xfId="10022"/>
    <cellStyle name="Normal 3 3 2 4" xfId="10023"/>
    <cellStyle name="Normal 3 3 2 40" xfId="10024"/>
    <cellStyle name="Normal 3 3 2 41" xfId="10025"/>
    <cellStyle name="Normal 3 3 2 42" xfId="10026"/>
    <cellStyle name="Normal 3 3 2 43" xfId="10027"/>
    <cellStyle name="Normal 3 3 2 5" xfId="10028"/>
    <cellStyle name="Normal 3 3 2 6" xfId="10029"/>
    <cellStyle name="Normal 3 3 2 7" xfId="10030"/>
    <cellStyle name="Normal 3 3 2 8" xfId="10031"/>
    <cellStyle name="Normal 3 3 2 9" xfId="10032"/>
    <cellStyle name="Normal 3 3 20" xfId="10033"/>
    <cellStyle name="Normal 3 3 21" xfId="10034"/>
    <cellStyle name="Normal 3 3 22" xfId="10035"/>
    <cellStyle name="Normal 3 3 23" xfId="10036"/>
    <cellStyle name="Normal 3 3 23 10" xfId="10037"/>
    <cellStyle name="Normal 3 3 23 10 2" xfId="10038"/>
    <cellStyle name="Normal 3 3 23 10 2 2" xfId="10039"/>
    <cellStyle name="Normal 3 3 23 10 2 2 2" xfId="10040"/>
    <cellStyle name="Normal 3 3 23 10 2 2 3" xfId="10041"/>
    <cellStyle name="Normal 3 3 23 10 2 2 4" xfId="10042"/>
    <cellStyle name="Normal 3 3 23 10 2 2 5" xfId="10043"/>
    <cellStyle name="Normal 3 3 23 10 2 2 6" xfId="10044"/>
    <cellStyle name="Normal 3 3 23 10 2 2 7" xfId="10045"/>
    <cellStyle name="Normal 3 3 23 10 2 2 8" xfId="10046"/>
    <cellStyle name="Normal 3 3 23 10 2 3" xfId="10047"/>
    <cellStyle name="Normal 3 3 23 10 2 4" xfId="10048"/>
    <cellStyle name="Normal 3 3 23 10 2 5" xfId="10049"/>
    <cellStyle name="Normal 3 3 23 10 2 6" xfId="10050"/>
    <cellStyle name="Normal 3 3 23 10 2 7" xfId="10051"/>
    <cellStyle name="Normal 3 3 23 10 2 8" xfId="10052"/>
    <cellStyle name="Normal 3 3 23 10 3" xfId="10053"/>
    <cellStyle name="Normal 3 3 23 10 4" xfId="10054"/>
    <cellStyle name="Normal 3 3 23 10 5" xfId="10055"/>
    <cellStyle name="Normal 3 3 23 10 6" xfId="10056"/>
    <cellStyle name="Normal 3 3 23 10 7" xfId="10057"/>
    <cellStyle name="Normal 3 3 23 10 8" xfId="10058"/>
    <cellStyle name="Normal 3 3 23 10 9" xfId="10059"/>
    <cellStyle name="Normal 3 3 23 11" xfId="10060"/>
    <cellStyle name="Normal 3 3 23 11 2" xfId="10061"/>
    <cellStyle name="Normal 3 3 23 11 3" xfId="10062"/>
    <cellStyle name="Normal 3 3 23 11 4" xfId="10063"/>
    <cellStyle name="Normal 3 3 23 11 5" xfId="10064"/>
    <cellStyle name="Normal 3 3 23 11 6" xfId="10065"/>
    <cellStyle name="Normal 3 3 23 11 7" xfId="10066"/>
    <cellStyle name="Normal 3 3 23 11 8" xfId="10067"/>
    <cellStyle name="Normal 3 3 23 12" xfId="10068"/>
    <cellStyle name="Normal 3 3 23 13" xfId="10069"/>
    <cellStyle name="Normal 3 3 23 14" xfId="10070"/>
    <cellStyle name="Normal 3 3 23 15" xfId="10071"/>
    <cellStyle name="Normal 3 3 23 16" xfId="10072"/>
    <cellStyle name="Normal 3 3 23 17" xfId="10073"/>
    <cellStyle name="Normal 3 3 23 2" xfId="10074"/>
    <cellStyle name="Normal 3 3 23 2 10" xfId="10075"/>
    <cellStyle name="Normal 3 3 23 2 10 2" xfId="10076"/>
    <cellStyle name="Normal 3 3 23 2 10 2 2" xfId="10077"/>
    <cellStyle name="Normal 3 3 23 2 10 2 2 2" xfId="10078"/>
    <cellStyle name="Normal 3 3 23 2 10 2 2 3" xfId="10079"/>
    <cellStyle name="Normal 3 3 23 2 10 2 2 4" xfId="10080"/>
    <cellStyle name="Normal 3 3 23 2 10 2 2 5" xfId="10081"/>
    <cellStyle name="Normal 3 3 23 2 10 2 2 6" xfId="10082"/>
    <cellStyle name="Normal 3 3 23 2 10 2 2 7" xfId="10083"/>
    <cellStyle name="Normal 3 3 23 2 10 2 2 8" xfId="10084"/>
    <cellStyle name="Normal 3 3 23 2 10 2 3" xfId="10085"/>
    <cellStyle name="Normal 3 3 23 2 10 2 4" xfId="10086"/>
    <cellStyle name="Normal 3 3 23 2 10 2 5" xfId="10087"/>
    <cellStyle name="Normal 3 3 23 2 10 2 6" xfId="10088"/>
    <cellStyle name="Normal 3 3 23 2 10 2 7" xfId="10089"/>
    <cellStyle name="Normal 3 3 23 2 10 2 8" xfId="10090"/>
    <cellStyle name="Normal 3 3 23 2 10 3" xfId="10091"/>
    <cellStyle name="Normal 3 3 23 2 10 4" xfId="10092"/>
    <cellStyle name="Normal 3 3 23 2 10 5" xfId="10093"/>
    <cellStyle name="Normal 3 3 23 2 10 6" xfId="10094"/>
    <cellStyle name="Normal 3 3 23 2 10 7" xfId="10095"/>
    <cellStyle name="Normal 3 3 23 2 10 8" xfId="10096"/>
    <cellStyle name="Normal 3 3 23 2 10 9" xfId="10097"/>
    <cellStyle name="Normal 3 3 23 2 11" xfId="10098"/>
    <cellStyle name="Normal 3 3 23 2 11 2" xfId="10099"/>
    <cellStyle name="Normal 3 3 23 2 11 3" xfId="10100"/>
    <cellStyle name="Normal 3 3 23 2 11 4" xfId="10101"/>
    <cellStyle name="Normal 3 3 23 2 11 5" xfId="10102"/>
    <cellStyle name="Normal 3 3 23 2 11 6" xfId="10103"/>
    <cellStyle name="Normal 3 3 23 2 11 7" xfId="10104"/>
    <cellStyle name="Normal 3 3 23 2 11 8" xfId="10105"/>
    <cellStyle name="Normal 3 3 23 2 12" xfId="10106"/>
    <cellStyle name="Normal 3 3 23 2 13" xfId="10107"/>
    <cellStyle name="Normal 3 3 23 2 14" xfId="10108"/>
    <cellStyle name="Normal 3 3 23 2 15" xfId="10109"/>
    <cellStyle name="Normal 3 3 23 2 16" xfId="10110"/>
    <cellStyle name="Normal 3 3 23 2 17" xfId="10111"/>
    <cellStyle name="Normal 3 3 23 2 2" xfId="10112"/>
    <cellStyle name="Normal 3 3 23 2 2 10" xfId="10113"/>
    <cellStyle name="Normal 3 3 23 2 2 2" xfId="10114"/>
    <cellStyle name="Normal 3 3 23 2 2 2 2" xfId="10115"/>
    <cellStyle name="Normal 3 3 23 2 2 2 2 2" xfId="10116"/>
    <cellStyle name="Normal 3 3 23 2 2 2 2 2 2" xfId="10117"/>
    <cellStyle name="Normal 3 3 23 2 2 2 2 2 3" xfId="10118"/>
    <cellStyle name="Normal 3 3 23 2 2 2 2 2 4" xfId="10119"/>
    <cellStyle name="Normal 3 3 23 2 2 2 2 2 5" xfId="10120"/>
    <cellStyle name="Normal 3 3 23 2 2 2 2 2 6" xfId="10121"/>
    <cellStyle name="Normal 3 3 23 2 2 2 2 2 7" xfId="10122"/>
    <cellStyle name="Normal 3 3 23 2 2 2 2 2 8" xfId="10123"/>
    <cellStyle name="Normal 3 3 23 2 2 2 2 3" xfId="10124"/>
    <cellStyle name="Normal 3 3 23 2 2 2 2 4" xfId="10125"/>
    <cellStyle name="Normal 3 3 23 2 2 2 2 5" xfId="10126"/>
    <cellStyle name="Normal 3 3 23 2 2 2 2 6" xfId="10127"/>
    <cellStyle name="Normal 3 3 23 2 2 2 2 7" xfId="10128"/>
    <cellStyle name="Normal 3 3 23 2 2 2 2 8" xfId="10129"/>
    <cellStyle name="Normal 3 3 23 2 2 2 3" xfId="10130"/>
    <cellStyle name="Normal 3 3 23 2 2 2 4" xfId="10131"/>
    <cellStyle name="Normal 3 3 23 2 2 2 5" xfId="10132"/>
    <cellStyle name="Normal 3 3 23 2 2 2 6" xfId="10133"/>
    <cellStyle name="Normal 3 3 23 2 2 2 7" xfId="10134"/>
    <cellStyle name="Normal 3 3 23 2 2 2 8" xfId="10135"/>
    <cellStyle name="Normal 3 3 23 2 2 2 9" xfId="10136"/>
    <cellStyle name="Normal 3 3 23 2 2 3" xfId="10137"/>
    <cellStyle name="Normal 3 3 23 2 2 4" xfId="10138"/>
    <cellStyle name="Normal 3 3 23 2 2 4 2" xfId="10139"/>
    <cellStyle name="Normal 3 3 23 2 2 4 3" xfId="10140"/>
    <cellStyle name="Normal 3 3 23 2 2 4 4" xfId="10141"/>
    <cellStyle name="Normal 3 3 23 2 2 4 5" xfId="10142"/>
    <cellStyle name="Normal 3 3 23 2 2 4 6" xfId="10143"/>
    <cellStyle name="Normal 3 3 23 2 2 4 7" xfId="10144"/>
    <cellStyle name="Normal 3 3 23 2 2 4 8" xfId="10145"/>
    <cellStyle name="Normal 3 3 23 2 2 5" xfId="10146"/>
    <cellStyle name="Normal 3 3 23 2 2 6" xfId="10147"/>
    <cellStyle name="Normal 3 3 23 2 2 7" xfId="10148"/>
    <cellStyle name="Normal 3 3 23 2 2 8" xfId="10149"/>
    <cellStyle name="Normal 3 3 23 2 2 9" xfId="10150"/>
    <cellStyle name="Normal 3 3 23 2 3" xfId="10151"/>
    <cellStyle name="Normal 3 3 23 2 4" xfId="10152"/>
    <cellStyle name="Normal 3 3 23 2 5" xfId="10153"/>
    <cellStyle name="Normal 3 3 23 2 6" xfId="10154"/>
    <cellStyle name="Normal 3 3 23 2 7" xfId="10155"/>
    <cellStyle name="Normal 3 3 23 2 8" xfId="10156"/>
    <cellStyle name="Normal 3 3 23 2 9" xfId="10157"/>
    <cellStyle name="Normal 3 3 23 3" xfId="10158"/>
    <cellStyle name="Normal 3 3 23 3 10" xfId="10159"/>
    <cellStyle name="Normal 3 3 23 3 2" xfId="10160"/>
    <cellStyle name="Normal 3 3 23 3 2 2" xfId="10161"/>
    <cellStyle name="Normal 3 3 23 3 2 2 2" xfId="10162"/>
    <cellStyle name="Normal 3 3 23 3 2 2 2 2" xfId="10163"/>
    <cellStyle name="Normal 3 3 23 3 2 2 2 3" xfId="10164"/>
    <cellStyle name="Normal 3 3 23 3 2 2 2 4" xfId="10165"/>
    <cellStyle name="Normal 3 3 23 3 2 2 2 5" xfId="10166"/>
    <cellStyle name="Normal 3 3 23 3 2 2 2 6" xfId="10167"/>
    <cellStyle name="Normal 3 3 23 3 2 2 2 7" xfId="10168"/>
    <cellStyle name="Normal 3 3 23 3 2 2 2 8" xfId="10169"/>
    <cellStyle name="Normal 3 3 23 3 2 2 3" xfId="10170"/>
    <cellStyle name="Normal 3 3 23 3 2 2 4" xfId="10171"/>
    <cellStyle name="Normal 3 3 23 3 2 2 5" xfId="10172"/>
    <cellStyle name="Normal 3 3 23 3 2 2 6" xfId="10173"/>
    <cellStyle name="Normal 3 3 23 3 2 2 7" xfId="10174"/>
    <cellStyle name="Normal 3 3 23 3 2 2 8" xfId="10175"/>
    <cellStyle name="Normal 3 3 23 3 2 3" xfId="10176"/>
    <cellStyle name="Normal 3 3 23 3 2 4" xfId="10177"/>
    <cellStyle name="Normal 3 3 23 3 2 5" xfId="10178"/>
    <cellStyle name="Normal 3 3 23 3 2 6" xfId="10179"/>
    <cellStyle name="Normal 3 3 23 3 2 7" xfId="10180"/>
    <cellStyle name="Normal 3 3 23 3 2 8" xfId="10181"/>
    <cellStyle name="Normal 3 3 23 3 2 9" xfId="10182"/>
    <cellStyle name="Normal 3 3 23 3 3" xfId="10183"/>
    <cellStyle name="Normal 3 3 23 3 4" xfId="10184"/>
    <cellStyle name="Normal 3 3 23 3 4 2" xfId="10185"/>
    <cellStyle name="Normal 3 3 23 3 4 3" xfId="10186"/>
    <cellStyle name="Normal 3 3 23 3 4 4" xfId="10187"/>
    <cellStyle name="Normal 3 3 23 3 4 5" xfId="10188"/>
    <cellStyle name="Normal 3 3 23 3 4 6" xfId="10189"/>
    <cellStyle name="Normal 3 3 23 3 4 7" xfId="10190"/>
    <cellStyle name="Normal 3 3 23 3 4 8" xfId="10191"/>
    <cellStyle name="Normal 3 3 23 3 5" xfId="10192"/>
    <cellStyle name="Normal 3 3 23 3 6" xfId="10193"/>
    <cellStyle name="Normal 3 3 23 3 7" xfId="10194"/>
    <cellStyle name="Normal 3 3 23 3 8" xfId="10195"/>
    <cellStyle name="Normal 3 3 23 3 9" xfId="10196"/>
    <cellStyle name="Normal 3 3 23 4" xfId="10197"/>
    <cellStyle name="Normal 3 3 23 5" xfId="10198"/>
    <cellStyle name="Normal 3 3 23 6" xfId="10199"/>
    <cellStyle name="Normal 3 3 23 7" xfId="10200"/>
    <cellStyle name="Normal 3 3 23 8" xfId="10201"/>
    <cellStyle name="Normal 3 3 23 9" xfId="10202"/>
    <cellStyle name="Normal 3 3 24" xfId="10203"/>
    <cellStyle name="Normal 3 3 25" xfId="10204"/>
    <cellStyle name="Normal 3 3 26" xfId="10205"/>
    <cellStyle name="Normal 3 3 27" xfId="10206"/>
    <cellStyle name="Normal 3 3 28" xfId="10207"/>
    <cellStyle name="Normal 3 3 28 10" xfId="10208"/>
    <cellStyle name="Normal 3 3 28 2" xfId="10209"/>
    <cellStyle name="Normal 3 3 28 2 2" xfId="10210"/>
    <cellStyle name="Normal 3 3 28 2 2 2" xfId="10211"/>
    <cellStyle name="Normal 3 3 28 2 2 2 2" xfId="10212"/>
    <cellStyle name="Normal 3 3 28 2 2 2 3" xfId="10213"/>
    <cellStyle name="Normal 3 3 28 2 2 2 4" xfId="10214"/>
    <cellStyle name="Normal 3 3 28 2 2 2 5" xfId="10215"/>
    <cellStyle name="Normal 3 3 28 2 2 2 6" xfId="10216"/>
    <cellStyle name="Normal 3 3 28 2 2 2 7" xfId="10217"/>
    <cellStyle name="Normal 3 3 28 2 2 2 8" xfId="10218"/>
    <cellStyle name="Normal 3 3 28 2 2 3" xfId="10219"/>
    <cellStyle name="Normal 3 3 28 2 2 4" xfId="10220"/>
    <cellStyle name="Normal 3 3 28 2 2 5" xfId="10221"/>
    <cellStyle name="Normal 3 3 28 2 2 6" xfId="10222"/>
    <cellStyle name="Normal 3 3 28 2 2 7" xfId="10223"/>
    <cellStyle name="Normal 3 3 28 2 2 8" xfId="10224"/>
    <cellStyle name="Normal 3 3 28 2 3" xfId="10225"/>
    <cellStyle name="Normal 3 3 28 2 4" xfId="10226"/>
    <cellStyle name="Normal 3 3 28 2 5" xfId="10227"/>
    <cellStyle name="Normal 3 3 28 2 6" xfId="10228"/>
    <cellStyle name="Normal 3 3 28 2 7" xfId="10229"/>
    <cellStyle name="Normal 3 3 28 2 8" xfId="10230"/>
    <cellStyle name="Normal 3 3 28 2 9" xfId="10231"/>
    <cellStyle name="Normal 3 3 28 3" xfId="10232"/>
    <cellStyle name="Normal 3 3 28 4" xfId="10233"/>
    <cellStyle name="Normal 3 3 28 4 2" xfId="10234"/>
    <cellStyle name="Normal 3 3 28 4 3" xfId="10235"/>
    <cellStyle name="Normal 3 3 28 4 4" xfId="10236"/>
    <cellStyle name="Normal 3 3 28 4 5" xfId="10237"/>
    <cellStyle name="Normal 3 3 28 4 6" xfId="10238"/>
    <cellStyle name="Normal 3 3 28 4 7" xfId="10239"/>
    <cellStyle name="Normal 3 3 28 4 8" xfId="10240"/>
    <cellStyle name="Normal 3 3 28 5" xfId="10241"/>
    <cellStyle name="Normal 3 3 28 6" xfId="10242"/>
    <cellStyle name="Normal 3 3 28 7" xfId="10243"/>
    <cellStyle name="Normal 3 3 28 8" xfId="10244"/>
    <cellStyle name="Normal 3 3 28 9" xfId="10245"/>
    <cellStyle name="Normal 3 3 29" xfId="10246"/>
    <cellStyle name="Normal 3 3 3" xfId="10247"/>
    <cellStyle name="Normal 3 3 3 10" xfId="10248"/>
    <cellStyle name="Normal 3 3 3 11" xfId="10249"/>
    <cellStyle name="Normal 3 3 3 12" xfId="10250"/>
    <cellStyle name="Normal 3 3 3 13" xfId="10251"/>
    <cellStyle name="Normal 3 3 3 14" xfId="10252"/>
    <cellStyle name="Normal 3 3 3 15" xfId="10253"/>
    <cellStyle name="Normal 3 3 3 15 2" xfId="10254"/>
    <cellStyle name="Normal 3 3 3 15 2 2" xfId="10255"/>
    <cellStyle name="Normal 3 3 3 15 2 2 2" xfId="10256"/>
    <cellStyle name="Normal 3 3 3 15 2 2 3" xfId="10257"/>
    <cellStyle name="Normal 3 3 3 15 2 2 4" xfId="10258"/>
    <cellStyle name="Normal 3 3 3 15 2 2 5" xfId="10259"/>
    <cellStyle name="Normal 3 3 3 15 2 2 6" xfId="10260"/>
    <cellStyle name="Normal 3 3 3 15 2 2 7" xfId="10261"/>
    <cellStyle name="Normal 3 3 3 15 2 2 8" xfId="10262"/>
    <cellStyle name="Normal 3 3 3 15 2 3" xfId="10263"/>
    <cellStyle name="Normal 3 3 3 15 2 4" xfId="10264"/>
    <cellStyle name="Normal 3 3 3 15 2 5" xfId="10265"/>
    <cellStyle name="Normal 3 3 3 15 2 6" xfId="10266"/>
    <cellStyle name="Normal 3 3 3 15 2 7" xfId="10267"/>
    <cellStyle name="Normal 3 3 3 15 2 8" xfId="10268"/>
    <cellStyle name="Normal 3 3 3 15 3" xfId="10269"/>
    <cellStyle name="Normal 3 3 3 15 4" xfId="10270"/>
    <cellStyle name="Normal 3 3 3 15 5" xfId="10271"/>
    <cellStyle name="Normal 3 3 3 15 6" xfId="10272"/>
    <cellStyle name="Normal 3 3 3 15 7" xfId="10273"/>
    <cellStyle name="Normal 3 3 3 15 8" xfId="10274"/>
    <cellStyle name="Normal 3 3 3 15 9" xfId="10275"/>
    <cellStyle name="Normal 3 3 3 16" xfId="10276"/>
    <cellStyle name="Normal 3 3 3 16 2" xfId="10277"/>
    <cellStyle name="Normal 3 3 3 16 3" xfId="10278"/>
    <cellStyle name="Normal 3 3 3 16 4" xfId="10279"/>
    <cellStyle name="Normal 3 3 3 16 5" xfId="10280"/>
    <cellStyle name="Normal 3 3 3 16 6" xfId="10281"/>
    <cellStyle name="Normal 3 3 3 16 7" xfId="10282"/>
    <cellStyle name="Normal 3 3 3 16 8" xfId="10283"/>
    <cellStyle name="Normal 3 3 3 17" xfId="10284"/>
    <cellStyle name="Normal 3 3 3 18" xfId="10285"/>
    <cellStyle name="Normal 3 3 3 19" xfId="10286"/>
    <cellStyle name="Normal 3 3 3 2" xfId="10287"/>
    <cellStyle name="Normal 3 3 3 2 10" xfId="10288"/>
    <cellStyle name="Normal 3 3 3 2 11" xfId="10289"/>
    <cellStyle name="Normal 3 3 3 2 12" xfId="10290"/>
    <cellStyle name="Normal 3 3 3 2 13" xfId="10291"/>
    <cellStyle name="Normal 3 3 3 2 14" xfId="10292"/>
    <cellStyle name="Normal 3 3 3 2 15" xfId="10293"/>
    <cellStyle name="Normal 3 3 3 2 15 2" xfId="10294"/>
    <cellStyle name="Normal 3 3 3 2 15 2 2" xfId="10295"/>
    <cellStyle name="Normal 3 3 3 2 15 2 2 2" xfId="10296"/>
    <cellStyle name="Normal 3 3 3 2 15 2 2 3" xfId="10297"/>
    <cellStyle name="Normal 3 3 3 2 15 2 2 4" xfId="10298"/>
    <cellStyle name="Normal 3 3 3 2 15 2 2 5" xfId="10299"/>
    <cellStyle name="Normal 3 3 3 2 15 2 2 6" xfId="10300"/>
    <cellStyle name="Normal 3 3 3 2 15 2 2 7" xfId="10301"/>
    <cellStyle name="Normal 3 3 3 2 15 2 2 8" xfId="10302"/>
    <cellStyle name="Normal 3 3 3 2 15 2 3" xfId="10303"/>
    <cellStyle name="Normal 3 3 3 2 15 2 4" xfId="10304"/>
    <cellStyle name="Normal 3 3 3 2 15 2 5" xfId="10305"/>
    <cellStyle name="Normal 3 3 3 2 15 2 6" xfId="10306"/>
    <cellStyle name="Normal 3 3 3 2 15 2 7" xfId="10307"/>
    <cellStyle name="Normal 3 3 3 2 15 2 8" xfId="10308"/>
    <cellStyle name="Normal 3 3 3 2 15 3" xfId="10309"/>
    <cellStyle name="Normal 3 3 3 2 15 4" xfId="10310"/>
    <cellStyle name="Normal 3 3 3 2 15 5" xfId="10311"/>
    <cellStyle name="Normal 3 3 3 2 15 6" xfId="10312"/>
    <cellStyle name="Normal 3 3 3 2 15 7" xfId="10313"/>
    <cellStyle name="Normal 3 3 3 2 15 8" xfId="10314"/>
    <cellStyle name="Normal 3 3 3 2 15 9" xfId="10315"/>
    <cellStyle name="Normal 3 3 3 2 16" xfId="10316"/>
    <cellStyle name="Normal 3 3 3 2 16 2" xfId="10317"/>
    <cellStyle name="Normal 3 3 3 2 16 3" xfId="10318"/>
    <cellStyle name="Normal 3 3 3 2 16 4" xfId="10319"/>
    <cellStyle name="Normal 3 3 3 2 16 5" xfId="10320"/>
    <cellStyle name="Normal 3 3 3 2 16 6" xfId="10321"/>
    <cellStyle name="Normal 3 3 3 2 16 7" xfId="10322"/>
    <cellStyle name="Normal 3 3 3 2 16 8" xfId="10323"/>
    <cellStyle name="Normal 3 3 3 2 17" xfId="10324"/>
    <cellStyle name="Normal 3 3 3 2 18" xfId="10325"/>
    <cellStyle name="Normal 3 3 3 2 19" xfId="10326"/>
    <cellStyle name="Normal 3 3 3 2 2" xfId="10327"/>
    <cellStyle name="Normal 3 3 3 2 2 10" xfId="10328"/>
    <cellStyle name="Normal 3 3 3 2 2 10 2" xfId="10329"/>
    <cellStyle name="Normal 3 3 3 2 2 10 2 2" xfId="10330"/>
    <cellStyle name="Normal 3 3 3 2 2 10 2 2 2" xfId="10331"/>
    <cellStyle name="Normal 3 3 3 2 2 10 2 2 3" xfId="10332"/>
    <cellStyle name="Normal 3 3 3 2 2 10 2 2 4" xfId="10333"/>
    <cellStyle name="Normal 3 3 3 2 2 10 2 2 5" xfId="10334"/>
    <cellStyle name="Normal 3 3 3 2 2 10 2 2 6" xfId="10335"/>
    <cellStyle name="Normal 3 3 3 2 2 10 2 2 7" xfId="10336"/>
    <cellStyle name="Normal 3 3 3 2 2 10 2 2 8" xfId="10337"/>
    <cellStyle name="Normal 3 3 3 2 2 10 2 3" xfId="10338"/>
    <cellStyle name="Normal 3 3 3 2 2 10 2 4" xfId="10339"/>
    <cellStyle name="Normal 3 3 3 2 2 10 2 5" xfId="10340"/>
    <cellStyle name="Normal 3 3 3 2 2 10 2 6" xfId="10341"/>
    <cellStyle name="Normal 3 3 3 2 2 10 2 7" xfId="10342"/>
    <cellStyle name="Normal 3 3 3 2 2 10 2 8" xfId="10343"/>
    <cellStyle name="Normal 3 3 3 2 2 10 3" xfId="10344"/>
    <cellStyle name="Normal 3 3 3 2 2 10 4" xfId="10345"/>
    <cellStyle name="Normal 3 3 3 2 2 10 5" xfId="10346"/>
    <cellStyle name="Normal 3 3 3 2 2 10 6" xfId="10347"/>
    <cellStyle name="Normal 3 3 3 2 2 10 7" xfId="10348"/>
    <cellStyle name="Normal 3 3 3 2 2 10 8" xfId="10349"/>
    <cellStyle name="Normal 3 3 3 2 2 10 9" xfId="10350"/>
    <cellStyle name="Normal 3 3 3 2 2 11" xfId="10351"/>
    <cellStyle name="Normal 3 3 3 2 2 11 2" xfId="10352"/>
    <cellStyle name="Normal 3 3 3 2 2 11 3" xfId="10353"/>
    <cellStyle name="Normal 3 3 3 2 2 11 4" xfId="10354"/>
    <cellStyle name="Normal 3 3 3 2 2 11 5" xfId="10355"/>
    <cellStyle name="Normal 3 3 3 2 2 11 6" xfId="10356"/>
    <cellStyle name="Normal 3 3 3 2 2 11 7" xfId="10357"/>
    <cellStyle name="Normal 3 3 3 2 2 11 8" xfId="10358"/>
    <cellStyle name="Normal 3 3 3 2 2 12" xfId="10359"/>
    <cellStyle name="Normal 3 3 3 2 2 13" xfId="10360"/>
    <cellStyle name="Normal 3 3 3 2 2 14" xfId="10361"/>
    <cellStyle name="Normal 3 3 3 2 2 15" xfId="10362"/>
    <cellStyle name="Normal 3 3 3 2 2 16" xfId="10363"/>
    <cellStyle name="Normal 3 3 3 2 2 17" xfId="10364"/>
    <cellStyle name="Normal 3 3 3 2 2 2" xfId="10365"/>
    <cellStyle name="Normal 3 3 3 2 2 2 10" xfId="10366"/>
    <cellStyle name="Normal 3 3 3 2 2 2 10 2" xfId="10367"/>
    <cellStyle name="Normal 3 3 3 2 2 2 10 2 2" xfId="10368"/>
    <cellStyle name="Normal 3 3 3 2 2 2 10 2 2 2" xfId="10369"/>
    <cellStyle name="Normal 3 3 3 2 2 2 10 2 2 3" xfId="10370"/>
    <cellStyle name="Normal 3 3 3 2 2 2 10 2 2 4" xfId="10371"/>
    <cellStyle name="Normal 3 3 3 2 2 2 10 2 2 5" xfId="10372"/>
    <cellStyle name="Normal 3 3 3 2 2 2 10 2 2 6" xfId="10373"/>
    <cellStyle name="Normal 3 3 3 2 2 2 10 2 2 7" xfId="10374"/>
    <cellStyle name="Normal 3 3 3 2 2 2 10 2 2 8" xfId="10375"/>
    <cellStyle name="Normal 3 3 3 2 2 2 10 2 3" xfId="10376"/>
    <cellStyle name="Normal 3 3 3 2 2 2 10 2 4" xfId="10377"/>
    <cellStyle name="Normal 3 3 3 2 2 2 10 2 5" xfId="10378"/>
    <cellStyle name="Normal 3 3 3 2 2 2 10 2 6" xfId="10379"/>
    <cellStyle name="Normal 3 3 3 2 2 2 10 2 7" xfId="10380"/>
    <cellStyle name="Normal 3 3 3 2 2 2 10 2 8" xfId="10381"/>
    <cellStyle name="Normal 3 3 3 2 2 2 10 3" xfId="10382"/>
    <cellStyle name="Normal 3 3 3 2 2 2 10 4" xfId="10383"/>
    <cellStyle name="Normal 3 3 3 2 2 2 10 5" xfId="10384"/>
    <cellStyle name="Normal 3 3 3 2 2 2 10 6" xfId="10385"/>
    <cellStyle name="Normal 3 3 3 2 2 2 10 7" xfId="10386"/>
    <cellStyle name="Normal 3 3 3 2 2 2 10 8" xfId="10387"/>
    <cellStyle name="Normal 3 3 3 2 2 2 10 9" xfId="10388"/>
    <cellStyle name="Normal 3 3 3 2 2 2 11" xfId="10389"/>
    <cellStyle name="Normal 3 3 3 2 2 2 11 2" xfId="10390"/>
    <cellStyle name="Normal 3 3 3 2 2 2 11 3" xfId="10391"/>
    <cellStyle name="Normal 3 3 3 2 2 2 11 4" xfId="10392"/>
    <cellStyle name="Normal 3 3 3 2 2 2 11 5" xfId="10393"/>
    <cellStyle name="Normal 3 3 3 2 2 2 11 6" xfId="10394"/>
    <cellStyle name="Normal 3 3 3 2 2 2 11 7" xfId="10395"/>
    <cellStyle name="Normal 3 3 3 2 2 2 11 8" xfId="10396"/>
    <cellStyle name="Normal 3 3 3 2 2 2 12" xfId="10397"/>
    <cellStyle name="Normal 3 3 3 2 2 2 13" xfId="10398"/>
    <cellStyle name="Normal 3 3 3 2 2 2 14" xfId="10399"/>
    <cellStyle name="Normal 3 3 3 2 2 2 15" xfId="10400"/>
    <cellStyle name="Normal 3 3 3 2 2 2 16" xfId="10401"/>
    <cellStyle name="Normal 3 3 3 2 2 2 17" xfId="10402"/>
    <cellStyle name="Normal 3 3 3 2 2 2 2" xfId="10403"/>
    <cellStyle name="Normal 3 3 3 2 2 2 2 10" xfId="10404"/>
    <cellStyle name="Normal 3 3 3 2 2 2 2 2" xfId="10405"/>
    <cellStyle name="Normal 3 3 3 2 2 2 2 2 2" xfId="10406"/>
    <cellStyle name="Normal 3 3 3 2 2 2 2 2 2 2" xfId="10407"/>
    <cellStyle name="Normal 3 3 3 2 2 2 2 2 2 2 2" xfId="10408"/>
    <cellStyle name="Normal 3 3 3 2 2 2 2 2 2 2 3" xfId="10409"/>
    <cellStyle name="Normal 3 3 3 2 2 2 2 2 2 2 4" xfId="10410"/>
    <cellStyle name="Normal 3 3 3 2 2 2 2 2 2 2 5" xfId="10411"/>
    <cellStyle name="Normal 3 3 3 2 2 2 2 2 2 2 6" xfId="10412"/>
    <cellStyle name="Normal 3 3 3 2 2 2 2 2 2 2 7" xfId="10413"/>
    <cellStyle name="Normal 3 3 3 2 2 2 2 2 2 2 8" xfId="10414"/>
    <cellStyle name="Normal 3 3 3 2 2 2 2 2 2 3" xfId="10415"/>
    <cellStyle name="Normal 3 3 3 2 2 2 2 2 2 4" xfId="10416"/>
    <cellStyle name="Normal 3 3 3 2 2 2 2 2 2 5" xfId="10417"/>
    <cellStyle name="Normal 3 3 3 2 2 2 2 2 2 6" xfId="10418"/>
    <cellStyle name="Normal 3 3 3 2 2 2 2 2 2 7" xfId="10419"/>
    <cellStyle name="Normal 3 3 3 2 2 2 2 2 2 8" xfId="10420"/>
    <cellStyle name="Normal 3 3 3 2 2 2 2 2 3" xfId="10421"/>
    <cellStyle name="Normal 3 3 3 2 2 2 2 2 4" xfId="10422"/>
    <cellStyle name="Normal 3 3 3 2 2 2 2 2 5" xfId="10423"/>
    <cellStyle name="Normal 3 3 3 2 2 2 2 2 6" xfId="10424"/>
    <cellStyle name="Normal 3 3 3 2 2 2 2 2 7" xfId="10425"/>
    <cellStyle name="Normal 3 3 3 2 2 2 2 2 8" xfId="10426"/>
    <cellStyle name="Normal 3 3 3 2 2 2 2 2 9" xfId="10427"/>
    <cellStyle name="Normal 3 3 3 2 2 2 2 3" xfId="10428"/>
    <cellStyle name="Normal 3 3 3 2 2 2 2 4" xfId="10429"/>
    <cellStyle name="Normal 3 3 3 2 2 2 2 4 2" xfId="10430"/>
    <cellStyle name="Normal 3 3 3 2 2 2 2 4 3" xfId="10431"/>
    <cellStyle name="Normal 3 3 3 2 2 2 2 4 4" xfId="10432"/>
    <cellStyle name="Normal 3 3 3 2 2 2 2 4 5" xfId="10433"/>
    <cellStyle name="Normal 3 3 3 2 2 2 2 4 6" xfId="10434"/>
    <cellStyle name="Normal 3 3 3 2 2 2 2 4 7" xfId="10435"/>
    <cellStyle name="Normal 3 3 3 2 2 2 2 4 8" xfId="10436"/>
    <cellStyle name="Normal 3 3 3 2 2 2 2 5" xfId="10437"/>
    <cellStyle name="Normal 3 3 3 2 2 2 2 6" xfId="10438"/>
    <cellStyle name="Normal 3 3 3 2 2 2 2 7" xfId="10439"/>
    <cellStyle name="Normal 3 3 3 2 2 2 2 8" xfId="10440"/>
    <cellStyle name="Normal 3 3 3 2 2 2 2 9" xfId="10441"/>
    <cellStyle name="Normal 3 3 3 2 2 2 3" xfId="10442"/>
    <cellStyle name="Normal 3 3 3 2 2 2 4" xfId="10443"/>
    <cellStyle name="Normal 3 3 3 2 2 2 5" xfId="10444"/>
    <cellStyle name="Normal 3 3 3 2 2 2 6" xfId="10445"/>
    <cellStyle name="Normal 3 3 3 2 2 2 7" xfId="10446"/>
    <cellStyle name="Normal 3 3 3 2 2 2 8" xfId="10447"/>
    <cellStyle name="Normal 3 3 3 2 2 2 9" xfId="10448"/>
    <cellStyle name="Normal 3 3 3 2 2 3" xfId="10449"/>
    <cellStyle name="Normal 3 3 3 2 2 3 10" xfId="10450"/>
    <cellStyle name="Normal 3 3 3 2 2 3 2" xfId="10451"/>
    <cellStyle name="Normal 3 3 3 2 2 3 2 2" xfId="10452"/>
    <cellStyle name="Normal 3 3 3 2 2 3 2 2 2" xfId="10453"/>
    <cellStyle name="Normal 3 3 3 2 2 3 2 2 2 2" xfId="10454"/>
    <cellStyle name="Normal 3 3 3 2 2 3 2 2 2 3" xfId="10455"/>
    <cellStyle name="Normal 3 3 3 2 2 3 2 2 2 4" xfId="10456"/>
    <cellStyle name="Normal 3 3 3 2 2 3 2 2 2 5" xfId="10457"/>
    <cellStyle name="Normal 3 3 3 2 2 3 2 2 2 6" xfId="10458"/>
    <cellStyle name="Normal 3 3 3 2 2 3 2 2 2 7" xfId="10459"/>
    <cellStyle name="Normal 3 3 3 2 2 3 2 2 2 8" xfId="10460"/>
    <cellStyle name="Normal 3 3 3 2 2 3 2 2 3" xfId="10461"/>
    <cellStyle name="Normal 3 3 3 2 2 3 2 2 4" xfId="10462"/>
    <cellStyle name="Normal 3 3 3 2 2 3 2 2 5" xfId="10463"/>
    <cellStyle name="Normal 3 3 3 2 2 3 2 2 6" xfId="10464"/>
    <cellStyle name="Normal 3 3 3 2 2 3 2 2 7" xfId="10465"/>
    <cellStyle name="Normal 3 3 3 2 2 3 2 2 8" xfId="10466"/>
    <cellStyle name="Normal 3 3 3 2 2 3 2 3" xfId="10467"/>
    <cellStyle name="Normal 3 3 3 2 2 3 2 4" xfId="10468"/>
    <cellStyle name="Normal 3 3 3 2 2 3 2 5" xfId="10469"/>
    <cellStyle name="Normal 3 3 3 2 2 3 2 6" xfId="10470"/>
    <cellStyle name="Normal 3 3 3 2 2 3 2 7" xfId="10471"/>
    <cellStyle name="Normal 3 3 3 2 2 3 2 8" xfId="10472"/>
    <cellStyle name="Normal 3 3 3 2 2 3 2 9" xfId="10473"/>
    <cellStyle name="Normal 3 3 3 2 2 3 3" xfId="10474"/>
    <cellStyle name="Normal 3 3 3 2 2 3 4" xfId="10475"/>
    <cellStyle name="Normal 3 3 3 2 2 3 4 2" xfId="10476"/>
    <cellStyle name="Normal 3 3 3 2 2 3 4 3" xfId="10477"/>
    <cellStyle name="Normal 3 3 3 2 2 3 4 4" xfId="10478"/>
    <cellStyle name="Normal 3 3 3 2 2 3 4 5" xfId="10479"/>
    <cellStyle name="Normal 3 3 3 2 2 3 4 6" xfId="10480"/>
    <cellStyle name="Normal 3 3 3 2 2 3 4 7" xfId="10481"/>
    <cellStyle name="Normal 3 3 3 2 2 3 4 8" xfId="10482"/>
    <cellStyle name="Normal 3 3 3 2 2 3 5" xfId="10483"/>
    <cellStyle name="Normal 3 3 3 2 2 3 6" xfId="10484"/>
    <cellStyle name="Normal 3 3 3 2 2 3 7" xfId="10485"/>
    <cellStyle name="Normal 3 3 3 2 2 3 8" xfId="10486"/>
    <cellStyle name="Normal 3 3 3 2 2 3 9" xfId="10487"/>
    <cellStyle name="Normal 3 3 3 2 2 4" xfId="10488"/>
    <cellStyle name="Normal 3 3 3 2 2 5" xfId="10489"/>
    <cellStyle name="Normal 3 3 3 2 2 6" xfId="10490"/>
    <cellStyle name="Normal 3 3 3 2 2 7" xfId="10491"/>
    <cellStyle name="Normal 3 3 3 2 2 8" xfId="10492"/>
    <cellStyle name="Normal 3 3 3 2 2 9" xfId="10493"/>
    <cellStyle name="Normal 3 3 3 2 20" xfId="10494"/>
    <cellStyle name="Normal 3 3 3 2 21" xfId="10495"/>
    <cellStyle name="Normal 3 3 3 2 22" xfId="10496"/>
    <cellStyle name="Normal 3 3 3 2 3" xfId="10497"/>
    <cellStyle name="Normal 3 3 3 2 4" xfId="10498"/>
    <cellStyle name="Normal 3 3 3 2 5" xfId="10499"/>
    <cellStyle name="Normal 3 3 3 2 6" xfId="10500"/>
    <cellStyle name="Normal 3 3 3 2 7" xfId="10501"/>
    <cellStyle name="Normal 3 3 3 2 7 10" xfId="10502"/>
    <cellStyle name="Normal 3 3 3 2 7 2" xfId="10503"/>
    <cellStyle name="Normal 3 3 3 2 7 2 2" xfId="10504"/>
    <cellStyle name="Normal 3 3 3 2 7 2 2 2" xfId="10505"/>
    <cellStyle name="Normal 3 3 3 2 7 2 2 2 2" xfId="10506"/>
    <cellStyle name="Normal 3 3 3 2 7 2 2 2 3" xfId="10507"/>
    <cellStyle name="Normal 3 3 3 2 7 2 2 2 4" xfId="10508"/>
    <cellStyle name="Normal 3 3 3 2 7 2 2 2 5" xfId="10509"/>
    <cellStyle name="Normal 3 3 3 2 7 2 2 2 6" xfId="10510"/>
    <cellStyle name="Normal 3 3 3 2 7 2 2 2 7" xfId="10511"/>
    <cellStyle name="Normal 3 3 3 2 7 2 2 2 8" xfId="10512"/>
    <cellStyle name="Normal 3 3 3 2 7 2 2 3" xfId="10513"/>
    <cellStyle name="Normal 3 3 3 2 7 2 2 4" xfId="10514"/>
    <cellStyle name="Normal 3 3 3 2 7 2 2 5" xfId="10515"/>
    <cellStyle name="Normal 3 3 3 2 7 2 2 6" xfId="10516"/>
    <cellStyle name="Normal 3 3 3 2 7 2 2 7" xfId="10517"/>
    <cellStyle name="Normal 3 3 3 2 7 2 2 8" xfId="10518"/>
    <cellStyle name="Normal 3 3 3 2 7 2 3" xfId="10519"/>
    <cellStyle name="Normal 3 3 3 2 7 2 4" xfId="10520"/>
    <cellStyle name="Normal 3 3 3 2 7 2 5" xfId="10521"/>
    <cellStyle name="Normal 3 3 3 2 7 2 6" xfId="10522"/>
    <cellStyle name="Normal 3 3 3 2 7 2 7" xfId="10523"/>
    <cellStyle name="Normal 3 3 3 2 7 2 8" xfId="10524"/>
    <cellStyle name="Normal 3 3 3 2 7 2 9" xfId="10525"/>
    <cellStyle name="Normal 3 3 3 2 7 3" xfId="10526"/>
    <cellStyle name="Normal 3 3 3 2 7 4" xfId="10527"/>
    <cellStyle name="Normal 3 3 3 2 7 4 2" xfId="10528"/>
    <cellStyle name="Normal 3 3 3 2 7 4 3" xfId="10529"/>
    <cellStyle name="Normal 3 3 3 2 7 4 4" xfId="10530"/>
    <cellStyle name="Normal 3 3 3 2 7 4 5" xfId="10531"/>
    <cellStyle name="Normal 3 3 3 2 7 4 6" xfId="10532"/>
    <cellStyle name="Normal 3 3 3 2 7 4 7" xfId="10533"/>
    <cellStyle name="Normal 3 3 3 2 7 4 8" xfId="10534"/>
    <cellStyle name="Normal 3 3 3 2 7 5" xfId="10535"/>
    <cellStyle name="Normal 3 3 3 2 7 6" xfId="10536"/>
    <cellStyle name="Normal 3 3 3 2 7 7" xfId="10537"/>
    <cellStyle name="Normal 3 3 3 2 7 8" xfId="10538"/>
    <cellStyle name="Normal 3 3 3 2 7 9" xfId="10539"/>
    <cellStyle name="Normal 3 3 3 2 8" xfId="10540"/>
    <cellStyle name="Normal 3 3 3 2 9" xfId="10541"/>
    <cellStyle name="Normal 3 3 3 20" xfId="10542"/>
    <cellStyle name="Normal 3 3 3 21" xfId="10543"/>
    <cellStyle name="Normal 3 3 3 22" xfId="10544"/>
    <cellStyle name="Normal 3 3 3 3" xfId="10545"/>
    <cellStyle name="Normal 3 3 3 3 10" xfId="10546"/>
    <cellStyle name="Normal 3 3 3 3 10 2" xfId="10547"/>
    <cellStyle name="Normal 3 3 3 3 10 2 2" xfId="10548"/>
    <cellStyle name="Normal 3 3 3 3 10 2 2 2" xfId="10549"/>
    <cellStyle name="Normal 3 3 3 3 10 2 2 3" xfId="10550"/>
    <cellStyle name="Normal 3 3 3 3 10 2 2 4" xfId="10551"/>
    <cellStyle name="Normal 3 3 3 3 10 2 2 5" xfId="10552"/>
    <cellStyle name="Normal 3 3 3 3 10 2 2 6" xfId="10553"/>
    <cellStyle name="Normal 3 3 3 3 10 2 2 7" xfId="10554"/>
    <cellStyle name="Normal 3 3 3 3 10 2 2 8" xfId="10555"/>
    <cellStyle name="Normal 3 3 3 3 10 2 3" xfId="10556"/>
    <cellStyle name="Normal 3 3 3 3 10 2 4" xfId="10557"/>
    <cellStyle name="Normal 3 3 3 3 10 2 5" xfId="10558"/>
    <cellStyle name="Normal 3 3 3 3 10 2 6" xfId="10559"/>
    <cellStyle name="Normal 3 3 3 3 10 2 7" xfId="10560"/>
    <cellStyle name="Normal 3 3 3 3 10 2 8" xfId="10561"/>
    <cellStyle name="Normal 3 3 3 3 10 3" xfId="10562"/>
    <cellStyle name="Normal 3 3 3 3 10 4" xfId="10563"/>
    <cellStyle name="Normal 3 3 3 3 10 5" xfId="10564"/>
    <cellStyle name="Normal 3 3 3 3 10 6" xfId="10565"/>
    <cellStyle name="Normal 3 3 3 3 10 7" xfId="10566"/>
    <cellStyle name="Normal 3 3 3 3 10 8" xfId="10567"/>
    <cellStyle name="Normal 3 3 3 3 10 9" xfId="10568"/>
    <cellStyle name="Normal 3 3 3 3 11" xfId="10569"/>
    <cellStyle name="Normal 3 3 3 3 11 2" xfId="10570"/>
    <cellStyle name="Normal 3 3 3 3 11 3" xfId="10571"/>
    <cellStyle name="Normal 3 3 3 3 11 4" xfId="10572"/>
    <cellStyle name="Normal 3 3 3 3 11 5" xfId="10573"/>
    <cellStyle name="Normal 3 3 3 3 11 6" xfId="10574"/>
    <cellStyle name="Normal 3 3 3 3 11 7" xfId="10575"/>
    <cellStyle name="Normal 3 3 3 3 11 8" xfId="10576"/>
    <cellStyle name="Normal 3 3 3 3 12" xfId="10577"/>
    <cellStyle name="Normal 3 3 3 3 13" xfId="10578"/>
    <cellStyle name="Normal 3 3 3 3 14" xfId="10579"/>
    <cellStyle name="Normal 3 3 3 3 15" xfId="10580"/>
    <cellStyle name="Normal 3 3 3 3 16" xfId="10581"/>
    <cellStyle name="Normal 3 3 3 3 17" xfId="10582"/>
    <cellStyle name="Normal 3 3 3 3 2" xfId="10583"/>
    <cellStyle name="Normal 3 3 3 3 2 10" xfId="10584"/>
    <cellStyle name="Normal 3 3 3 3 2 10 2" xfId="10585"/>
    <cellStyle name="Normal 3 3 3 3 2 10 2 2" xfId="10586"/>
    <cellStyle name="Normal 3 3 3 3 2 10 2 2 2" xfId="10587"/>
    <cellStyle name="Normal 3 3 3 3 2 10 2 2 3" xfId="10588"/>
    <cellStyle name="Normal 3 3 3 3 2 10 2 2 4" xfId="10589"/>
    <cellStyle name="Normal 3 3 3 3 2 10 2 2 5" xfId="10590"/>
    <cellStyle name="Normal 3 3 3 3 2 10 2 2 6" xfId="10591"/>
    <cellStyle name="Normal 3 3 3 3 2 10 2 2 7" xfId="10592"/>
    <cellStyle name="Normal 3 3 3 3 2 10 2 2 8" xfId="10593"/>
    <cellStyle name="Normal 3 3 3 3 2 10 2 3" xfId="10594"/>
    <cellStyle name="Normal 3 3 3 3 2 10 2 4" xfId="10595"/>
    <cellStyle name="Normal 3 3 3 3 2 10 2 5" xfId="10596"/>
    <cellStyle name="Normal 3 3 3 3 2 10 2 6" xfId="10597"/>
    <cellStyle name="Normal 3 3 3 3 2 10 2 7" xfId="10598"/>
    <cellStyle name="Normal 3 3 3 3 2 10 2 8" xfId="10599"/>
    <cellStyle name="Normal 3 3 3 3 2 10 3" xfId="10600"/>
    <cellStyle name="Normal 3 3 3 3 2 10 4" xfId="10601"/>
    <cellStyle name="Normal 3 3 3 3 2 10 5" xfId="10602"/>
    <cellStyle name="Normal 3 3 3 3 2 10 6" xfId="10603"/>
    <cellStyle name="Normal 3 3 3 3 2 10 7" xfId="10604"/>
    <cellStyle name="Normal 3 3 3 3 2 10 8" xfId="10605"/>
    <cellStyle name="Normal 3 3 3 3 2 10 9" xfId="10606"/>
    <cellStyle name="Normal 3 3 3 3 2 11" xfId="10607"/>
    <cellStyle name="Normal 3 3 3 3 2 11 2" xfId="10608"/>
    <cellStyle name="Normal 3 3 3 3 2 11 3" xfId="10609"/>
    <cellStyle name="Normal 3 3 3 3 2 11 4" xfId="10610"/>
    <cellStyle name="Normal 3 3 3 3 2 11 5" xfId="10611"/>
    <cellStyle name="Normal 3 3 3 3 2 11 6" xfId="10612"/>
    <cellStyle name="Normal 3 3 3 3 2 11 7" xfId="10613"/>
    <cellStyle name="Normal 3 3 3 3 2 11 8" xfId="10614"/>
    <cellStyle name="Normal 3 3 3 3 2 12" xfId="10615"/>
    <cellStyle name="Normal 3 3 3 3 2 13" xfId="10616"/>
    <cellStyle name="Normal 3 3 3 3 2 14" xfId="10617"/>
    <cellStyle name="Normal 3 3 3 3 2 15" xfId="10618"/>
    <cellStyle name="Normal 3 3 3 3 2 16" xfId="10619"/>
    <cellStyle name="Normal 3 3 3 3 2 17" xfId="10620"/>
    <cellStyle name="Normal 3 3 3 3 2 2" xfId="10621"/>
    <cellStyle name="Normal 3 3 3 3 2 2 10" xfId="10622"/>
    <cellStyle name="Normal 3 3 3 3 2 2 2" xfId="10623"/>
    <cellStyle name="Normal 3 3 3 3 2 2 2 2" xfId="10624"/>
    <cellStyle name="Normal 3 3 3 3 2 2 2 2 2" xfId="10625"/>
    <cellStyle name="Normal 3 3 3 3 2 2 2 2 2 2" xfId="10626"/>
    <cellStyle name="Normal 3 3 3 3 2 2 2 2 2 3" xfId="10627"/>
    <cellStyle name="Normal 3 3 3 3 2 2 2 2 2 4" xfId="10628"/>
    <cellStyle name="Normal 3 3 3 3 2 2 2 2 2 5" xfId="10629"/>
    <cellStyle name="Normal 3 3 3 3 2 2 2 2 2 6" xfId="10630"/>
    <cellStyle name="Normal 3 3 3 3 2 2 2 2 2 7" xfId="10631"/>
    <cellStyle name="Normal 3 3 3 3 2 2 2 2 2 8" xfId="10632"/>
    <cellStyle name="Normal 3 3 3 3 2 2 2 2 3" xfId="10633"/>
    <cellStyle name="Normal 3 3 3 3 2 2 2 2 4" xfId="10634"/>
    <cellStyle name="Normal 3 3 3 3 2 2 2 2 5" xfId="10635"/>
    <cellStyle name="Normal 3 3 3 3 2 2 2 2 6" xfId="10636"/>
    <cellStyle name="Normal 3 3 3 3 2 2 2 2 7" xfId="10637"/>
    <cellStyle name="Normal 3 3 3 3 2 2 2 2 8" xfId="10638"/>
    <cellStyle name="Normal 3 3 3 3 2 2 2 3" xfId="10639"/>
    <cellStyle name="Normal 3 3 3 3 2 2 2 4" xfId="10640"/>
    <cellStyle name="Normal 3 3 3 3 2 2 2 5" xfId="10641"/>
    <cellStyle name="Normal 3 3 3 3 2 2 2 6" xfId="10642"/>
    <cellStyle name="Normal 3 3 3 3 2 2 2 7" xfId="10643"/>
    <cellStyle name="Normal 3 3 3 3 2 2 2 8" xfId="10644"/>
    <cellStyle name="Normal 3 3 3 3 2 2 2 9" xfId="10645"/>
    <cellStyle name="Normal 3 3 3 3 2 2 3" xfId="10646"/>
    <cellStyle name="Normal 3 3 3 3 2 2 4" xfId="10647"/>
    <cellStyle name="Normal 3 3 3 3 2 2 4 2" xfId="10648"/>
    <cellStyle name="Normal 3 3 3 3 2 2 4 3" xfId="10649"/>
    <cellStyle name="Normal 3 3 3 3 2 2 4 4" xfId="10650"/>
    <cellStyle name="Normal 3 3 3 3 2 2 4 5" xfId="10651"/>
    <cellStyle name="Normal 3 3 3 3 2 2 4 6" xfId="10652"/>
    <cellStyle name="Normal 3 3 3 3 2 2 4 7" xfId="10653"/>
    <cellStyle name="Normal 3 3 3 3 2 2 4 8" xfId="10654"/>
    <cellStyle name="Normal 3 3 3 3 2 2 5" xfId="10655"/>
    <cellStyle name="Normal 3 3 3 3 2 2 6" xfId="10656"/>
    <cellStyle name="Normal 3 3 3 3 2 2 7" xfId="10657"/>
    <cellStyle name="Normal 3 3 3 3 2 2 8" xfId="10658"/>
    <cellStyle name="Normal 3 3 3 3 2 2 9" xfId="10659"/>
    <cellStyle name="Normal 3 3 3 3 2 3" xfId="10660"/>
    <cellStyle name="Normal 3 3 3 3 2 4" xfId="10661"/>
    <cellStyle name="Normal 3 3 3 3 2 5" xfId="10662"/>
    <cellStyle name="Normal 3 3 3 3 2 6" xfId="10663"/>
    <cellStyle name="Normal 3 3 3 3 2 7" xfId="10664"/>
    <cellStyle name="Normal 3 3 3 3 2 8" xfId="10665"/>
    <cellStyle name="Normal 3 3 3 3 2 9" xfId="10666"/>
    <cellStyle name="Normal 3 3 3 3 3" xfId="10667"/>
    <cellStyle name="Normal 3 3 3 3 3 10" xfId="10668"/>
    <cellStyle name="Normal 3 3 3 3 3 2" xfId="10669"/>
    <cellStyle name="Normal 3 3 3 3 3 2 2" xfId="10670"/>
    <cellStyle name="Normal 3 3 3 3 3 2 2 2" xfId="10671"/>
    <cellStyle name="Normal 3 3 3 3 3 2 2 2 2" xfId="10672"/>
    <cellStyle name="Normal 3 3 3 3 3 2 2 2 3" xfId="10673"/>
    <cellStyle name="Normal 3 3 3 3 3 2 2 2 4" xfId="10674"/>
    <cellStyle name="Normal 3 3 3 3 3 2 2 2 5" xfId="10675"/>
    <cellStyle name="Normal 3 3 3 3 3 2 2 2 6" xfId="10676"/>
    <cellStyle name="Normal 3 3 3 3 3 2 2 2 7" xfId="10677"/>
    <cellStyle name="Normal 3 3 3 3 3 2 2 2 8" xfId="10678"/>
    <cellStyle name="Normal 3 3 3 3 3 2 2 3" xfId="10679"/>
    <cellStyle name="Normal 3 3 3 3 3 2 2 4" xfId="10680"/>
    <cellStyle name="Normal 3 3 3 3 3 2 2 5" xfId="10681"/>
    <cellStyle name="Normal 3 3 3 3 3 2 2 6" xfId="10682"/>
    <cellStyle name="Normal 3 3 3 3 3 2 2 7" xfId="10683"/>
    <cellStyle name="Normal 3 3 3 3 3 2 2 8" xfId="10684"/>
    <cellStyle name="Normal 3 3 3 3 3 2 3" xfId="10685"/>
    <cellStyle name="Normal 3 3 3 3 3 2 4" xfId="10686"/>
    <cellStyle name="Normal 3 3 3 3 3 2 5" xfId="10687"/>
    <cellStyle name="Normal 3 3 3 3 3 2 6" xfId="10688"/>
    <cellStyle name="Normal 3 3 3 3 3 2 7" xfId="10689"/>
    <cellStyle name="Normal 3 3 3 3 3 2 8" xfId="10690"/>
    <cellStyle name="Normal 3 3 3 3 3 2 9" xfId="10691"/>
    <cellStyle name="Normal 3 3 3 3 3 3" xfId="10692"/>
    <cellStyle name="Normal 3 3 3 3 3 4" xfId="10693"/>
    <cellStyle name="Normal 3 3 3 3 3 4 2" xfId="10694"/>
    <cellStyle name="Normal 3 3 3 3 3 4 3" xfId="10695"/>
    <cellStyle name="Normal 3 3 3 3 3 4 4" xfId="10696"/>
    <cellStyle name="Normal 3 3 3 3 3 4 5" xfId="10697"/>
    <cellStyle name="Normal 3 3 3 3 3 4 6" xfId="10698"/>
    <cellStyle name="Normal 3 3 3 3 3 4 7" xfId="10699"/>
    <cellStyle name="Normal 3 3 3 3 3 4 8" xfId="10700"/>
    <cellStyle name="Normal 3 3 3 3 3 5" xfId="10701"/>
    <cellStyle name="Normal 3 3 3 3 3 6" xfId="10702"/>
    <cellStyle name="Normal 3 3 3 3 3 7" xfId="10703"/>
    <cellStyle name="Normal 3 3 3 3 3 8" xfId="10704"/>
    <cellStyle name="Normal 3 3 3 3 3 9" xfId="10705"/>
    <cellStyle name="Normal 3 3 3 3 4" xfId="10706"/>
    <cellStyle name="Normal 3 3 3 3 5" xfId="10707"/>
    <cellStyle name="Normal 3 3 3 3 6" xfId="10708"/>
    <cellStyle name="Normal 3 3 3 3 7" xfId="10709"/>
    <cellStyle name="Normal 3 3 3 3 8" xfId="10710"/>
    <cellStyle name="Normal 3 3 3 3 9" xfId="10711"/>
    <cellStyle name="Normal 3 3 3 4" xfId="10712"/>
    <cellStyle name="Normal 3 3 3 5" xfId="10713"/>
    <cellStyle name="Normal 3 3 3 6" xfId="10714"/>
    <cellStyle name="Normal 3 3 3 7" xfId="10715"/>
    <cellStyle name="Normal 3 3 3 7 10" xfId="10716"/>
    <cellStyle name="Normal 3 3 3 7 2" xfId="10717"/>
    <cellStyle name="Normal 3 3 3 7 2 2" xfId="10718"/>
    <cellStyle name="Normal 3 3 3 7 2 2 2" xfId="10719"/>
    <cellStyle name="Normal 3 3 3 7 2 2 2 2" xfId="10720"/>
    <cellStyle name="Normal 3 3 3 7 2 2 2 3" xfId="10721"/>
    <cellStyle name="Normal 3 3 3 7 2 2 2 4" xfId="10722"/>
    <cellStyle name="Normal 3 3 3 7 2 2 2 5" xfId="10723"/>
    <cellStyle name="Normal 3 3 3 7 2 2 2 6" xfId="10724"/>
    <cellStyle name="Normal 3 3 3 7 2 2 2 7" xfId="10725"/>
    <cellStyle name="Normal 3 3 3 7 2 2 2 8" xfId="10726"/>
    <cellStyle name="Normal 3 3 3 7 2 2 3" xfId="10727"/>
    <cellStyle name="Normal 3 3 3 7 2 2 4" xfId="10728"/>
    <cellStyle name="Normal 3 3 3 7 2 2 5" xfId="10729"/>
    <cellStyle name="Normal 3 3 3 7 2 2 6" xfId="10730"/>
    <cellStyle name="Normal 3 3 3 7 2 2 7" xfId="10731"/>
    <cellStyle name="Normal 3 3 3 7 2 2 8" xfId="10732"/>
    <cellStyle name="Normal 3 3 3 7 2 3" xfId="10733"/>
    <cellStyle name="Normal 3 3 3 7 2 4" xfId="10734"/>
    <cellStyle name="Normal 3 3 3 7 2 5" xfId="10735"/>
    <cellStyle name="Normal 3 3 3 7 2 6" xfId="10736"/>
    <cellStyle name="Normal 3 3 3 7 2 7" xfId="10737"/>
    <cellStyle name="Normal 3 3 3 7 2 8" xfId="10738"/>
    <cellStyle name="Normal 3 3 3 7 2 9" xfId="10739"/>
    <cellStyle name="Normal 3 3 3 7 3" xfId="10740"/>
    <cellStyle name="Normal 3 3 3 7 4" xfId="10741"/>
    <cellStyle name="Normal 3 3 3 7 4 2" xfId="10742"/>
    <cellStyle name="Normal 3 3 3 7 4 3" xfId="10743"/>
    <cellStyle name="Normal 3 3 3 7 4 4" xfId="10744"/>
    <cellStyle name="Normal 3 3 3 7 4 5" xfId="10745"/>
    <cellStyle name="Normal 3 3 3 7 4 6" xfId="10746"/>
    <cellStyle name="Normal 3 3 3 7 4 7" xfId="10747"/>
    <cellStyle name="Normal 3 3 3 7 4 8" xfId="10748"/>
    <cellStyle name="Normal 3 3 3 7 5" xfId="10749"/>
    <cellStyle name="Normal 3 3 3 7 6" xfId="10750"/>
    <cellStyle name="Normal 3 3 3 7 7" xfId="10751"/>
    <cellStyle name="Normal 3 3 3 7 8" xfId="10752"/>
    <cellStyle name="Normal 3 3 3 7 9" xfId="10753"/>
    <cellStyle name="Normal 3 3 3 8" xfId="10754"/>
    <cellStyle name="Normal 3 3 3 9" xfId="10755"/>
    <cellStyle name="Normal 3 3 30" xfId="10756"/>
    <cellStyle name="Normal 3 3 31" xfId="10757"/>
    <cellStyle name="Normal 3 3 32" xfId="10758"/>
    <cellStyle name="Normal 3 3 33" xfId="10759"/>
    <cellStyle name="Normal 3 3 34" xfId="10760"/>
    <cellStyle name="Normal 3 3 35" xfId="10761"/>
    <cellStyle name="Normal 3 3 36" xfId="10762"/>
    <cellStyle name="Normal 3 3 36 2" xfId="10763"/>
    <cellStyle name="Normal 3 3 36 2 2" xfId="10764"/>
    <cellStyle name="Normal 3 3 36 2 2 2" xfId="10765"/>
    <cellStyle name="Normal 3 3 36 2 2 3" xfId="10766"/>
    <cellStyle name="Normal 3 3 36 2 2 4" xfId="10767"/>
    <cellStyle name="Normal 3 3 36 2 2 5" xfId="10768"/>
    <cellStyle name="Normal 3 3 36 2 2 6" xfId="10769"/>
    <cellStyle name="Normal 3 3 36 2 2 7" xfId="10770"/>
    <cellStyle name="Normal 3 3 36 2 2 8" xfId="10771"/>
    <cellStyle name="Normal 3 3 36 2 3" xfId="10772"/>
    <cellStyle name="Normal 3 3 36 2 4" xfId="10773"/>
    <cellStyle name="Normal 3 3 36 2 5" xfId="10774"/>
    <cellStyle name="Normal 3 3 36 2 6" xfId="10775"/>
    <cellStyle name="Normal 3 3 36 2 7" xfId="10776"/>
    <cellStyle name="Normal 3 3 36 2 8" xfId="10777"/>
    <cellStyle name="Normal 3 3 36 3" xfId="10778"/>
    <cellStyle name="Normal 3 3 36 4" xfId="10779"/>
    <cellStyle name="Normal 3 3 36 5" xfId="10780"/>
    <cellStyle name="Normal 3 3 36 6" xfId="10781"/>
    <cellStyle name="Normal 3 3 36 7" xfId="10782"/>
    <cellStyle name="Normal 3 3 36 8" xfId="10783"/>
    <cellStyle name="Normal 3 3 36 9" xfId="10784"/>
    <cellStyle name="Normal 3 3 37" xfId="10785"/>
    <cellStyle name="Normal 3 3 37 2" xfId="10786"/>
    <cellStyle name="Normal 3 3 37 3" xfId="10787"/>
    <cellStyle name="Normal 3 3 37 4" xfId="10788"/>
    <cellStyle name="Normal 3 3 37 5" xfId="10789"/>
    <cellStyle name="Normal 3 3 37 6" xfId="10790"/>
    <cellStyle name="Normal 3 3 37 7" xfId="10791"/>
    <cellStyle name="Normal 3 3 37 8" xfId="10792"/>
    <cellStyle name="Normal 3 3 38" xfId="10793"/>
    <cellStyle name="Normal 3 3 39" xfId="10794"/>
    <cellStyle name="Normal 3 3 4" xfId="10795"/>
    <cellStyle name="Normal 3 3 40" xfId="10796"/>
    <cellStyle name="Normal 3 3 41" xfId="10797"/>
    <cellStyle name="Normal 3 3 42" xfId="10798"/>
    <cellStyle name="Normal 3 3 43" xfId="10799"/>
    <cellStyle name="Normal 3 3 44" xfId="10800"/>
    <cellStyle name="Normal 3 3 5" xfId="10801"/>
    <cellStyle name="Normal 3 3 6" xfId="10802"/>
    <cellStyle name="Normal 3 3 7" xfId="10803"/>
    <cellStyle name="Normal 3 3 8" xfId="10804"/>
    <cellStyle name="Normal 3 3 9" xfId="10805"/>
    <cellStyle name="Normal 3 4" xfId="10806"/>
    <cellStyle name="Normal 3 5" xfId="10807"/>
    <cellStyle name="Normal 3 6" xfId="10808"/>
    <cellStyle name="Normal 3 7" xfId="10809"/>
    <cellStyle name="Normal 3 8" xfId="10810"/>
    <cellStyle name="Normal 3 9" xfId="10811"/>
    <cellStyle name="Normal 30" xfId="10812"/>
    <cellStyle name="Normal 30 10" xfId="10813"/>
    <cellStyle name="Normal 30 11" xfId="10814"/>
    <cellStyle name="Normal 30 12" xfId="10815"/>
    <cellStyle name="Normal 30 13" xfId="10816"/>
    <cellStyle name="Normal 30 14" xfId="10817"/>
    <cellStyle name="Normal 30 15" xfId="10818"/>
    <cellStyle name="Normal 30 16" xfId="10819"/>
    <cellStyle name="Normal 30 17" xfId="10820"/>
    <cellStyle name="Normal 30 18" xfId="10821"/>
    <cellStyle name="Normal 30 19" xfId="10822"/>
    <cellStyle name="Normal 30 2" xfId="10823"/>
    <cellStyle name="Normal 30 20" xfId="10824"/>
    <cellStyle name="Normal 30 21" xfId="10825"/>
    <cellStyle name="Normal 30 22" xfId="10826"/>
    <cellStyle name="Normal 30 23" xfId="10827"/>
    <cellStyle name="Normal 30 3" xfId="10828"/>
    <cellStyle name="Normal 30 4" xfId="10829"/>
    <cellStyle name="Normal 30 5" xfId="10830"/>
    <cellStyle name="Normal 30 6" xfId="10831"/>
    <cellStyle name="Normal 30 7" xfId="10832"/>
    <cellStyle name="Normal 30 8" xfId="10833"/>
    <cellStyle name="Normal 30 9" xfId="10834"/>
    <cellStyle name="Normal 31" xfId="10835"/>
    <cellStyle name="Normal 31 2" xfId="10836"/>
    <cellStyle name="Normal 31 3" xfId="10837"/>
    <cellStyle name="Normal 31 4" xfId="10838"/>
    <cellStyle name="Normal 31 5" xfId="10839"/>
    <cellStyle name="Normal 31 6" xfId="10840"/>
    <cellStyle name="Normal 31 7" xfId="10841"/>
    <cellStyle name="Normal 32" xfId="10842"/>
    <cellStyle name="Normal 32 10" xfId="10843"/>
    <cellStyle name="Normal 32 11" xfId="10844"/>
    <cellStyle name="Normal 32 12" xfId="10845"/>
    <cellStyle name="Normal 32 13" xfId="10846"/>
    <cellStyle name="Normal 32 14" xfId="10847"/>
    <cellStyle name="Normal 32 15" xfId="10848"/>
    <cellStyle name="Normal 32 16" xfId="10849"/>
    <cellStyle name="Normal 32 17" xfId="10850"/>
    <cellStyle name="Normal 32 18" xfId="10851"/>
    <cellStyle name="Normal 32 19" xfId="10852"/>
    <cellStyle name="Normal 32 2" xfId="10853"/>
    <cellStyle name="Normal 32 20" xfId="10854"/>
    <cellStyle name="Normal 32 21" xfId="10855"/>
    <cellStyle name="Normal 32 22" xfId="10856"/>
    <cellStyle name="Normal 32 23" xfId="10857"/>
    <cellStyle name="Normal 32 3" xfId="10858"/>
    <cellStyle name="Normal 32 4" xfId="10859"/>
    <cellStyle name="Normal 32 5" xfId="10860"/>
    <cellStyle name="Normal 32 6" xfId="10861"/>
    <cellStyle name="Normal 32 7" xfId="10862"/>
    <cellStyle name="Normal 32 8" xfId="10863"/>
    <cellStyle name="Normal 32 9" xfId="10864"/>
    <cellStyle name="Normal 33" xfId="10865"/>
    <cellStyle name="Normal 33 10" xfId="10866"/>
    <cellStyle name="Normal 33 11" xfId="10867"/>
    <cellStyle name="Normal 33 12" xfId="10868"/>
    <cellStyle name="Normal 33 13" xfId="10869"/>
    <cellStyle name="Normal 33 14" xfId="10870"/>
    <cellStyle name="Normal 33 15" xfId="10871"/>
    <cellStyle name="Normal 33 16" xfId="10872"/>
    <cellStyle name="Normal 33 17" xfId="10873"/>
    <cellStyle name="Normal 33 18" xfId="10874"/>
    <cellStyle name="Normal 33 19" xfId="10875"/>
    <cellStyle name="Normal 33 2" xfId="10876"/>
    <cellStyle name="Normal 33 20" xfId="10877"/>
    <cellStyle name="Normal 33 21" xfId="10878"/>
    <cellStyle name="Normal 33 22" xfId="10879"/>
    <cellStyle name="Normal 33 23" xfId="10880"/>
    <cellStyle name="Normal 33 3" xfId="10881"/>
    <cellStyle name="Normal 33 4" xfId="10882"/>
    <cellStyle name="Normal 33 5" xfId="10883"/>
    <cellStyle name="Normal 33 6" xfId="10884"/>
    <cellStyle name="Normal 33 7" xfId="10885"/>
    <cellStyle name="Normal 33 8" xfId="10886"/>
    <cellStyle name="Normal 33 9" xfId="10887"/>
    <cellStyle name="Normal 34" xfId="10888"/>
    <cellStyle name="Normal 34 10" xfId="10889"/>
    <cellStyle name="Normal 34 11" xfId="10890"/>
    <cellStyle name="Normal 34 12" xfId="10891"/>
    <cellStyle name="Normal 34 13" xfId="10892"/>
    <cellStyle name="Normal 34 14" xfId="10893"/>
    <cellStyle name="Normal 34 15" xfId="10894"/>
    <cellStyle name="Normal 34 16" xfId="10895"/>
    <cellStyle name="Normal 34 17" xfId="10896"/>
    <cellStyle name="Normal 34 18" xfId="10897"/>
    <cellStyle name="Normal 34 19" xfId="10898"/>
    <cellStyle name="Normal 34 2" xfId="10899"/>
    <cellStyle name="Normal 34 20" xfId="10900"/>
    <cellStyle name="Normal 34 21" xfId="10901"/>
    <cellStyle name="Normal 34 22" xfId="10902"/>
    <cellStyle name="Normal 34 23" xfId="10903"/>
    <cellStyle name="Normal 34 3" xfId="10904"/>
    <cellStyle name="Normal 34 4" xfId="10905"/>
    <cellStyle name="Normal 34 5" xfId="10906"/>
    <cellStyle name="Normal 34 6" xfId="10907"/>
    <cellStyle name="Normal 34 7" xfId="10908"/>
    <cellStyle name="Normal 34 8" xfId="10909"/>
    <cellStyle name="Normal 34 9" xfId="10910"/>
    <cellStyle name="Normal 35" xfId="2"/>
    <cellStyle name="Normal 35 2" xfId="10911"/>
    <cellStyle name="Normal 35 3" xfId="10912"/>
    <cellStyle name="Normal 35 4" xfId="10913"/>
    <cellStyle name="Normal 35 5" xfId="10914"/>
    <cellStyle name="Normal 36" xfId="10915"/>
    <cellStyle name="Normal 36 10" xfId="10916"/>
    <cellStyle name="Normal 36 11" xfId="10917"/>
    <cellStyle name="Normal 36 12" xfId="10918"/>
    <cellStyle name="Normal 36 13" xfId="10919"/>
    <cellStyle name="Normal 36 14" xfId="10920"/>
    <cellStyle name="Normal 36 15" xfId="10921"/>
    <cellStyle name="Normal 36 16" xfId="10922"/>
    <cellStyle name="Normal 36 17" xfId="10923"/>
    <cellStyle name="Normal 36 18" xfId="10924"/>
    <cellStyle name="Normal 36 2" xfId="10925"/>
    <cellStyle name="Normal 36 3" xfId="10926"/>
    <cellStyle name="Normal 36 4" xfId="10927"/>
    <cellStyle name="Normal 36 5" xfId="10928"/>
    <cellStyle name="Normal 36 6" xfId="10929"/>
    <cellStyle name="Normal 36 7" xfId="10930"/>
    <cellStyle name="Normal 36 8" xfId="10931"/>
    <cellStyle name="Normal 36 9" xfId="10932"/>
    <cellStyle name="Normal 37" xfId="10933"/>
    <cellStyle name="Normal 37 10" xfId="10934"/>
    <cellStyle name="Normal 37 11" xfId="10935"/>
    <cellStyle name="Normal 37 12" xfId="10936"/>
    <cellStyle name="Normal 37 13" xfId="10937"/>
    <cellStyle name="Normal 37 14" xfId="10938"/>
    <cellStyle name="Normal 37 15" xfId="10939"/>
    <cellStyle name="Normal 37 16" xfId="10940"/>
    <cellStyle name="Normal 37 17" xfId="10941"/>
    <cellStyle name="Normal 37 18" xfId="10942"/>
    <cellStyle name="Normal 37 2" xfId="10943"/>
    <cellStyle name="Normal 37 3" xfId="10944"/>
    <cellStyle name="Normal 37 4" xfId="10945"/>
    <cellStyle name="Normal 37 5" xfId="10946"/>
    <cellStyle name="Normal 37 6" xfId="10947"/>
    <cellStyle name="Normal 37 7" xfId="10948"/>
    <cellStyle name="Normal 37 8" xfId="10949"/>
    <cellStyle name="Normal 37 9" xfId="10950"/>
    <cellStyle name="Normal 38" xfId="10951"/>
    <cellStyle name="Normal 38 10" xfId="10952"/>
    <cellStyle name="Normal 38 11" xfId="10953"/>
    <cellStyle name="Normal 38 12" xfId="10954"/>
    <cellStyle name="Normal 38 13" xfId="10955"/>
    <cellStyle name="Normal 38 14" xfId="10956"/>
    <cellStyle name="Normal 38 15" xfId="10957"/>
    <cellStyle name="Normal 38 16" xfId="10958"/>
    <cellStyle name="Normal 38 17" xfId="10959"/>
    <cellStyle name="Normal 38 18" xfId="10960"/>
    <cellStyle name="Normal 38 2" xfId="10961"/>
    <cellStyle name="Normal 38 3" xfId="10962"/>
    <cellStyle name="Normal 38 4" xfId="10963"/>
    <cellStyle name="Normal 38 5" xfId="10964"/>
    <cellStyle name="Normal 38 6" xfId="10965"/>
    <cellStyle name="Normal 38 7" xfId="10966"/>
    <cellStyle name="Normal 38 8" xfId="10967"/>
    <cellStyle name="Normal 38 9" xfId="10968"/>
    <cellStyle name="Normal 39" xfId="10969"/>
    <cellStyle name="Normal 39 10" xfId="10970"/>
    <cellStyle name="Normal 39 11" xfId="10971"/>
    <cellStyle name="Normal 39 12" xfId="10972"/>
    <cellStyle name="Normal 39 13" xfId="10973"/>
    <cellStyle name="Normal 39 14" xfId="10974"/>
    <cellStyle name="Normal 39 15" xfId="10975"/>
    <cellStyle name="Normal 39 16" xfId="10976"/>
    <cellStyle name="Normal 39 17" xfId="10977"/>
    <cellStyle name="Normal 39 18" xfId="10978"/>
    <cellStyle name="Normal 39 2" xfId="10979"/>
    <cellStyle name="Normal 39 3" xfId="10980"/>
    <cellStyle name="Normal 39 4" xfId="10981"/>
    <cellStyle name="Normal 39 5" xfId="10982"/>
    <cellStyle name="Normal 39 6" xfId="10983"/>
    <cellStyle name="Normal 39 7" xfId="10984"/>
    <cellStyle name="Normal 39 8" xfId="10985"/>
    <cellStyle name="Normal 39 9" xfId="10986"/>
    <cellStyle name="Normal 4" xfId="10987"/>
    <cellStyle name="Normal 4 10" xfId="10988"/>
    <cellStyle name="Normal 4 11" xfId="10989"/>
    <cellStyle name="Normal 4 12" xfId="10990"/>
    <cellStyle name="Normal 4 13" xfId="10991"/>
    <cellStyle name="Normal 4 14" xfId="10992"/>
    <cellStyle name="Normal 4 15" xfId="10993"/>
    <cellStyle name="Normal 4 16" xfId="10994"/>
    <cellStyle name="Normal 4 17" xfId="10995"/>
    <cellStyle name="Normal 4 18" xfId="10996"/>
    <cellStyle name="Normal 4 19" xfId="10997"/>
    <cellStyle name="Normal 4 2" xfId="10998"/>
    <cellStyle name="Normal 4 2 10" xfId="10999"/>
    <cellStyle name="Normal 4 2 11" xfId="11000"/>
    <cellStyle name="Normal 4 2 12" xfId="11001"/>
    <cellStyle name="Normal 4 2 13" xfId="11002"/>
    <cellStyle name="Normal 4 2 14" xfId="11003"/>
    <cellStyle name="Normal 4 2 15" xfId="11004"/>
    <cellStyle name="Normal 4 2 16" xfId="11005"/>
    <cellStyle name="Normal 4 2 17" xfId="11006"/>
    <cellStyle name="Normal 4 2 18" xfId="11007"/>
    <cellStyle name="Normal 4 2 19" xfId="11008"/>
    <cellStyle name="Normal 4 2 2" xfId="11009"/>
    <cellStyle name="Normal 4 2 2 10" xfId="11010"/>
    <cellStyle name="Normal 4 2 2 11" xfId="11011"/>
    <cellStyle name="Normal 4 2 2 12" xfId="11012"/>
    <cellStyle name="Normal 4 2 2 13" xfId="11013"/>
    <cellStyle name="Normal 4 2 2 14" xfId="11014"/>
    <cellStyle name="Normal 4 2 2 15" xfId="11015"/>
    <cellStyle name="Normal 4 2 2 16" xfId="11016"/>
    <cellStyle name="Normal 4 2 2 17" xfId="11017"/>
    <cellStyle name="Normal 4 2 2 18" xfId="11018"/>
    <cellStyle name="Normal 4 2 2 19" xfId="11019"/>
    <cellStyle name="Normal 4 2 2 2" xfId="11020"/>
    <cellStyle name="Normal 4 2 2 2 10" xfId="11021"/>
    <cellStyle name="Normal 4 2 2 2 11" xfId="11022"/>
    <cellStyle name="Normal 4 2 2 2 12" xfId="11023"/>
    <cellStyle name="Normal 4 2 2 2 13" xfId="11024"/>
    <cellStyle name="Normal 4 2 2 2 14" xfId="11025"/>
    <cellStyle name="Normal 4 2 2 2 15" xfId="11026"/>
    <cellStyle name="Normal 4 2 2 2 15 2" xfId="11027"/>
    <cellStyle name="Normal 4 2 2 2 15 2 2" xfId="11028"/>
    <cellStyle name="Normal 4 2 2 2 15 2 2 2" xfId="11029"/>
    <cellStyle name="Normal 4 2 2 2 15 2 2 3" xfId="11030"/>
    <cellStyle name="Normal 4 2 2 2 15 2 2 4" xfId="11031"/>
    <cellStyle name="Normal 4 2 2 2 15 2 2 5" xfId="11032"/>
    <cellStyle name="Normal 4 2 2 2 15 2 2 6" xfId="11033"/>
    <cellStyle name="Normal 4 2 2 2 15 2 2 7" xfId="11034"/>
    <cellStyle name="Normal 4 2 2 2 15 2 2 8" xfId="11035"/>
    <cellStyle name="Normal 4 2 2 2 15 2 3" xfId="11036"/>
    <cellStyle name="Normal 4 2 2 2 15 2 4" xfId="11037"/>
    <cellStyle name="Normal 4 2 2 2 15 2 5" xfId="11038"/>
    <cellStyle name="Normal 4 2 2 2 15 2 6" xfId="11039"/>
    <cellStyle name="Normal 4 2 2 2 15 2 7" xfId="11040"/>
    <cellStyle name="Normal 4 2 2 2 15 2 8" xfId="11041"/>
    <cellStyle name="Normal 4 2 2 2 15 3" xfId="11042"/>
    <cellStyle name="Normal 4 2 2 2 15 4" xfId="11043"/>
    <cellStyle name="Normal 4 2 2 2 15 5" xfId="11044"/>
    <cellStyle name="Normal 4 2 2 2 15 6" xfId="11045"/>
    <cellStyle name="Normal 4 2 2 2 15 7" xfId="11046"/>
    <cellStyle name="Normal 4 2 2 2 15 8" xfId="11047"/>
    <cellStyle name="Normal 4 2 2 2 15 9" xfId="11048"/>
    <cellStyle name="Normal 4 2 2 2 16" xfId="11049"/>
    <cellStyle name="Normal 4 2 2 2 16 2" xfId="11050"/>
    <cellStyle name="Normal 4 2 2 2 16 3" xfId="11051"/>
    <cellStyle name="Normal 4 2 2 2 16 4" xfId="11052"/>
    <cellStyle name="Normal 4 2 2 2 16 5" xfId="11053"/>
    <cellStyle name="Normal 4 2 2 2 16 6" xfId="11054"/>
    <cellStyle name="Normal 4 2 2 2 16 7" xfId="11055"/>
    <cellStyle name="Normal 4 2 2 2 16 8" xfId="11056"/>
    <cellStyle name="Normal 4 2 2 2 17" xfId="11057"/>
    <cellStyle name="Normal 4 2 2 2 18" xfId="11058"/>
    <cellStyle name="Normal 4 2 2 2 19" xfId="11059"/>
    <cellStyle name="Normal 4 2 2 2 2" xfId="11060"/>
    <cellStyle name="Normal 4 2 2 2 2 10" xfId="11061"/>
    <cellStyle name="Normal 4 2 2 2 2 11" xfId="11062"/>
    <cellStyle name="Normal 4 2 2 2 2 12" xfId="11063"/>
    <cellStyle name="Normal 4 2 2 2 2 13" xfId="11064"/>
    <cellStyle name="Normal 4 2 2 2 2 14" xfId="11065"/>
    <cellStyle name="Normal 4 2 2 2 2 15" xfId="11066"/>
    <cellStyle name="Normal 4 2 2 2 2 15 2" xfId="11067"/>
    <cellStyle name="Normal 4 2 2 2 2 15 2 2" xfId="11068"/>
    <cellStyle name="Normal 4 2 2 2 2 15 2 2 2" xfId="11069"/>
    <cellStyle name="Normal 4 2 2 2 2 15 2 2 3" xfId="11070"/>
    <cellStyle name="Normal 4 2 2 2 2 15 2 2 4" xfId="11071"/>
    <cellStyle name="Normal 4 2 2 2 2 15 2 2 5" xfId="11072"/>
    <cellStyle name="Normal 4 2 2 2 2 15 2 2 6" xfId="11073"/>
    <cellStyle name="Normal 4 2 2 2 2 15 2 2 7" xfId="11074"/>
    <cellStyle name="Normal 4 2 2 2 2 15 2 2 8" xfId="11075"/>
    <cellStyle name="Normal 4 2 2 2 2 15 2 3" xfId="11076"/>
    <cellStyle name="Normal 4 2 2 2 2 15 2 4" xfId="11077"/>
    <cellStyle name="Normal 4 2 2 2 2 15 2 5" xfId="11078"/>
    <cellStyle name="Normal 4 2 2 2 2 15 2 6" xfId="11079"/>
    <cellStyle name="Normal 4 2 2 2 2 15 2 7" xfId="11080"/>
    <cellStyle name="Normal 4 2 2 2 2 15 2 8" xfId="11081"/>
    <cellStyle name="Normal 4 2 2 2 2 15 3" xfId="11082"/>
    <cellStyle name="Normal 4 2 2 2 2 15 4" xfId="11083"/>
    <cellStyle name="Normal 4 2 2 2 2 15 5" xfId="11084"/>
    <cellStyle name="Normal 4 2 2 2 2 15 6" xfId="11085"/>
    <cellStyle name="Normal 4 2 2 2 2 15 7" xfId="11086"/>
    <cellStyle name="Normal 4 2 2 2 2 15 8" xfId="11087"/>
    <cellStyle name="Normal 4 2 2 2 2 15 9" xfId="11088"/>
    <cellStyle name="Normal 4 2 2 2 2 16" xfId="11089"/>
    <cellStyle name="Normal 4 2 2 2 2 16 2" xfId="11090"/>
    <cellStyle name="Normal 4 2 2 2 2 16 3" xfId="11091"/>
    <cellStyle name="Normal 4 2 2 2 2 16 4" xfId="11092"/>
    <cellStyle name="Normal 4 2 2 2 2 16 5" xfId="11093"/>
    <cellStyle name="Normal 4 2 2 2 2 16 6" xfId="11094"/>
    <cellStyle name="Normal 4 2 2 2 2 16 7" xfId="11095"/>
    <cellStyle name="Normal 4 2 2 2 2 16 8" xfId="11096"/>
    <cellStyle name="Normal 4 2 2 2 2 17" xfId="11097"/>
    <cellStyle name="Normal 4 2 2 2 2 18" xfId="11098"/>
    <cellStyle name="Normal 4 2 2 2 2 19" xfId="11099"/>
    <cellStyle name="Normal 4 2 2 2 2 2" xfId="11100"/>
    <cellStyle name="Normal 4 2 2 2 2 2 10" xfId="11101"/>
    <cellStyle name="Normal 4 2 2 2 2 2 10 2" xfId="11102"/>
    <cellStyle name="Normal 4 2 2 2 2 2 10 2 2" xfId="11103"/>
    <cellStyle name="Normal 4 2 2 2 2 2 10 2 2 2" xfId="11104"/>
    <cellStyle name="Normal 4 2 2 2 2 2 10 2 2 3" xfId="11105"/>
    <cellStyle name="Normal 4 2 2 2 2 2 10 2 2 4" xfId="11106"/>
    <cellStyle name="Normal 4 2 2 2 2 2 10 2 2 5" xfId="11107"/>
    <cellStyle name="Normal 4 2 2 2 2 2 10 2 2 6" xfId="11108"/>
    <cellStyle name="Normal 4 2 2 2 2 2 10 2 2 7" xfId="11109"/>
    <cellStyle name="Normal 4 2 2 2 2 2 10 2 2 8" xfId="11110"/>
    <cellStyle name="Normal 4 2 2 2 2 2 10 2 3" xfId="11111"/>
    <cellStyle name="Normal 4 2 2 2 2 2 10 2 4" xfId="11112"/>
    <cellStyle name="Normal 4 2 2 2 2 2 10 2 5" xfId="11113"/>
    <cellStyle name="Normal 4 2 2 2 2 2 10 2 6" xfId="11114"/>
    <cellStyle name="Normal 4 2 2 2 2 2 10 2 7" xfId="11115"/>
    <cellStyle name="Normal 4 2 2 2 2 2 10 2 8" xfId="11116"/>
    <cellStyle name="Normal 4 2 2 2 2 2 10 3" xfId="11117"/>
    <cellStyle name="Normal 4 2 2 2 2 2 10 4" xfId="11118"/>
    <cellStyle name="Normal 4 2 2 2 2 2 10 5" xfId="11119"/>
    <cellStyle name="Normal 4 2 2 2 2 2 10 6" xfId="11120"/>
    <cellStyle name="Normal 4 2 2 2 2 2 10 7" xfId="11121"/>
    <cellStyle name="Normal 4 2 2 2 2 2 10 8" xfId="11122"/>
    <cellStyle name="Normal 4 2 2 2 2 2 10 9" xfId="11123"/>
    <cellStyle name="Normal 4 2 2 2 2 2 11" xfId="11124"/>
    <cellStyle name="Normal 4 2 2 2 2 2 11 2" xfId="11125"/>
    <cellStyle name="Normal 4 2 2 2 2 2 11 3" xfId="11126"/>
    <cellStyle name="Normal 4 2 2 2 2 2 11 4" xfId="11127"/>
    <cellStyle name="Normal 4 2 2 2 2 2 11 5" xfId="11128"/>
    <cellStyle name="Normal 4 2 2 2 2 2 11 6" xfId="11129"/>
    <cellStyle name="Normal 4 2 2 2 2 2 11 7" xfId="11130"/>
    <cellStyle name="Normal 4 2 2 2 2 2 11 8" xfId="11131"/>
    <cellStyle name="Normal 4 2 2 2 2 2 12" xfId="11132"/>
    <cellStyle name="Normal 4 2 2 2 2 2 13" xfId="11133"/>
    <cellStyle name="Normal 4 2 2 2 2 2 14" xfId="11134"/>
    <cellStyle name="Normal 4 2 2 2 2 2 15" xfId="11135"/>
    <cellStyle name="Normal 4 2 2 2 2 2 16" xfId="11136"/>
    <cellStyle name="Normal 4 2 2 2 2 2 17" xfId="11137"/>
    <cellStyle name="Normal 4 2 2 2 2 2 2" xfId="11138"/>
    <cellStyle name="Normal 4 2 2 2 2 2 2 10" xfId="11139"/>
    <cellStyle name="Normal 4 2 2 2 2 2 2 10 2" xfId="11140"/>
    <cellStyle name="Normal 4 2 2 2 2 2 2 10 2 2" xfId="11141"/>
    <cellStyle name="Normal 4 2 2 2 2 2 2 10 2 2 2" xfId="11142"/>
    <cellStyle name="Normal 4 2 2 2 2 2 2 10 2 2 3" xfId="11143"/>
    <cellStyle name="Normal 4 2 2 2 2 2 2 10 2 2 4" xfId="11144"/>
    <cellStyle name="Normal 4 2 2 2 2 2 2 10 2 2 5" xfId="11145"/>
    <cellStyle name="Normal 4 2 2 2 2 2 2 10 2 2 6" xfId="11146"/>
    <cellStyle name="Normal 4 2 2 2 2 2 2 10 2 2 7" xfId="11147"/>
    <cellStyle name="Normal 4 2 2 2 2 2 2 10 2 2 8" xfId="11148"/>
    <cellStyle name="Normal 4 2 2 2 2 2 2 10 2 3" xfId="11149"/>
    <cellStyle name="Normal 4 2 2 2 2 2 2 10 2 4" xfId="11150"/>
    <cellStyle name="Normal 4 2 2 2 2 2 2 10 2 5" xfId="11151"/>
    <cellStyle name="Normal 4 2 2 2 2 2 2 10 2 6" xfId="11152"/>
    <cellStyle name="Normal 4 2 2 2 2 2 2 10 2 7" xfId="11153"/>
    <cellStyle name="Normal 4 2 2 2 2 2 2 10 2 8" xfId="11154"/>
    <cellStyle name="Normal 4 2 2 2 2 2 2 10 3" xfId="11155"/>
    <cellStyle name="Normal 4 2 2 2 2 2 2 10 4" xfId="11156"/>
    <cellStyle name="Normal 4 2 2 2 2 2 2 10 5" xfId="11157"/>
    <cellStyle name="Normal 4 2 2 2 2 2 2 10 6" xfId="11158"/>
    <cellStyle name="Normal 4 2 2 2 2 2 2 10 7" xfId="11159"/>
    <cellStyle name="Normal 4 2 2 2 2 2 2 10 8" xfId="11160"/>
    <cellStyle name="Normal 4 2 2 2 2 2 2 10 9" xfId="11161"/>
    <cellStyle name="Normal 4 2 2 2 2 2 2 11" xfId="11162"/>
    <cellStyle name="Normal 4 2 2 2 2 2 2 11 2" xfId="11163"/>
    <cellStyle name="Normal 4 2 2 2 2 2 2 11 3" xfId="11164"/>
    <cellStyle name="Normal 4 2 2 2 2 2 2 11 4" xfId="11165"/>
    <cellStyle name="Normal 4 2 2 2 2 2 2 11 5" xfId="11166"/>
    <cellStyle name="Normal 4 2 2 2 2 2 2 11 6" xfId="11167"/>
    <cellStyle name="Normal 4 2 2 2 2 2 2 11 7" xfId="11168"/>
    <cellStyle name="Normal 4 2 2 2 2 2 2 11 8" xfId="11169"/>
    <cellStyle name="Normal 4 2 2 2 2 2 2 12" xfId="11170"/>
    <cellStyle name="Normal 4 2 2 2 2 2 2 13" xfId="11171"/>
    <cellStyle name="Normal 4 2 2 2 2 2 2 14" xfId="11172"/>
    <cellStyle name="Normal 4 2 2 2 2 2 2 15" xfId="11173"/>
    <cellStyle name="Normal 4 2 2 2 2 2 2 16" xfId="11174"/>
    <cellStyle name="Normal 4 2 2 2 2 2 2 17" xfId="11175"/>
    <cellStyle name="Normal 4 2 2 2 2 2 2 2" xfId="11176"/>
    <cellStyle name="Normal 4 2 2 2 2 2 2 2 10" xfId="11177"/>
    <cellStyle name="Normal 4 2 2 2 2 2 2 2 2" xfId="11178"/>
    <cellStyle name="Normal 4 2 2 2 2 2 2 2 2 2" xfId="11179"/>
    <cellStyle name="Normal 4 2 2 2 2 2 2 2 2 2 2" xfId="11180"/>
    <cellStyle name="Normal 4 2 2 2 2 2 2 2 2 2 2 2" xfId="11181"/>
    <cellStyle name="Normal 4 2 2 2 2 2 2 2 2 2 2 3" xfId="11182"/>
    <cellStyle name="Normal 4 2 2 2 2 2 2 2 2 2 2 4" xfId="11183"/>
    <cellStyle name="Normal 4 2 2 2 2 2 2 2 2 2 2 5" xfId="11184"/>
    <cellStyle name="Normal 4 2 2 2 2 2 2 2 2 2 2 6" xfId="11185"/>
    <cellStyle name="Normal 4 2 2 2 2 2 2 2 2 2 2 7" xfId="11186"/>
    <cellStyle name="Normal 4 2 2 2 2 2 2 2 2 2 2 8" xfId="11187"/>
    <cellStyle name="Normal 4 2 2 2 2 2 2 2 2 2 3" xfId="11188"/>
    <cellStyle name="Normal 4 2 2 2 2 2 2 2 2 2 4" xfId="11189"/>
    <cellStyle name="Normal 4 2 2 2 2 2 2 2 2 2 5" xfId="11190"/>
    <cellStyle name="Normal 4 2 2 2 2 2 2 2 2 2 6" xfId="11191"/>
    <cellStyle name="Normal 4 2 2 2 2 2 2 2 2 2 7" xfId="11192"/>
    <cellStyle name="Normal 4 2 2 2 2 2 2 2 2 2 8" xfId="11193"/>
    <cellStyle name="Normal 4 2 2 2 2 2 2 2 2 3" xfId="11194"/>
    <cellStyle name="Normal 4 2 2 2 2 2 2 2 2 4" xfId="11195"/>
    <cellStyle name="Normal 4 2 2 2 2 2 2 2 2 5" xfId="11196"/>
    <cellStyle name="Normal 4 2 2 2 2 2 2 2 2 6" xfId="11197"/>
    <cellStyle name="Normal 4 2 2 2 2 2 2 2 2 7" xfId="11198"/>
    <cellStyle name="Normal 4 2 2 2 2 2 2 2 2 8" xfId="11199"/>
    <cellStyle name="Normal 4 2 2 2 2 2 2 2 2 9" xfId="11200"/>
    <cellStyle name="Normal 4 2 2 2 2 2 2 2 3" xfId="11201"/>
    <cellStyle name="Normal 4 2 2 2 2 2 2 2 4" xfId="11202"/>
    <cellStyle name="Normal 4 2 2 2 2 2 2 2 4 2" xfId="11203"/>
    <cellStyle name="Normal 4 2 2 2 2 2 2 2 4 3" xfId="11204"/>
    <cellStyle name="Normal 4 2 2 2 2 2 2 2 4 4" xfId="11205"/>
    <cellStyle name="Normal 4 2 2 2 2 2 2 2 4 5" xfId="11206"/>
    <cellStyle name="Normal 4 2 2 2 2 2 2 2 4 6" xfId="11207"/>
    <cellStyle name="Normal 4 2 2 2 2 2 2 2 4 7" xfId="11208"/>
    <cellStyle name="Normal 4 2 2 2 2 2 2 2 4 8" xfId="11209"/>
    <cellStyle name="Normal 4 2 2 2 2 2 2 2 5" xfId="11210"/>
    <cellStyle name="Normal 4 2 2 2 2 2 2 2 6" xfId="11211"/>
    <cellStyle name="Normal 4 2 2 2 2 2 2 2 7" xfId="11212"/>
    <cellStyle name="Normal 4 2 2 2 2 2 2 2 8" xfId="11213"/>
    <cellStyle name="Normal 4 2 2 2 2 2 2 2 9" xfId="11214"/>
    <cellStyle name="Normal 4 2 2 2 2 2 2 3" xfId="11215"/>
    <cellStyle name="Normal 4 2 2 2 2 2 2 4" xfId="11216"/>
    <cellStyle name="Normal 4 2 2 2 2 2 2 5" xfId="11217"/>
    <cellStyle name="Normal 4 2 2 2 2 2 2 6" xfId="11218"/>
    <cellStyle name="Normal 4 2 2 2 2 2 2 7" xfId="11219"/>
    <cellStyle name="Normal 4 2 2 2 2 2 2 8" xfId="11220"/>
    <cellStyle name="Normal 4 2 2 2 2 2 2 9" xfId="11221"/>
    <cellStyle name="Normal 4 2 2 2 2 2 3" xfId="11222"/>
    <cellStyle name="Normal 4 2 2 2 2 2 3 10" xfId="11223"/>
    <cellStyle name="Normal 4 2 2 2 2 2 3 2" xfId="11224"/>
    <cellStyle name="Normal 4 2 2 2 2 2 3 2 2" xfId="11225"/>
    <cellStyle name="Normal 4 2 2 2 2 2 3 2 2 2" xfId="11226"/>
    <cellStyle name="Normal 4 2 2 2 2 2 3 2 2 2 2" xfId="11227"/>
    <cellStyle name="Normal 4 2 2 2 2 2 3 2 2 2 3" xfId="11228"/>
    <cellStyle name="Normal 4 2 2 2 2 2 3 2 2 2 4" xfId="11229"/>
    <cellStyle name="Normal 4 2 2 2 2 2 3 2 2 2 5" xfId="11230"/>
    <cellStyle name="Normal 4 2 2 2 2 2 3 2 2 2 6" xfId="11231"/>
    <cellStyle name="Normal 4 2 2 2 2 2 3 2 2 2 7" xfId="11232"/>
    <cellStyle name="Normal 4 2 2 2 2 2 3 2 2 2 8" xfId="11233"/>
    <cellStyle name="Normal 4 2 2 2 2 2 3 2 2 3" xfId="11234"/>
    <cellStyle name="Normal 4 2 2 2 2 2 3 2 2 4" xfId="11235"/>
    <cellStyle name="Normal 4 2 2 2 2 2 3 2 2 5" xfId="11236"/>
    <cellStyle name="Normal 4 2 2 2 2 2 3 2 2 6" xfId="11237"/>
    <cellStyle name="Normal 4 2 2 2 2 2 3 2 2 7" xfId="11238"/>
    <cellStyle name="Normal 4 2 2 2 2 2 3 2 2 8" xfId="11239"/>
    <cellStyle name="Normal 4 2 2 2 2 2 3 2 3" xfId="11240"/>
    <cellStyle name="Normal 4 2 2 2 2 2 3 2 4" xfId="11241"/>
    <cellStyle name="Normal 4 2 2 2 2 2 3 2 5" xfId="11242"/>
    <cellStyle name="Normal 4 2 2 2 2 2 3 2 6" xfId="11243"/>
    <cellStyle name="Normal 4 2 2 2 2 2 3 2 7" xfId="11244"/>
    <cellStyle name="Normal 4 2 2 2 2 2 3 2 8" xfId="11245"/>
    <cellStyle name="Normal 4 2 2 2 2 2 3 2 9" xfId="11246"/>
    <cellStyle name="Normal 4 2 2 2 2 2 3 3" xfId="11247"/>
    <cellStyle name="Normal 4 2 2 2 2 2 3 4" xfId="11248"/>
    <cellStyle name="Normal 4 2 2 2 2 2 3 4 2" xfId="11249"/>
    <cellStyle name="Normal 4 2 2 2 2 2 3 4 3" xfId="11250"/>
    <cellStyle name="Normal 4 2 2 2 2 2 3 4 4" xfId="11251"/>
    <cellStyle name="Normal 4 2 2 2 2 2 3 4 5" xfId="11252"/>
    <cellStyle name="Normal 4 2 2 2 2 2 3 4 6" xfId="11253"/>
    <cellStyle name="Normal 4 2 2 2 2 2 3 4 7" xfId="11254"/>
    <cellStyle name="Normal 4 2 2 2 2 2 3 4 8" xfId="11255"/>
    <cellStyle name="Normal 4 2 2 2 2 2 3 5" xfId="11256"/>
    <cellStyle name="Normal 4 2 2 2 2 2 3 6" xfId="11257"/>
    <cellStyle name="Normal 4 2 2 2 2 2 3 7" xfId="11258"/>
    <cellStyle name="Normal 4 2 2 2 2 2 3 8" xfId="11259"/>
    <cellStyle name="Normal 4 2 2 2 2 2 3 9" xfId="11260"/>
    <cellStyle name="Normal 4 2 2 2 2 2 4" xfId="11261"/>
    <cellStyle name="Normal 4 2 2 2 2 2 5" xfId="11262"/>
    <cellStyle name="Normal 4 2 2 2 2 2 6" xfId="11263"/>
    <cellStyle name="Normal 4 2 2 2 2 2 7" xfId="11264"/>
    <cellStyle name="Normal 4 2 2 2 2 2 8" xfId="11265"/>
    <cellStyle name="Normal 4 2 2 2 2 2 9" xfId="11266"/>
    <cellStyle name="Normal 4 2 2 2 2 20" xfId="11267"/>
    <cellStyle name="Normal 4 2 2 2 2 21" xfId="11268"/>
    <cellStyle name="Normal 4 2 2 2 2 22" xfId="11269"/>
    <cellStyle name="Normal 4 2 2 2 2 3" xfId="11270"/>
    <cellStyle name="Normal 4 2 2 2 2 4" xfId="11271"/>
    <cellStyle name="Normal 4 2 2 2 2 5" xfId="11272"/>
    <cellStyle name="Normal 4 2 2 2 2 6" xfId="11273"/>
    <cellStyle name="Normal 4 2 2 2 2 7" xfId="11274"/>
    <cellStyle name="Normal 4 2 2 2 2 7 10" xfId="11275"/>
    <cellStyle name="Normal 4 2 2 2 2 7 2" xfId="11276"/>
    <cellStyle name="Normal 4 2 2 2 2 7 2 2" xfId="11277"/>
    <cellStyle name="Normal 4 2 2 2 2 7 2 2 2" xfId="11278"/>
    <cellStyle name="Normal 4 2 2 2 2 7 2 2 2 2" xfId="11279"/>
    <cellStyle name="Normal 4 2 2 2 2 7 2 2 2 3" xfId="11280"/>
    <cellStyle name="Normal 4 2 2 2 2 7 2 2 2 4" xfId="11281"/>
    <cellStyle name="Normal 4 2 2 2 2 7 2 2 2 5" xfId="11282"/>
    <cellStyle name="Normal 4 2 2 2 2 7 2 2 2 6" xfId="11283"/>
    <cellStyle name="Normal 4 2 2 2 2 7 2 2 2 7" xfId="11284"/>
    <cellStyle name="Normal 4 2 2 2 2 7 2 2 2 8" xfId="11285"/>
    <cellStyle name="Normal 4 2 2 2 2 7 2 2 3" xfId="11286"/>
    <cellStyle name="Normal 4 2 2 2 2 7 2 2 4" xfId="11287"/>
    <cellStyle name="Normal 4 2 2 2 2 7 2 2 5" xfId="11288"/>
    <cellStyle name="Normal 4 2 2 2 2 7 2 2 6" xfId="11289"/>
    <cellStyle name="Normal 4 2 2 2 2 7 2 2 7" xfId="11290"/>
    <cellStyle name="Normal 4 2 2 2 2 7 2 2 8" xfId="11291"/>
    <cellStyle name="Normal 4 2 2 2 2 7 2 3" xfId="11292"/>
    <cellStyle name="Normal 4 2 2 2 2 7 2 4" xfId="11293"/>
    <cellStyle name="Normal 4 2 2 2 2 7 2 5" xfId="11294"/>
    <cellStyle name="Normal 4 2 2 2 2 7 2 6" xfId="11295"/>
    <cellStyle name="Normal 4 2 2 2 2 7 2 7" xfId="11296"/>
    <cellStyle name="Normal 4 2 2 2 2 7 2 8" xfId="11297"/>
    <cellStyle name="Normal 4 2 2 2 2 7 2 9" xfId="11298"/>
    <cellStyle name="Normal 4 2 2 2 2 7 3" xfId="11299"/>
    <cellStyle name="Normal 4 2 2 2 2 7 4" xfId="11300"/>
    <cellStyle name="Normal 4 2 2 2 2 7 4 2" xfId="11301"/>
    <cellStyle name="Normal 4 2 2 2 2 7 4 3" xfId="11302"/>
    <cellStyle name="Normal 4 2 2 2 2 7 4 4" xfId="11303"/>
    <cellStyle name="Normal 4 2 2 2 2 7 4 5" xfId="11304"/>
    <cellStyle name="Normal 4 2 2 2 2 7 4 6" xfId="11305"/>
    <cellStyle name="Normal 4 2 2 2 2 7 4 7" xfId="11306"/>
    <cellStyle name="Normal 4 2 2 2 2 7 4 8" xfId="11307"/>
    <cellStyle name="Normal 4 2 2 2 2 7 5" xfId="11308"/>
    <cellStyle name="Normal 4 2 2 2 2 7 6" xfId="11309"/>
    <cellStyle name="Normal 4 2 2 2 2 7 7" xfId="11310"/>
    <cellStyle name="Normal 4 2 2 2 2 7 8" xfId="11311"/>
    <cellStyle name="Normal 4 2 2 2 2 7 9" xfId="11312"/>
    <cellStyle name="Normal 4 2 2 2 2 8" xfId="11313"/>
    <cellStyle name="Normal 4 2 2 2 2 9" xfId="11314"/>
    <cellStyle name="Normal 4 2 2 2 20" xfId="11315"/>
    <cellStyle name="Normal 4 2 2 2 21" xfId="11316"/>
    <cellStyle name="Normal 4 2 2 2 22" xfId="11317"/>
    <cellStyle name="Normal 4 2 2 2 3" xfId="11318"/>
    <cellStyle name="Normal 4 2 2 2 3 10" xfId="11319"/>
    <cellStyle name="Normal 4 2 2 2 3 10 2" xfId="11320"/>
    <cellStyle name="Normal 4 2 2 2 3 10 2 2" xfId="11321"/>
    <cellStyle name="Normal 4 2 2 2 3 10 2 2 2" xfId="11322"/>
    <cellStyle name="Normal 4 2 2 2 3 10 2 2 3" xfId="11323"/>
    <cellStyle name="Normal 4 2 2 2 3 10 2 2 4" xfId="11324"/>
    <cellStyle name="Normal 4 2 2 2 3 10 2 2 5" xfId="11325"/>
    <cellStyle name="Normal 4 2 2 2 3 10 2 2 6" xfId="11326"/>
    <cellStyle name="Normal 4 2 2 2 3 10 2 2 7" xfId="11327"/>
    <cellStyle name="Normal 4 2 2 2 3 10 2 2 8" xfId="11328"/>
    <cellStyle name="Normal 4 2 2 2 3 10 2 3" xfId="11329"/>
    <cellStyle name="Normal 4 2 2 2 3 10 2 4" xfId="11330"/>
    <cellStyle name="Normal 4 2 2 2 3 10 2 5" xfId="11331"/>
    <cellStyle name="Normal 4 2 2 2 3 10 2 6" xfId="11332"/>
    <cellStyle name="Normal 4 2 2 2 3 10 2 7" xfId="11333"/>
    <cellStyle name="Normal 4 2 2 2 3 10 2 8" xfId="11334"/>
    <cellStyle name="Normal 4 2 2 2 3 10 3" xfId="11335"/>
    <cellStyle name="Normal 4 2 2 2 3 10 4" xfId="11336"/>
    <cellStyle name="Normal 4 2 2 2 3 10 5" xfId="11337"/>
    <cellStyle name="Normal 4 2 2 2 3 10 6" xfId="11338"/>
    <cellStyle name="Normal 4 2 2 2 3 10 7" xfId="11339"/>
    <cellStyle name="Normal 4 2 2 2 3 10 8" xfId="11340"/>
    <cellStyle name="Normal 4 2 2 2 3 10 9" xfId="11341"/>
    <cellStyle name="Normal 4 2 2 2 3 11" xfId="11342"/>
    <cellStyle name="Normal 4 2 2 2 3 11 2" xfId="11343"/>
    <cellStyle name="Normal 4 2 2 2 3 11 3" xfId="11344"/>
    <cellStyle name="Normal 4 2 2 2 3 11 4" xfId="11345"/>
    <cellStyle name="Normal 4 2 2 2 3 11 5" xfId="11346"/>
    <cellStyle name="Normal 4 2 2 2 3 11 6" xfId="11347"/>
    <cellStyle name="Normal 4 2 2 2 3 11 7" xfId="11348"/>
    <cellStyle name="Normal 4 2 2 2 3 11 8" xfId="11349"/>
    <cellStyle name="Normal 4 2 2 2 3 12" xfId="11350"/>
    <cellStyle name="Normal 4 2 2 2 3 13" xfId="11351"/>
    <cellStyle name="Normal 4 2 2 2 3 14" xfId="11352"/>
    <cellStyle name="Normal 4 2 2 2 3 15" xfId="11353"/>
    <cellStyle name="Normal 4 2 2 2 3 16" xfId="11354"/>
    <cellStyle name="Normal 4 2 2 2 3 17" xfId="11355"/>
    <cellStyle name="Normal 4 2 2 2 3 2" xfId="11356"/>
    <cellStyle name="Normal 4 2 2 2 3 2 10" xfId="11357"/>
    <cellStyle name="Normal 4 2 2 2 3 2 10 2" xfId="11358"/>
    <cellStyle name="Normal 4 2 2 2 3 2 10 2 2" xfId="11359"/>
    <cellStyle name="Normal 4 2 2 2 3 2 10 2 2 2" xfId="11360"/>
    <cellStyle name="Normal 4 2 2 2 3 2 10 2 2 3" xfId="11361"/>
    <cellStyle name="Normal 4 2 2 2 3 2 10 2 2 4" xfId="11362"/>
    <cellStyle name="Normal 4 2 2 2 3 2 10 2 2 5" xfId="11363"/>
    <cellStyle name="Normal 4 2 2 2 3 2 10 2 2 6" xfId="11364"/>
    <cellStyle name="Normal 4 2 2 2 3 2 10 2 2 7" xfId="11365"/>
    <cellStyle name="Normal 4 2 2 2 3 2 10 2 2 8" xfId="11366"/>
    <cellStyle name="Normal 4 2 2 2 3 2 10 2 3" xfId="11367"/>
    <cellStyle name="Normal 4 2 2 2 3 2 10 2 4" xfId="11368"/>
    <cellStyle name="Normal 4 2 2 2 3 2 10 2 5" xfId="11369"/>
    <cellStyle name="Normal 4 2 2 2 3 2 10 2 6" xfId="11370"/>
    <cellStyle name="Normal 4 2 2 2 3 2 10 2 7" xfId="11371"/>
    <cellStyle name="Normal 4 2 2 2 3 2 10 2 8" xfId="11372"/>
    <cellStyle name="Normal 4 2 2 2 3 2 10 3" xfId="11373"/>
    <cellStyle name="Normal 4 2 2 2 3 2 10 4" xfId="11374"/>
    <cellStyle name="Normal 4 2 2 2 3 2 10 5" xfId="11375"/>
    <cellStyle name="Normal 4 2 2 2 3 2 10 6" xfId="11376"/>
    <cellStyle name="Normal 4 2 2 2 3 2 10 7" xfId="11377"/>
    <cellStyle name="Normal 4 2 2 2 3 2 10 8" xfId="11378"/>
    <cellStyle name="Normal 4 2 2 2 3 2 10 9" xfId="11379"/>
    <cellStyle name="Normal 4 2 2 2 3 2 11" xfId="11380"/>
    <cellStyle name="Normal 4 2 2 2 3 2 11 2" xfId="11381"/>
    <cellStyle name="Normal 4 2 2 2 3 2 11 3" xfId="11382"/>
    <cellStyle name="Normal 4 2 2 2 3 2 11 4" xfId="11383"/>
    <cellStyle name="Normal 4 2 2 2 3 2 11 5" xfId="11384"/>
    <cellStyle name="Normal 4 2 2 2 3 2 11 6" xfId="11385"/>
    <cellStyle name="Normal 4 2 2 2 3 2 11 7" xfId="11386"/>
    <cellStyle name="Normal 4 2 2 2 3 2 11 8" xfId="11387"/>
    <cellStyle name="Normal 4 2 2 2 3 2 12" xfId="11388"/>
    <cellStyle name="Normal 4 2 2 2 3 2 13" xfId="11389"/>
    <cellStyle name="Normal 4 2 2 2 3 2 14" xfId="11390"/>
    <cellStyle name="Normal 4 2 2 2 3 2 15" xfId="11391"/>
    <cellStyle name="Normal 4 2 2 2 3 2 16" xfId="11392"/>
    <cellStyle name="Normal 4 2 2 2 3 2 17" xfId="11393"/>
    <cellStyle name="Normal 4 2 2 2 3 2 2" xfId="11394"/>
    <cellStyle name="Normal 4 2 2 2 3 2 2 10" xfId="11395"/>
    <cellStyle name="Normal 4 2 2 2 3 2 2 2" xfId="11396"/>
    <cellStyle name="Normal 4 2 2 2 3 2 2 2 2" xfId="11397"/>
    <cellStyle name="Normal 4 2 2 2 3 2 2 2 2 2" xfId="11398"/>
    <cellStyle name="Normal 4 2 2 2 3 2 2 2 2 2 2" xfId="11399"/>
    <cellStyle name="Normal 4 2 2 2 3 2 2 2 2 2 3" xfId="11400"/>
    <cellStyle name="Normal 4 2 2 2 3 2 2 2 2 2 4" xfId="11401"/>
    <cellStyle name="Normal 4 2 2 2 3 2 2 2 2 2 5" xfId="11402"/>
    <cellStyle name="Normal 4 2 2 2 3 2 2 2 2 2 6" xfId="11403"/>
    <cellStyle name="Normal 4 2 2 2 3 2 2 2 2 2 7" xfId="11404"/>
    <cellStyle name="Normal 4 2 2 2 3 2 2 2 2 2 8" xfId="11405"/>
    <cellStyle name="Normal 4 2 2 2 3 2 2 2 2 3" xfId="11406"/>
    <cellStyle name="Normal 4 2 2 2 3 2 2 2 2 4" xfId="11407"/>
    <cellStyle name="Normal 4 2 2 2 3 2 2 2 2 5" xfId="11408"/>
    <cellStyle name="Normal 4 2 2 2 3 2 2 2 2 6" xfId="11409"/>
    <cellStyle name="Normal 4 2 2 2 3 2 2 2 2 7" xfId="11410"/>
    <cellStyle name="Normal 4 2 2 2 3 2 2 2 2 8" xfId="11411"/>
    <cellStyle name="Normal 4 2 2 2 3 2 2 2 3" xfId="11412"/>
    <cellStyle name="Normal 4 2 2 2 3 2 2 2 4" xfId="11413"/>
    <cellStyle name="Normal 4 2 2 2 3 2 2 2 5" xfId="11414"/>
    <cellStyle name="Normal 4 2 2 2 3 2 2 2 6" xfId="11415"/>
    <cellStyle name="Normal 4 2 2 2 3 2 2 2 7" xfId="11416"/>
    <cellStyle name="Normal 4 2 2 2 3 2 2 2 8" xfId="11417"/>
    <cellStyle name="Normal 4 2 2 2 3 2 2 2 9" xfId="11418"/>
    <cellStyle name="Normal 4 2 2 2 3 2 2 3" xfId="11419"/>
    <cellStyle name="Normal 4 2 2 2 3 2 2 4" xfId="11420"/>
    <cellStyle name="Normal 4 2 2 2 3 2 2 4 2" xfId="11421"/>
    <cellStyle name="Normal 4 2 2 2 3 2 2 4 3" xfId="11422"/>
    <cellStyle name="Normal 4 2 2 2 3 2 2 4 4" xfId="11423"/>
    <cellStyle name="Normal 4 2 2 2 3 2 2 4 5" xfId="11424"/>
    <cellStyle name="Normal 4 2 2 2 3 2 2 4 6" xfId="11425"/>
    <cellStyle name="Normal 4 2 2 2 3 2 2 4 7" xfId="11426"/>
    <cellStyle name="Normal 4 2 2 2 3 2 2 4 8" xfId="11427"/>
    <cellStyle name="Normal 4 2 2 2 3 2 2 5" xfId="11428"/>
    <cellStyle name="Normal 4 2 2 2 3 2 2 6" xfId="11429"/>
    <cellStyle name="Normal 4 2 2 2 3 2 2 7" xfId="11430"/>
    <cellStyle name="Normal 4 2 2 2 3 2 2 8" xfId="11431"/>
    <cellStyle name="Normal 4 2 2 2 3 2 2 9" xfId="11432"/>
    <cellStyle name="Normal 4 2 2 2 3 2 3" xfId="11433"/>
    <cellStyle name="Normal 4 2 2 2 3 2 4" xfId="11434"/>
    <cellStyle name="Normal 4 2 2 2 3 2 5" xfId="11435"/>
    <cellStyle name="Normal 4 2 2 2 3 2 6" xfId="11436"/>
    <cellStyle name="Normal 4 2 2 2 3 2 7" xfId="11437"/>
    <cellStyle name="Normal 4 2 2 2 3 2 8" xfId="11438"/>
    <cellStyle name="Normal 4 2 2 2 3 2 9" xfId="11439"/>
    <cellStyle name="Normal 4 2 2 2 3 3" xfId="11440"/>
    <cellStyle name="Normal 4 2 2 2 3 3 10" xfId="11441"/>
    <cellStyle name="Normal 4 2 2 2 3 3 2" xfId="11442"/>
    <cellStyle name="Normal 4 2 2 2 3 3 2 2" xfId="11443"/>
    <cellStyle name="Normal 4 2 2 2 3 3 2 2 2" xfId="11444"/>
    <cellStyle name="Normal 4 2 2 2 3 3 2 2 2 2" xfId="11445"/>
    <cellStyle name="Normal 4 2 2 2 3 3 2 2 2 3" xfId="11446"/>
    <cellStyle name="Normal 4 2 2 2 3 3 2 2 2 4" xfId="11447"/>
    <cellStyle name="Normal 4 2 2 2 3 3 2 2 2 5" xfId="11448"/>
    <cellStyle name="Normal 4 2 2 2 3 3 2 2 2 6" xfId="11449"/>
    <cellStyle name="Normal 4 2 2 2 3 3 2 2 2 7" xfId="11450"/>
    <cellStyle name="Normal 4 2 2 2 3 3 2 2 2 8" xfId="11451"/>
    <cellStyle name="Normal 4 2 2 2 3 3 2 2 3" xfId="11452"/>
    <cellStyle name="Normal 4 2 2 2 3 3 2 2 4" xfId="11453"/>
    <cellStyle name="Normal 4 2 2 2 3 3 2 2 5" xfId="11454"/>
    <cellStyle name="Normal 4 2 2 2 3 3 2 2 6" xfId="11455"/>
    <cellStyle name="Normal 4 2 2 2 3 3 2 2 7" xfId="11456"/>
    <cellStyle name="Normal 4 2 2 2 3 3 2 2 8" xfId="11457"/>
    <cellStyle name="Normal 4 2 2 2 3 3 2 3" xfId="11458"/>
    <cellStyle name="Normal 4 2 2 2 3 3 2 4" xfId="11459"/>
    <cellStyle name="Normal 4 2 2 2 3 3 2 5" xfId="11460"/>
    <cellStyle name="Normal 4 2 2 2 3 3 2 6" xfId="11461"/>
    <cellStyle name="Normal 4 2 2 2 3 3 2 7" xfId="11462"/>
    <cellStyle name="Normal 4 2 2 2 3 3 2 8" xfId="11463"/>
    <cellStyle name="Normal 4 2 2 2 3 3 2 9" xfId="11464"/>
    <cellStyle name="Normal 4 2 2 2 3 3 3" xfId="11465"/>
    <cellStyle name="Normal 4 2 2 2 3 3 4" xfId="11466"/>
    <cellStyle name="Normal 4 2 2 2 3 3 4 2" xfId="11467"/>
    <cellStyle name="Normal 4 2 2 2 3 3 4 3" xfId="11468"/>
    <cellStyle name="Normal 4 2 2 2 3 3 4 4" xfId="11469"/>
    <cellStyle name="Normal 4 2 2 2 3 3 4 5" xfId="11470"/>
    <cellStyle name="Normal 4 2 2 2 3 3 4 6" xfId="11471"/>
    <cellStyle name="Normal 4 2 2 2 3 3 4 7" xfId="11472"/>
    <cellStyle name="Normal 4 2 2 2 3 3 4 8" xfId="11473"/>
    <cellStyle name="Normal 4 2 2 2 3 3 5" xfId="11474"/>
    <cellStyle name="Normal 4 2 2 2 3 3 6" xfId="11475"/>
    <cellStyle name="Normal 4 2 2 2 3 3 7" xfId="11476"/>
    <cellStyle name="Normal 4 2 2 2 3 3 8" xfId="11477"/>
    <cellStyle name="Normal 4 2 2 2 3 3 9" xfId="11478"/>
    <cellStyle name="Normal 4 2 2 2 3 4" xfId="11479"/>
    <cellStyle name="Normal 4 2 2 2 3 5" xfId="11480"/>
    <cellStyle name="Normal 4 2 2 2 3 6" xfId="11481"/>
    <cellStyle name="Normal 4 2 2 2 3 7" xfId="11482"/>
    <cellStyle name="Normal 4 2 2 2 3 8" xfId="11483"/>
    <cellStyle name="Normal 4 2 2 2 3 9" xfId="11484"/>
    <cellStyle name="Normal 4 2 2 2 4" xfId="11485"/>
    <cellStyle name="Normal 4 2 2 2 5" xfId="11486"/>
    <cellStyle name="Normal 4 2 2 2 6" xfId="11487"/>
    <cellStyle name="Normal 4 2 2 2 7" xfId="11488"/>
    <cellStyle name="Normal 4 2 2 2 7 10" xfId="11489"/>
    <cellStyle name="Normal 4 2 2 2 7 2" xfId="11490"/>
    <cellStyle name="Normal 4 2 2 2 7 2 2" xfId="11491"/>
    <cellStyle name="Normal 4 2 2 2 7 2 2 2" xfId="11492"/>
    <cellStyle name="Normal 4 2 2 2 7 2 2 2 2" xfId="11493"/>
    <cellStyle name="Normal 4 2 2 2 7 2 2 2 3" xfId="11494"/>
    <cellStyle name="Normal 4 2 2 2 7 2 2 2 4" xfId="11495"/>
    <cellStyle name="Normal 4 2 2 2 7 2 2 2 5" xfId="11496"/>
    <cellStyle name="Normal 4 2 2 2 7 2 2 2 6" xfId="11497"/>
    <cellStyle name="Normal 4 2 2 2 7 2 2 2 7" xfId="11498"/>
    <cellStyle name="Normal 4 2 2 2 7 2 2 2 8" xfId="11499"/>
    <cellStyle name="Normal 4 2 2 2 7 2 2 3" xfId="11500"/>
    <cellStyle name="Normal 4 2 2 2 7 2 2 4" xfId="11501"/>
    <cellStyle name="Normal 4 2 2 2 7 2 2 5" xfId="11502"/>
    <cellStyle name="Normal 4 2 2 2 7 2 2 6" xfId="11503"/>
    <cellStyle name="Normal 4 2 2 2 7 2 2 7" xfId="11504"/>
    <cellStyle name="Normal 4 2 2 2 7 2 2 8" xfId="11505"/>
    <cellStyle name="Normal 4 2 2 2 7 2 3" xfId="11506"/>
    <cellStyle name="Normal 4 2 2 2 7 2 4" xfId="11507"/>
    <cellStyle name="Normal 4 2 2 2 7 2 5" xfId="11508"/>
    <cellStyle name="Normal 4 2 2 2 7 2 6" xfId="11509"/>
    <cellStyle name="Normal 4 2 2 2 7 2 7" xfId="11510"/>
    <cellStyle name="Normal 4 2 2 2 7 2 8" xfId="11511"/>
    <cellStyle name="Normal 4 2 2 2 7 2 9" xfId="11512"/>
    <cellStyle name="Normal 4 2 2 2 7 3" xfId="11513"/>
    <cellStyle name="Normal 4 2 2 2 7 4" xfId="11514"/>
    <cellStyle name="Normal 4 2 2 2 7 4 2" xfId="11515"/>
    <cellStyle name="Normal 4 2 2 2 7 4 3" xfId="11516"/>
    <cellStyle name="Normal 4 2 2 2 7 4 4" xfId="11517"/>
    <cellStyle name="Normal 4 2 2 2 7 4 5" xfId="11518"/>
    <cellStyle name="Normal 4 2 2 2 7 4 6" xfId="11519"/>
    <cellStyle name="Normal 4 2 2 2 7 4 7" xfId="11520"/>
    <cellStyle name="Normal 4 2 2 2 7 4 8" xfId="11521"/>
    <cellStyle name="Normal 4 2 2 2 7 5" xfId="11522"/>
    <cellStyle name="Normal 4 2 2 2 7 6" xfId="11523"/>
    <cellStyle name="Normal 4 2 2 2 7 7" xfId="11524"/>
    <cellStyle name="Normal 4 2 2 2 7 8" xfId="11525"/>
    <cellStyle name="Normal 4 2 2 2 7 9" xfId="11526"/>
    <cellStyle name="Normal 4 2 2 2 8" xfId="11527"/>
    <cellStyle name="Normal 4 2 2 2 9" xfId="11528"/>
    <cellStyle name="Normal 4 2 2 20" xfId="11529"/>
    <cellStyle name="Normal 4 2 2 21" xfId="11530"/>
    <cellStyle name="Normal 4 2 2 22" xfId="11531"/>
    <cellStyle name="Normal 4 2 2 23" xfId="11532"/>
    <cellStyle name="Normal 4 2 2 23 10" xfId="11533"/>
    <cellStyle name="Normal 4 2 2 23 10 2" xfId="11534"/>
    <cellStyle name="Normal 4 2 2 23 10 2 2" xfId="11535"/>
    <cellStyle name="Normal 4 2 2 23 10 2 2 2" xfId="11536"/>
    <cellStyle name="Normal 4 2 2 23 10 2 2 3" xfId="11537"/>
    <cellStyle name="Normal 4 2 2 23 10 2 2 4" xfId="11538"/>
    <cellStyle name="Normal 4 2 2 23 10 2 2 5" xfId="11539"/>
    <cellStyle name="Normal 4 2 2 23 10 2 2 6" xfId="11540"/>
    <cellStyle name="Normal 4 2 2 23 10 2 2 7" xfId="11541"/>
    <cellStyle name="Normal 4 2 2 23 10 2 2 8" xfId="11542"/>
    <cellStyle name="Normal 4 2 2 23 10 2 3" xfId="11543"/>
    <cellStyle name="Normal 4 2 2 23 10 2 4" xfId="11544"/>
    <cellStyle name="Normal 4 2 2 23 10 2 5" xfId="11545"/>
    <cellStyle name="Normal 4 2 2 23 10 2 6" xfId="11546"/>
    <cellStyle name="Normal 4 2 2 23 10 2 7" xfId="11547"/>
    <cellStyle name="Normal 4 2 2 23 10 2 8" xfId="11548"/>
    <cellStyle name="Normal 4 2 2 23 10 3" xfId="11549"/>
    <cellStyle name="Normal 4 2 2 23 10 4" xfId="11550"/>
    <cellStyle name="Normal 4 2 2 23 10 5" xfId="11551"/>
    <cellStyle name="Normal 4 2 2 23 10 6" xfId="11552"/>
    <cellStyle name="Normal 4 2 2 23 10 7" xfId="11553"/>
    <cellStyle name="Normal 4 2 2 23 10 8" xfId="11554"/>
    <cellStyle name="Normal 4 2 2 23 10 9" xfId="11555"/>
    <cellStyle name="Normal 4 2 2 23 11" xfId="11556"/>
    <cellStyle name="Normal 4 2 2 23 11 2" xfId="11557"/>
    <cellStyle name="Normal 4 2 2 23 11 3" xfId="11558"/>
    <cellStyle name="Normal 4 2 2 23 11 4" xfId="11559"/>
    <cellStyle name="Normal 4 2 2 23 11 5" xfId="11560"/>
    <cellStyle name="Normal 4 2 2 23 11 6" xfId="11561"/>
    <cellStyle name="Normal 4 2 2 23 11 7" xfId="11562"/>
    <cellStyle name="Normal 4 2 2 23 11 8" xfId="11563"/>
    <cellStyle name="Normal 4 2 2 23 12" xfId="11564"/>
    <cellStyle name="Normal 4 2 2 23 13" xfId="11565"/>
    <cellStyle name="Normal 4 2 2 23 14" xfId="11566"/>
    <cellStyle name="Normal 4 2 2 23 15" xfId="11567"/>
    <cellStyle name="Normal 4 2 2 23 16" xfId="11568"/>
    <cellStyle name="Normal 4 2 2 23 17" xfId="11569"/>
    <cellStyle name="Normal 4 2 2 23 2" xfId="11570"/>
    <cellStyle name="Normal 4 2 2 23 2 10" xfId="11571"/>
    <cellStyle name="Normal 4 2 2 23 2 10 2" xfId="11572"/>
    <cellStyle name="Normal 4 2 2 23 2 10 2 2" xfId="11573"/>
    <cellStyle name="Normal 4 2 2 23 2 10 2 2 2" xfId="11574"/>
    <cellStyle name="Normal 4 2 2 23 2 10 2 2 3" xfId="11575"/>
    <cellStyle name="Normal 4 2 2 23 2 10 2 2 4" xfId="11576"/>
    <cellStyle name="Normal 4 2 2 23 2 10 2 2 5" xfId="11577"/>
    <cellStyle name="Normal 4 2 2 23 2 10 2 2 6" xfId="11578"/>
    <cellStyle name="Normal 4 2 2 23 2 10 2 2 7" xfId="11579"/>
    <cellStyle name="Normal 4 2 2 23 2 10 2 2 8" xfId="11580"/>
    <cellStyle name="Normal 4 2 2 23 2 10 2 3" xfId="11581"/>
    <cellStyle name="Normal 4 2 2 23 2 10 2 4" xfId="11582"/>
    <cellStyle name="Normal 4 2 2 23 2 10 2 5" xfId="11583"/>
    <cellStyle name="Normal 4 2 2 23 2 10 2 6" xfId="11584"/>
    <cellStyle name="Normal 4 2 2 23 2 10 2 7" xfId="11585"/>
    <cellStyle name="Normal 4 2 2 23 2 10 2 8" xfId="11586"/>
    <cellStyle name="Normal 4 2 2 23 2 10 3" xfId="11587"/>
    <cellStyle name="Normal 4 2 2 23 2 10 4" xfId="11588"/>
    <cellStyle name="Normal 4 2 2 23 2 10 5" xfId="11589"/>
    <cellStyle name="Normal 4 2 2 23 2 10 6" xfId="11590"/>
    <cellStyle name="Normal 4 2 2 23 2 10 7" xfId="11591"/>
    <cellStyle name="Normal 4 2 2 23 2 10 8" xfId="11592"/>
    <cellStyle name="Normal 4 2 2 23 2 10 9" xfId="11593"/>
    <cellStyle name="Normal 4 2 2 23 2 11" xfId="11594"/>
    <cellStyle name="Normal 4 2 2 23 2 11 2" xfId="11595"/>
    <cellStyle name="Normal 4 2 2 23 2 11 3" xfId="11596"/>
    <cellStyle name="Normal 4 2 2 23 2 11 4" xfId="11597"/>
    <cellStyle name="Normal 4 2 2 23 2 11 5" xfId="11598"/>
    <cellStyle name="Normal 4 2 2 23 2 11 6" xfId="11599"/>
    <cellStyle name="Normal 4 2 2 23 2 11 7" xfId="11600"/>
    <cellStyle name="Normal 4 2 2 23 2 11 8" xfId="11601"/>
    <cellStyle name="Normal 4 2 2 23 2 12" xfId="11602"/>
    <cellStyle name="Normal 4 2 2 23 2 13" xfId="11603"/>
    <cellStyle name="Normal 4 2 2 23 2 14" xfId="11604"/>
    <cellStyle name="Normal 4 2 2 23 2 15" xfId="11605"/>
    <cellStyle name="Normal 4 2 2 23 2 16" xfId="11606"/>
    <cellStyle name="Normal 4 2 2 23 2 17" xfId="11607"/>
    <cellStyle name="Normal 4 2 2 23 2 2" xfId="11608"/>
    <cellStyle name="Normal 4 2 2 23 2 2 10" xfId="11609"/>
    <cellStyle name="Normal 4 2 2 23 2 2 2" xfId="11610"/>
    <cellStyle name="Normal 4 2 2 23 2 2 2 2" xfId="11611"/>
    <cellStyle name="Normal 4 2 2 23 2 2 2 2 2" xfId="11612"/>
    <cellStyle name="Normal 4 2 2 23 2 2 2 2 2 2" xfId="11613"/>
    <cellStyle name="Normal 4 2 2 23 2 2 2 2 2 3" xfId="11614"/>
    <cellStyle name="Normal 4 2 2 23 2 2 2 2 2 4" xfId="11615"/>
    <cellStyle name="Normal 4 2 2 23 2 2 2 2 2 5" xfId="11616"/>
    <cellStyle name="Normal 4 2 2 23 2 2 2 2 2 6" xfId="11617"/>
    <cellStyle name="Normal 4 2 2 23 2 2 2 2 2 7" xfId="11618"/>
    <cellStyle name="Normal 4 2 2 23 2 2 2 2 2 8" xfId="11619"/>
    <cellStyle name="Normal 4 2 2 23 2 2 2 2 3" xfId="11620"/>
    <cellStyle name="Normal 4 2 2 23 2 2 2 2 4" xfId="11621"/>
    <cellStyle name="Normal 4 2 2 23 2 2 2 2 5" xfId="11622"/>
    <cellStyle name="Normal 4 2 2 23 2 2 2 2 6" xfId="11623"/>
    <cellStyle name="Normal 4 2 2 23 2 2 2 2 7" xfId="11624"/>
    <cellStyle name="Normal 4 2 2 23 2 2 2 2 8" xfId="11625"/>
    <cellStyle name="Normal 4 2 2 23 2 2 2 3" xfId="11626"/>
    <cellStyle name="Normal 4 2 2 23 2 2 2 4" xfId="11627"/>
    <cellStyle name="Normal 4 2 2 23 2 2 2 5" xfId="11628"/>
    <cellStyle name="Normal 4 2 2 23 2 2 2 6" xfId="11629"/>
    <cellStyle name="Normal 4 2 2 23 2 2 2 7" xfId="11630"/>
    <cellStyle name="Normal 4 2 2 23 2 2 2 8" xfId="11631"/>
    <cellStyle name="Normal 4 2 2 23 2 2 2 9" xfId="11632"/>
    <cellStyle name="Normal 4 2 2 23 2 2 3" xfId="11633"/>
    <cellStyle name="Normal 4 2 2 23 2 2 4" xfId="11634"/>
    <cellStyle name="Normal 4 2 2 23 2 2 4 2" xfId="11635"/>
    <cellStyle name="Normal 4 2 2 23 2 2 4 3" xfId="11636"/>
    <cellStyle name="Normal 4 2 2 23 2 2 4 4" xfId="11637"/>
    <cellStyle name="Normal 4 2 2 23 2 2 4 5" xfId="11638"/>
    <cellStyle name="Normal 4 2 2 23 2 2 4 6" xfId="11639"/>
    <cellStyle name="Normal 4 2 2 23 2 2 4 7" xfId="11640"/>
    <cellStyle name="Normal 4 2 2 23 2 2 4 8" xfId="11641"/>
    <cellStyle name="Normal 4 2 2 23 2 2 5" xfId="11642"/>
    <cellStyle name="Normal 4 2 2 23 2 2 6" xfId="11643"/>
    <cellStyle name="Normal 4 2 2 23 2 2 7" xfId="11644"/>
    <cellStyle name="Normal 4 2 2 23 2 2 8" xfId="11645"/>
    <cellStyle name="Normal 4 2 2 23 2 2 9" xfId="11646"/>
    <cellStyle name="Normal 4 2 2 23 2 3" xfId="11647"/>
    <cellStyle name="Normal 4 2 2 23 2 4" xfId="11648"/>
    <cellStyle name="Normal 4 2 2 23 2 5" xfId="11649"/>
    <cellStyle name="Normal 4 2 2 23 2 6" xfId="11650"/>
    <cellStyle name="Normal 4 2 2 23 2 7" xfId="11651"/>
    <cellStyle name="Normal 4 2 2 23 2 8" xfId="11652"/>
    <cellStyle name="Normal 4 2 2 23 2 9" xfId="11653"/>
    <cellStyle name="Normal 4 2 2 23 3" xfId="11654"/>
    <cellStyle name="Normal 4 2 2 23 3 10" xfId="11655"/>
    <cellStyle name="Normal 4 2 2 23 3 2" xfId="11656"/>
    <cellStyle name="Normal 4 2 2 23 3 2 2" xfId="11657"/>
    <cellStyle name="Normal 4 2 2 23 3 2 2 2" xfId="11658"/>
    <cellStyle name="Normal 4 2 2 23 3 2 2 2 2" xfId="11659"/>
    <cellStyle name="Normal 4 2 2 23 3 2 2 2 3" xfId="11660"/>
    <cellStyle name="Normal 4 2 2 23 3 2 2 2 4" xfId="11661"/>
    <cellStyle name="Normal 4 2 2 23 3 2 2 2 5" xfId="11662"/>
    <cellStyle name="Normal 4 2 2 23 3 2 2 2 6" xfId="11663"/>
    <cellStyle name="Normal 4 2 2 23 3 2 2 2 7" xfId="11664"/>
    <cellStyle name="Normal 4 2 2 23 3 2 2 2 8" xfId="11665"/>
    <cellStyle name="Normal 4 2 2 23 3 2 2 3" xfId="11666"/>
    <cellStyle name="Normal 4 2 2 23 3 2 2 4" xfId="11667"/>
    <cellStyle name="Normal 4 2 2 23 3 2 2 5" xfId="11668"/>
    <cellStyle name="Normal 4 2 2 23 3 2 2 6" xfId="11669"/>
    <cellStyle name="Normal 4 2 2 23 3 2 2 7" xfId="11670"/>
    <cellStyle name="Normal 4 2 2 23 3 2 2 8" xfId="11671"/>
    <cellStyle name="Normal 4 2 2 23 3 2 3" xfId="11672"/>
    <cellStyle name="Normal 4 2 2 23 3 2 4" xfId="11673"/>
    <cellStyle name="Normal 4 2 2 23 3 2 5" xfId="11674"/>
    <cellStyle name="Normal 4 2 2 23 3 2 6" xfId="11675"/>
    <cellStyle name="Normal 4 2 2 23 3 2 7" xfId="11676"/>
    <cellStyle name="Normal 4 2 2 23 3 2 8" xfId="11677"/>
    <cellStyle name="Normal 4 2 2 23 3 2 9" xfId="11678"/>
    <cellStyle name="Normal 4 2 2 23 3 3" xfId="11679"/>
    <cellStyle name="Normal 4 2 2 23 3 4" xfId="11680"/>
    <cellStyle name="Normal 4 2 2 23 3 4 2" xfId="11681"/>
    <cellStyle name="Normal 4 2 2 23 3 4 3" xfId="11682"/>
    <cellStyle name="Normal 4 2 2 23 3 4 4" xfId="11683"/>
    <cellStyle name="Normal 4 2 2 23 3 4 5" xfId="11684"/>
    <cellStyle name="Normal 4 2 2 23 3 4 6" xfId="11685"/>
    <cellStyle name="Normal 4 2 2 23 3 4 7" xfId="11686"/>
    <cellStyle name="Normal 4 2 2 23 3 4 8" xfId="11687"/>
    <cellStyle name="Normal 4 2 2 23 3 5" xfId="11688"/>
    <cellStyle name="Normal 4 2 2 23 3 6" xfId="11689"/>
    <cellStyle name="Normal 4 2 2 23 3 7" xfId="11690"/>
    <cellStyle name="Normal 4 2 2 23 3 8" xfId="11691"/>
    <cellStyle name="Normal 4 2 2 23 3 9" xfId="11692"/>
    <cellStyle name="Normal 4 2 2 23 4" xfId="11693"/>
    <cellStyle name="Normal 4 2 2 23 5" xfId="11694"/>
    <cellStyle name="Normal 4 2 2 23 6" xfId="11695"/>
    <cellStyle name="Normal 4 2 2 23 7" xfId="11696"/>
    <cellStyle name="Normal 4 2 2 23 8" xfId="11697"/>
    <cellStyle name="Normal 4 2 2 23 9" xfId="11698"/>
    <cellStyle name="Normal 4 2 2 24" xfId="11699"/>
    <cellStyle name="Normal 4 2 2 25" xfId="11700"/>
    <cellStyle name="Normal 4 2 2 26" xfId="11701"/>
    <cellStyle name="Normal 4 2 2 27" xfId="11702"/>
    <cellStyle name="Normal 4 2 2 28" xfId="11703"/>
    <cellStyle name="Normal 4 2 2 28 10" xfId="11704"/>
    <cellStyle name="Normal 4 2 2 28 2" xfId="11705"/>
    <cellStyle name="Normal 4 2 2 28 2 2" xfId="11706"/>
    <cellStyle name="Normal 4 2 2 28 2 2 2" xfId="11707"/>
    <cellStyle name="Normal 4 2 2 28 2 2 2 2" xfId="11708"/>
    <cellStyle name="Normal 4 2 2 28 2 2 2 3" xfId="11709"/>
    <cellStyle name="Normal 4 2 2 28 2 2 2 4" xfId="11710"/>
    <cellStyle name="Normal 4 2 2 28 2 2 2 5" xfId="11711"/>
    <cellStyle name="Normal 4 2 2 28 2 2 2 6" xfId="11712"/>
    <cellStyle name="Normal 4 2 2 28 2 2 2 7" xfId="11713"/>
    <cellStyle name="Normal 4 2 2 28 2 2 2 8" xfId="11714"/>
    <cellStyle name="Normal 4 2 2 28 2 2 3" xfId="11715"/>
    <cellStyle name="Normal 4 2 2 28 2 2 4" xfId="11716"/>
    <cellStyle name="Normal 4 2 2 28 2 2 5" xfId="11717"/>
    <cellStyle name="Normal 4 2 2 28 2 2 6" xfId="11718"/>
    <cellStyle name="Normal 4 2 2 28 2 2 7" xfId="11719"/>
    <cellStyle name="Normal 4 2 2 28 2 2 8" xfId="11720"/>
    <cellStyle name="Normal 4 2 2 28 2 3" xfId="11721"/>
    <cellStyle name="Normal 4 2 2 28 2 4" xfId="11722"/>
    <cellStyle name="Normal 4 2 2 28 2 5" xfId="11723"/>
    <cellStyle name="Normal 4 2 2 28 2 6" xfId="11724"/>
    <cellStyle name="Normal 4 2 2 28 2 7" xfId="11725"/>
    <cellStyle name="Normal 4 2 2 28 2 8" xfId="11726"/>
    <cellStyle name="Normal 4 2 2 28 2 9" xfId="11727"/>
    <cellStyle name="Normal 4 2 2 28 3" xfId="11728"/>
    <cellStyle name="Normal 4 2 2 28 4" xfId="11729"/>
    <cellStyle name="Normal 4 2 2 28 4 2" xfId="11730"/>
    <cellStyle name="Normal 4 2 2 28 4 3" xfId="11731"/>
    <cellStyle name="Normal 4 2 2 28 4 4" xfId="11732"/>
    <cellStyle name="Normal 4 2 2 28 4 5" xfId="11733"/>
    <cellStyle name="Normal 4 2 2 28 4 6" xfId="11734"/>
    <cellStyle name="Normal 4 2 2 28 4 7" xfId="11735"/>
    <cellStyle name="Normal 4 2 2 28 4 8" xfId="11736"/>
    <cellStyle name="Normal 4 2 2 28 5" xfId="11737"/>
    <cellStyle name="Normal 4 2 2 28 6" xfId="11738"/>
    <cellStyle name="Normal 4 2 2 28 7" xfId="11739"/>
    <cellStyle name="Normal 4 2 2 28 8" xfId="11740"/>
    <cellStyle name="Normal 4 2 2 28 9" xfId="11741"/>
    <cellStyle name="Normal 4 2 2 29" xfId="11742"/>
    <cellStyle name="Normal 4 2 2 3" xfId="11743"/>
    <cellStyle name="Normal 4 2 2 30" xfId="11744"/>
    <cellStyle name="Normal 4 2 2 31" xfId="11745"/>
    <cellStyle name="Normal 4 2 2 32" xfId="11746"/>
    <cellStyle name="Normal 4 2 2 33" xfId="11747"/>
    <cellStyle name="Normal 4 2 2 34" xfId="11748"/>
    <cellStyle name="Normal 4 2 2 35" xfId="11749"/>
    <cellStyle name="Normal 4 2 2 36" xfId="11750"/>
    <cellStyle name="Normal 4 2 2 36 2" xfId="11751"/>
    <cellStyle name="Normal 4 2 2 36 2 2" xfId="11752"/>
    <cellStyle name="Normal 4 2 2 36 2 2 2" xfId="11753"/>
    <cellStyle name="Normal 4 2 2 36 2 2 3" xfId="11754"/>
    <cellStyle name="Normal 4 2 2 36 2 2 4" xfId="11755"/>
    <cellStyle name="Normal 4 2 2 36 2 2 5" xfId="11756"/>
    <cellStyle name="Normal 4 2 2 36 2 2 6" xfId="11757"/>
    <cellStyle name="Normal 4 2 2 36 2 2 7" xfId="11758"/>
    <cellStyle name="Normal 4 2 2 36 2 2 8" xfId="11759"/>
    <cellStyle name="Normal 4 2 2 36 2 3" xfId="11760"/>
    <cellStyle name="Normal 4 2 2 36 2 4" xfId="11761"/>
    <cellStyle name="Normal 4 2 2 36 2 5" xfId="11762"/>
    <cellStyle name="Normal 4 2 2 36 2 6" xfId="11763"/>
    <cellStyle name="Normal 4 2 2 36 2 7" xfId="11764"/>
    <cellStyle name="Normal 4 2 2 36 2 8" xfId="11765"/>
    <cellStyle name="Normal 4 2 2 36 3" xfId="11766"/>
    <cellStyle name="Normal 4 2 2 36 4" xfId="11767"/>
    <cellStyle name="Normal 4 2 2 36 5" xfId="11768"/>
    <cellStyle name="Normal 4 2 2 36 6" xfId="11769"/>
    <cellStyle name="Normal 4 2 2 36 7" xfId="11770"/>
    <cellStyle name="Normal 4 2 2 36 8" xfId="11771"/>
    <cellStyle name="Normal 4 2 2 36 9" xfId="11772"/>
    <cellStyle name="Normal 4 2 2 37" xfId="11773"/>
    <cellStyle name="Normal 4 2 2 37 2" xfId="11774"/>
    <cellStyle name="Normal 4 2 2 37 3" xfId="11775"/>
    <cellStyle name="Normal 4 2 2 37 4" xfId="11776"/>
    <cellStyle name="Normal 4 2 2 37 5" xfId="11777"/>
    <cellStyle name="Normal 4 2 2 37 6" xfId="11778"/>
    <cellStyle name="Normal 4 2 2 37 7" xfId="11779"/>
    <cellStyle name="Normal 4 2 2 37 8" xfId="11780"/>
    <cellStyle name="Normal 4 2 2 38" xfId="11781"/>
    <cellStyle name="Normal 4 2 2 39" xfId="11782"/>
    <cellStyle name="Normal 4 2 2 4" xfId="11783"/>
    <cellStyle name="Normal 4 2 2 40" xfId="11784"/>
    <cellStyle name="Normal 4 2 2 41" xfId="11785"/>
    <cellStyle name="Normal 4 2 2 42" xfId="11786"/>
    <cellStyle name="Normal 4 2 2 43" xfId="11787"/>
    <cellStyle name="Normal 4 2 2 5" xfId="11788"/>
    <cellStyle name="Normal 4 2 2 6" xfId="11789"/>
    <cellStyle name="Normal 4 2 2 7" xfId="11790"/>
    <cellStyle name="Normal 4 2 2 8" xfId="11791"/>
    <cellStyle name="Normal 4 2 2 9" xfId="11792"/>
    <cellStyle name="Normal 4 2 20" xfId="11793"/>
    <cellStyle name="Normal 4 2 21" xfId="11794"/>
    <cellStyle name="Normal 4 2 22" xfId="11795"/>
    <cellStyle name="Normal 4 2 23" xfId="11796"/>
    <cellStyle name="Normal 4 2 23 10" xfId="11797"/>
    <cellStyle name="Normal 4 2 23 10 2" xfId="11798"/>
    <cellStyle name="Normal 4 2 23 10 2 2" xfId="11799"/>
    <cellStyle name="Normal 4 2 23 10 2 2 2" xfId="11800"/>
    <cellStyle name="Normal 4 2 23 10 2 2 3" xfId="11801"/>
    <cellStyle name="Normal 4 2 23 10 2 2 4" xfId="11802"/>
    <cellStyle name="Normal 4 2 23 10 2 2 5" xfId="11803"/>
    <cellStyle name="Normal 4 2 23 10 2 2 6" xfId="11804"/>
    <cellStyle name="Normal 4 2 23 10 2 2 7" xfId="11805"/>
    <cellStyle name="Normal 4 2 23 10 2 2 8" xfId="11806"/>
    <cellStyle name="Normal 4 2 23 10 2 3" xfId="11807"/>
    <cellStyle name="Normal 4 2 23 10 2 4" xfId="11808"/>
    <cellStyle name="Normal 4 2 23 10 2 5" xfId="11809"/>
    <cellStyle name="Normal 4 2 23 10 2 6" xfId="11810"/>
    <cellStyle name="Normal 4 2 23 10 2 7" xfId="11811"/>
    <cellStyle name="Normal 4 2 23 10 2 8" xfId="11812"/>
    <cellStyle name="Normal 4 2 23 10 3" xfId="11813"/>
    <cellStyle name="Normal 4 2 23 10 4" xfId="11814"/>
    <cellStyle name="Normal 4 2 23 10 5" xfId="11815"/>
    <cellStyle name="Normal 4 2 23 10 6" xfId="11816"/>
    <cellStyle name="Normal 4 2 23 10 7" xfId="11817"/>
    <cellStyle name="Normal 4 2 23 10 8" xfId="11818"/>
    <cellStyle name="Normal 4 2 23 10 9" xfId="11819"/>
    <cellStyle name="Normal 4 2 23 11" xfId="11820"/>
    <cellStyle name="Normal 4 2 23 11 2" xfId="11821"/>
    <cellStyle name="Normal 4 2 23 11 3" xfId="11822"/>
    <cellStyle name="Normal 4 2 23 11 4" xfId="11823"/>
    <cellStyle name="Normal 4 2 23 11 5" xfId="11824"/>
    <cellStyle name="Normal 4 2 23 11 6" xfId="11825"/>
    <cellStyle name="Normal 4 2 23 11 7" xfId="11826"/>
    <cellStyle name="Normal 4 2 23 11 8" xfId="11827"/>
    <cellStyle name="Normal 4 2 23 12" xfId="11828"/>
    <cellStyle name="Normal 4 2 23 13" xfId="11829"/>
    <cellStyle name="Normal 4 2 23 14" xfId="11830"/>
    <cellStyle name="Normal 4 2 23 15" xfId="11831"/>
    <cellStyle name="Normal 4 2 23 16" xfId="11832"/>
    <cellStyle name="Normal 4 2 23 17" xfId="11833"/>
    <cellStyle name="Normal 4 2 23 2" xfId="11834"/>
    <cellStyle name="Normal 4 2 23 2 10" xfId="11835"/>
    <cellStyle name="Normal 4 2 23 2 10 2" xfId="11836"/>
    <cellStyle name="Normal 4 2 23 2 10 2 2" xfId="11837"/>
    <cellStyle name="Normal 4 2 23 2 10 2 2 2" xfId="11838"/>
    <cellStyle name="Normal 4 2 23 2 10 2 2 3" xfId="11839"/>
    <cellStyle name="Normal 4 2 23 2 10 2 2 4" xfId="11840"/>
    <cellStyle name="Normal 4 2 23 2 10 2 2 5" xfId="11841"/>
    <cellStyle name="Normal 4 2 23 2 10 2 2 6" xfId="11842"/>
    <cellStyle name="Normal 4 2 23 2 10 2 2 7" xfId="11843"/>
    <cellStyle name="Normal 4 2 23 2 10 2 2 8" xfId="11844"/>
    <cellStyle name="Normal 4 2 23 2 10 2 3" xfId="11845"/>
    <cellStyle name="Normal 4 2 23 2 10 2 4" xfId="11846"/>
    <cellStyle name="Normal 4 2 23 2 10 2 5" xfId="11847"/>
    <cellStyle name="Normal 4 2 23 2 10 2 6" xfId="11848"/>
    <cellStyle name="Normal 4 2 23 2 10 2 7" xfId="11849"/>
    <cellStyle name="Normal 4 2 23 2 10 2 8" xfId="11850"/>
    <cellStyle name="Normal 4 2 23 2 10 3" xfId="11851"/>
    <cellStyle name="Normal 4 2 23 2 10 4" xfId="11852"/>
    <cellStyle name="Normal 4 2 23 2 10 5" xfId="11853"/>
    <cellStyle name="Normal 4 2 23 2 10 6" xfId="11854"/>
    <cellStyle name="Normal 4 2 23 2 10 7" xfId="11855"/>
    <cellStyle name="Normal 4 2 23 2 10 8" xfId="11856"/>
    <cellStyle name="Normal 4 2 23 2 10 9" xfId="11857"/>
    <cellStyle name="Normal 4 2 23 2 11" xfId="11858"/>
    <cellStyle name="Normal 4 2 23 2 11 2" xfId="11859"/>
    <cellStyle name="Normal 4 2 23 2 11 3" xfId="11860"/>
    <cellStyle name="Normal 4 2 23 2 11 4" xfId="11861"/>
    <cellStyle name="Normal 4 2 23 2 11 5" xfId="11862"/>
    <cellStyle name="Normal 4 2 23 2 11 6" xfId="11863"/>
    <cellStyle name="Normal 4 2 23 2 11 7" xfId="11864"/>
    <cellStyle name="Normal 4 2 23 2 11 8" xfId="11865"/>
    <cellStyle name="Normal 4 2 23 2 12" xfId="11866"/>
    <cellStyle name="Normal 4 2 23 2 13" xfId="11867"/>
    <cellStyle name="Normal 4 2 23 2 14" xfId="11868"/>
    <cellStyle name="Normal 4 2 23 2 15" xfId="11869"/>
    <cellStyle name="Normal 4 2 23 2 16" xfId="11870"/>
    <cellStyle name="Normal 4 2 23 2 17" xfId="11871"/>
    <cellStyle name="Normal 4 2 23 2 2" xfId="11872"/>
    <cellStyle name="Normal 4 2 23 2 2 10" xfId="11873"/>
    <cellStyle name="Normal 4 2 23 2 2 2" xfId="11874"/>
    <cellStyle name="Normal 4 2 23 2 2 2 2" xfId="11875"/>
    <cellStyle name="Normal 4 2 23 2 2 2 2 2" xfId="11876"/>
    <cellStyle name="Normal 4 2 23 2 2 2 2 2 2" xfId="11877"/>
    <cellStyle name="Normal 4 2 23 2 2 2 2 2 3" xfId="11878"/>
    <cellStyle name="Normal 4 2 23 2 2 2 2 2 4" xfId="11879"/>
    <cellStyle name="Normal 4 2 23 2 2 2 2 2 5" xfId="11880"/>
    <cellStyle name="Normal 4 2 23 2 2 2 2 2 6" xfId="11881"/>
    <cellStyle name="Normal 4 2 23 2 2 2 2 2 7" xfId="11882"/>
    <cellStyle name="Normal 4 2 23 2 2 2 2 2 8" xfId="11883"/>
    <cellStyle name="Normal 4 2 23 2 2 2 2 3" xfId="11884"/>
    <cellStyle name="Normal 4 2 23 2 2 2 2 4" xfId="11885"/>
    <cellStyle name="Normal 4 2 23 2 2 2 2 5" xfId="11886"/>
    <cellStyle name="Normal 4 2 23 2 2 2 2 6" xfId="11887"/>
    <cellStyle name="Normal 4 2 23 2 2 2 2 7" xfId="11888"/>
    <cellStyle name="Normal 4 2 23 2 2 2 2 8" xfId="11889"/>
    <cellStyle name="Normal 4 2 23 2 2 2 3" xfId="11890"/>
    <cellStyle name="Normal 4 2 23 2 2 2 4" xfId="11891"/>
    <cellStyle name="Normal 4 2 23 2 2 2 5" xfId="11892"/>
    <cellStyle name="Normal 4 2 23 2 2 2 6" xfId="11893"/>
    <cellStyle name="Normal 4 2 23 2 2 2 7" xfId="11894"/>
    <cellStyle name="Normal 4 2 23 2 2 2 8" xfId="11895"/>
    <cellStyle name="Normal 4 2 23 2 2 2 9" xfId="11896"/>
    <cellStyle name="Normal 4 2 23 2 2 3" xfId="11897"/>
    <cellStyle name="Normal 4 2 23 2 2 4" xfId="11898"/>
    <cellStyle name="Normal 4 2 23 2 2 4 2" xfId="11899"/>
    <cellStyle name="Normal 4 2 23 2 2 4 3" xfId="11900"/>
    <cellStyle name="Normal 4 2 23 2 2 4 4" xfId="11901"/>
    <cellStyle name="Normal 4 2 23 2 2 4 5" xfId="11902"/>
    <cellStyle name="Normal 4 2 23 2 2 4 6" xfId="11903"/>
    <cellStyle name="Normal 4 2 23 2 2 4 7" xfId="11904"/>
    <cellStyle name="Normal 4 2 23 2 2 4 8" xfId="11905"/>
    <cellStyle name="Normal 4 2 23 2 2 5" xfId="11906"/>
    <cellStyle name="Normal 4 2 23 2 2 6" xfId="11907"/>
    <cellStyle name="Normal 4 2 23 2 2 7" xfId="11908"/>
    <cellStyle name="Normal 4 2 23 2 2 8" xfId="11909"/>
    <cellStyle name="Normal 4 2 23 2 2 9" xfId="11910"/>
    <cellStyle name="Normal 4 2 23 2 3" xfId="11911"/>
    <cellStyle name="Normal 4 2 23 2 4" xfId="11912"/>
    <cellStyle name="Normal 4 2 23 2 5" xfId="11913"/>
    <cellStyle name="Normal 4 2 23 2 6" xfId="11914"/>
    <cellStyle name="Normal 4 2 23 2 7" xfId="11915"/>
    <cellStyle name="Normal 4 2 23 2 8" xfId="11916"/>
    <cellStyle name="Normal 4 2 23 2 9" xfId="11917"/>
    <cellStyle name="Normal 4 2 23 3" xfId="11918"/>
    <cellStyle name="Normal 4 2 23 3 10" xfId="11919"/>
    <cellStyle name="Normal 4 2 23 3 2" xfId="11920"/>
    <cellStyle name="Normal 4 2 23 3 2 2" xfId="11921"/>
    <cellStyle name="Normal 4 2 23 3 2 2 2" xfId="11922"/>
    <cellStyle name="Normal 4 2 23 3 2 2 2 2" xfId="11923"/>
    <cellStyle name="Normal 4 2 23 3 2 2 2 3" xfId="11924"/>
    <cellStyle name="Normal 4 2 23 3 2 2 2 4" xfId="11925"/>
    <cellStyle name="Normal 4 2 23 3 2 2 2 5" xfId="11926"/>
    <cellStyle name="Normal 4 2 23 3 2 2 2 6" xfId="11927"/>
    <cellStyle name="Normal 4 2 23 3 2 2 2 7" xfId="11928"/>
    <cellStyle name="Normal 4 2 23 3 2 2 2 8" xfId="11929"/>
    <cellStyle name="Normal 4 2 23 3 2 2 3" xfId="11930"/>
    <cellStyle name="Normal 4 2 23 3 2 2 4" xfId="11931"/>
    <cellStyle name="Normal 4 2 23 3 2 2 5" xfId="11932"/>
    <cellStyle name="Normal 4 2 23 3 2 2 6" xfId="11933"/>
    <cellStyle name="Normal 4 2 23 3 2 2 7" xfId="11934"/>
    <cellStyle name="Normal 4 2 23 3 2 2 8" xfId="11935"/>
    <cellStyle name="Normal 4 2 23 3 2 3" xfId="11936"/>
    <cellStyle name="Normal 4 2 23 3 2 4" xfId="11937"/>
    <cellStyle name="Normal 4 2 23 3 2 5" xfId="11938"/>
    <cellStyle name="Normal 4 2 23 3 2 6" xfId="11939"/>
    <cellStyle name="Normal 4 2 23 3 2 7" xfId="11940"/>
    <cellStyle name="Normal 4 2 23 3 2 8" xfId="11941"/>
    <cellStyle name="Normal 4 2 23 3 2 9" xfId="11942"/>
    <cellStyle name="Normal 4 2 23 3 3" xfId="11943"/>
    <cellStyle name="Normal 4 2 23 3 4" xfId="11944"/>
    <cellStyle name="Normal 4 2 23 3 4 2" xfId="11945"/>
    <cellStyle name="Normal 4 2 23 3 4 3" xfId="11946"/>
    <cellStyle name="Normal 4 2 23 3 4 4" xfId="11947"/>
    <cellStyle name="Normal 4 2 23 3 4 5" xfId="11948"/>
    <cellStyle name="Normal 4 2 23 3 4 6" xfId="11949"/>
    <cellStyle name="Normal 4 2 23 3 4 7" xfId="11950"/>
    <cellStyle name="Normal 4 2 23 3 4 8" xfId="11951"/>
    <cellStyle name="Normal 4 2 23 3 5" xfId="11952"/>
    <cellStyle name="Normal 4 2 23 3 6" xfId="11953"/>
    <cellStyle name="Normal 4 2 23 3 7" xfId="11954"/>
    <cellStyle name="Normal 4 2 23 3 8" xfId="11955"/>
    <cellStyle name="Normal 4 2 23 3 9" xfId="11956"/>
    <cellStyle name="Normal 4 2 23 4" xfId="11957"/>
    <cellStyle name="Normal 4 2 23 5" xfId="11958"/>
    <cellStyle name="Normal 4 2 23 6" xfId="11959"/>
    <cellStyle name="Normal 4 2 23 7" xfId="11960"/>
    <cellStyle name="Normal 4 2 23 8" xfId="11961"/>
    <cellStyle name="Normal 4 2 23 9" xfId="11962"/>
    <cellStyle name="Normal 4 2 24" xfId="11963"/>
    <cellStyle name="Normal 4 2 25" xfId="11964"/>
    <cellStyle name="Normal 4 2 26" xfId="11965"/>
    <cellStyle name="Normal 4 2 27" xfId="11966"/>
    <cellStyle name="Normal 4 2 28" xfId="11967"/>
    <cellStyle name="Normal 4 2 28 10" xfId="11968"/>
    <cellStyle name="Normal 4 2 28 2" xfId="11969"/>
    <cellStyle name="Normal 4 2 28 2 2" xfId="11970"/>
    <cellStyle name="Normal 4 2 28 2 2 2" xfId="11971"/>
    <cellStyle name="Normal 4 2 28 2 2 2 2" xfId="11972"/>
    <cellStyle name="Normal 4 2 28 2 2 2 3" xfId="11973"/>
    <cellStyle name="Normal 4 2 28 2 2 2 4" xfId="11974"/>
    <cellStyle name="Normal 4 2 28 2 2 2 5" xfId="11975"/>
    <cellStyle name="Normal 4 2 28 2 2 2 6" xfId="11976"/>
    <cellStyle name="Normal 4 2 28 2 2 2 7" xfId="11977"/>
    <cellStyle name="Normal 4 2 28 2 2 2 8" xfId="11978"/>
    <cellStyle name="Normal 4 2 28 2 2 3" xfId="11979"/>
    <cellStyle name="Normal 4 2 28 2 2 4" xfId="11980"/>
    <cellStyle name="Normal 4 2 28 2 2 5" xfId="11981"/>
    <cellStyle name="Normal 4 2 28 2 2 6" xfId="11982"/>
    <cellStyle name="Normal 4 2 28 2 2 7" xfId="11983"/>
    <cellStyle name="Normal 4 2 28 2 2 8" xfId="11984"/>
    <cellStyle name="Normal 4 2 28 2 3" xfId="11985"/>
    <cellStyle name="Normal 4 2 28 2 4" xfId="11986"/>
    <cellStyle name="Normal 4 2 28 2 5" xfId="11987"/>
    <cellStyle name="Normal 4 2 28 2 6" xfId="11988"/>
    <cellStyle name="Normal 4 2 28 2 7" xfId="11989"/>
    <cellStyle name="Normal 4 2 28 2 8" xfId="11990"/>
    <cellStyle name="Normal 4 2 28 2 9" xfId="11991"/>
    <cellStyle name="Normal 4 2 28 3" xfId="11992"/>
    <cellStyle name="Normal 4 2 28 4" xfId="11993"/>
    <cellStyle name="Normal 4 2 28 4 2" xfId="11994"/>
    <cellStyle name="Normal 4 2 28 4 3" xfId="11995"/>
    <cellStyle name="Normal 4 2 28 4 4" xfId="11996"/>
    <cellStyle name="Normal 4 2 28 4 5" xfId="11997"/>
    <cellStyle name="Normal 4 2 28 4 6" xfId="11998"/>
    <cellStyle name="Normal 4 2 28 4 7" xfId="11999"/>
    <cellStyle name="Normal 4 2 28 4 8" xfId="12000"/>
    <cellStyle name="Normal 4 2 28 5" xfId="12001"/>
    <cellStyle name="Normal 4 2 28 6" xfId="12002"/>
    <cellStyle name="Normal 4 2 28 7" xfId="12003"/>
    <cellStyle name="Normal 4 2 28 8" xfId="12004"/>
    <cellStyle name="Normal 4 2 28 9" xfId="12005"/>
    <cellStyle name="Normal 4 2 29" xfId="12006"/>
    <cellStyle name="Normal 4 2 3" xfId="12007"/>
    <cellStyle name="Normal 4 2 3 10" xfId="12008"/>
    <cellStyle name="Normal 4 2 3 11" xfId="12009"/>
    <cellStyle name="Normal 4 2 3 12" xfId="12010"/>
    <cellStyle name="Normal 4 2 3 13" xfId="12011"/>
    <cellStyle name="Normal 4 2 3 14" xfId="12012"/>
    <cellStyle name="Normal 4 2 3 15" xfId="12013"/>
    <cellStyle name="Normal 4 2 3 15 2" xfId="12014"/>
    <cellStyle name="Normal 4 2 3 15 2 2" xfId="12015"/>
    <cellStyle name="Normal 4 2 3 15 2 2 2" xfId="12016"/>
    <cellStyle name="Normal 4 2 3 15 2 2 3" xfId="12017"/>
    <cellStyle name="Normal 4 2 3 15 2 2 4" xfId="12018"/>
    <cellStyle name="Normal 4 2 3 15 2 2 5" xfId="12019"/>
    <cellStyle name="Normal 4 2 3 15 2 2 6" xfId="12020"/>
    <cellStyle name="Normal 4 2 3 15 2 2 7" xfId="12021"/>
    <cellStyle name="Normal 4 2 3 15 2 2 8" xfId="12022"/>
    <cellStyle name="Normal 4 2 3 15 2 3" xfId="12023"/>
    <cellStyle name="Normal 4 2 3 15 2 4" xfId="12024"/>
    <cellStyle name="Normal 4 2 3 15 2 5" xfId="12025"/>
    <cellStyle name="Normal 4 2 3 15 2 6" xfId="12026"/>
    <cellStyle name="Normal 4 2 3 15 2 7" xfId="12027"/>
    <cellStyle name="Normal 4 2 3 15 2 8" xfId="12028"/>
    <cellStyle name="Normal 4 2 3 15 3" xfId="12029"/>
    <cellStyle name="Normal 4 2 3 15 4" xfId="12030"/>
    <cellStyle name="Normal 4 2 3 15 5" xfId="12031"/>
    <cellStyle name="Normal 4 2 3 15 6" xfId="12032"/>
    <cellStyle name="Normal 4 2 3 15 7" xfId="12033"/>
    <cellStyle name="Normal 4 2 3 15 8" xfId="12034"/>
    <cellStyle name="Normal 4 2 3 15 9" xfId="12035"/>
    <cellStyle name="Normal 4 2 3 16" xfId="12036"/>
    <cellStyle name="Normal 4 2 3 16 2" xfId="12037"/>
    <cellStyle name="Normal 4 2 3 16 3" xfId="12038"/>
    <cellStyle name="Normal 4 2 3 16 4" xfId="12039"/>
    <cellStyle name="Normal 4 2 3 16 5" xfId="12040"/>
    <cellStyle name="Normal 4 2 3 16 6" xfId="12041"/>
    <cellStyle name="Normal 4 2 3 16 7" xfId="12042"/>
    <cellStyle name="Normal 4 2 3 16 8" xfId="12043"/>
    <cellStyle name="Normal 4 2 3 17" xfId="12044"/>
    <cellStyle name="Normal 4 2 3 18" xfId="12045"/>
    <cellStyle name="Normal 4 2 3 19" xfId="12046"/>
    <cellStyle name="Normal 4 2 3 2" xfId="12047"/>
    <cellStyle name="Normal 4 2 3 2 10" xfId="12048"/>
    <cellStyle name="Normal 4 2 3 2 11" xfId="12049"/>
    <cellStyle name="Normal 4 2 3 2 12" xfId="12050"/>
    <cellStyle name="Normal 4 2 3 2 13" xfId="12051"/>
    <cellStyle name="Normal 4 2 3 2 14" xfId="12052"/>
    <cellStyle name="Normal 4 2 3 2 15" xfId="12053"/>
    <cellStyle name="Normal 4 2 3 2 15 2" xfId="12054"/>
    <cellStyle name="Normal 4 2 3 2 15 2 2" xfId="12055"/>
    <cellStyle name="Normal 4 2 3 2 15 2 2 2" xfId="12056"/>
    <cellStyle name="Normal 4 2 3 2 15 2 2 3" xfId="12057"/>
    <cellStyle name="Normal 4 2 3 2 15 2 2 4" xfId="12058"/>
    <cellStyle name="Normal 4 2 3 2 15 2 2 5" xfId="12059"/>
    <cellStyle name="Normal 4 2 3 2 15 2 2 6" xfId="12060"/>
    <cellStyle name="Normal 4 2 3 2 15 2 2 7" xfId="12061"/>
    <cellStyle name="Normal 4 2 3 2 15 2 2 8" xfId="12062"/>
    <cellStyle name="Normal 4 2 3 2 15 2 3" xfId="12063"/>
    <cellStyle name="Normal 4 2 3 2 15 2 4" xfId="12064"/>
    <cellStyle name="Normal 4 2 3 2 15 2 5" xfId="12065"/>
    <cellStyle name="Normal 4 2 3 2 15 2 6" xfId="12066"/>
    <cellStyle name="Normal 4 2 3 2 15 2 7" xfId="12067"/>
    <cellStyle name="Normal 4 2 3 2 15 2 8" xfId="12068"/>
    <cellStyle name="Normal 4 2 3 2 15 3" xfId="12069"/>
    <cellStyle name="Normal 4 2 3 2 15 4" xfId="12070"/>
    <cellStyle name="Normal 4 2 3 2 15 5" xfId="12071"/>
    <cellStyle name="Normal 4 2 3 2 15 6" xfId="12072"/>
    <cellStyle name="Normal 4 2 3 2 15 7" xfId="12073"/>
    <cellStyle name="Normal 4 2 3 2 15 8" xfId="12074"/>
    <cellStyle name="Normal 4 2 3 2 15 9" xfId="12075"/>
    <cellStyle name="Normal 4 2 3 2 16" xfId="12076"/>
    <cellStyle name="Normal 4 2 3 2 16 2" xfId="12077"/>
    <cellStyle name="Normal 4 2 3 2 16 3" xfId="12078"/>
    <cellStyle name="Normal 4 2 3 2 16 4" xfId="12079"/>
    <cellStyle name="Normal 4 2 3 2 16 5" xfId="12080"/>
    <cellStyle name="Normal 4 2 3 2 16 6" xfId="12081"/>
    <cellStyle name="Normal 4 2 3 2 16 7" xfId="12082"/>
    <cellStyle name="Normal 4 2 3 2 16 8" xfId="12083"/>
    <cellStyle name="Normal 4 2 3 2 17" xfId="12084"/>
    <cellStyle name="Normal 4 2 3 2 18" xfId="12085"/>
    <cellStyle name="Normal 4 2 3 2 19" xfId="12086"/>
    <cellStyle name="Normal 4 2 3 2 2" xfId="12087"/>
    <cellStyle name="Normal 4 2 3 2 2 10" xfId="12088"/>
    <cellStyle name="Normal 4 2 3 2 2 10 2" xfId="12089"/>
    <cellStyle name="Normal 4 2 3 2 2 10 2 2" xfId="12090"/>
    <cellStyle name="Normal 4 2 3 2 2 10 2 2 2" xfId="12091"/>
    <cellStyle name="Normal 4 2 3 2 2 10 2 2 3" xfId="12092"/>
    <cellStyle name="Normal 4 2 3 2 2 10 2 2 4" xfId="12093"/>
    <cellStyle name="Normal 4 2 3 2 2 10 2 2 5" xfId="12094"/>
    <cellStyle name="Normal 4 2 3 2 2 10 2 2 6" xfId="12095"/>
    <cellStyle name="Normal 4 2 3 2 2 10 2 2 7" xfId="12096"/>
    <cellStyle name="Normal 4 2 3 2 2 10 2 2 8" xfId="12097"/>
    <cellStyle name="Normal 4 2 3 2 2 10 2 3" xfId="12098"/>
    <cellStyle name="Normal 4 2 3 2 2 10 2 4" xfId="12099"/>
    <cellStyle name="Normal 4 2 3 2 2 10 2 5" xfId="12100"/>
    <cellStyle name="Normal 4 2 3 2 2 10 2 6" xfId="12101"/>
    <cellStyle name="Normal 4 2 3 2 2 10 2 7" xfId="12102"/>
    <cellStyle name="Normal 4 2 3 2 2 10 2 8" xfId="12103"/>
    <cellStyle name="Normal 4 2 3 2 2 10 3" xfId="12104"/>
    <cellStyle name="Normal 4 2 3 2 2 10 4" xfId="12105"/>
    <cellStyle name="Normal 4 2 3 2 2 10 5" xfId="12106"/>
    <cellStyle name="Normal 4 2 3 2 2 10 6" xfId="12107"/>
    <cellStyle name="Normal 4 2 3 2 2 10 7" xfId="12108"/>
    <cellStyle name="Normal 4 2 3 2 2 10 8" xfId="12109"/>
    <cellStyle name="Normal 4 2 3 2 2 10 9" xfId="12110"/>
    <cellStyle name="Normal 4 2 3 2 2 11" xfId="12111"/>
    <cellStyle name="Normal 4 2 3 2 2 11 2" xfId="12112"/>
    <cellStyle name="Normal 4 2 3 2 2 11 3" xfId="12113"/>
    <cellStyle name="Normal 4 2 3 2 2 11 4" xfId="12114"/>
    <cellStyle name="Normal 4 2 3 2 2 11 5" xfId="12115"/>
    <cellStyle name="Normal 4 2 3 2 2 11 6" xfId="12116"/>
    <cellStyle name="Normal 4 2 3 2 2 11 7" xfId="12117"/>
    <cellStyle name="Normal 4 2 3 2 2 11 8" xfId="12118"/>
    <cellStyle name="Normal 4 2 3 2 2 12" xfId="12119"/>
    <cellStyle name="Normal 4 2 3 2 2 13" xfId="12120"/>
    <cellStyle name="Normal 4 2 3 2 2 14" xfId="12121"/>
    <cellStyle name="Normal 4 2 3 2 2 15" xfId="12122"/>
    <cellStyle name="Normal 4 2 3 2 2 16" xfId="12123"/>
    <cellStyle name="Normal 4 2 3 2 2 17" xfId="12124"/>
    <cellStyle name="Normal 4 2 3 2 2 2" xfId="12125"/>
    <cellStyle name="Normal 4 2 3 2 2 2 10" xfId="12126"/>
    <cellStyle name="Normal 4 2 3 2 2 2 10 2" xfId="12127"/>
    <cellStyle name="Normal 4 2 3 2 2 2 10 2 2" xfId="12128"/>
    <cellStyle name="Normal 4 2 3 2 2 2 10 2 2 2" xfId="12129"/>
    <cellStyle name="Normal 4 2 3 2 2 2 10 2 2 3" xfId="12130"/>
    <cellStyle name="Normal 4 2 3 2 2 2 10 2 2 4" xfId="12131"/>
    <cellStyle name="Normal 4 2 3 2 2 2 10 2 2 5" xfId="12132"/>
    <cellStyle name="Normal 4 2 3 2 2 2 10 2 2 6" xfId="12133"/>
    <cellStyle name="Normal 4 2 3 2 2 2 10 2 2 7" xfId="12134"/>
    <cellStyle name="Normal 4 2 3 2 2 2 10 2 2 8" xfId="12135"/>
    <cellStyle name="Normal 4 2 3 2 2 2 10 2 3" xfId="12136"/>
    <cellStyle name="Normal 4 2 3 2 2 2 10 2 4" xfId="12137"/>
    <cellStyle name="Normal 4 2 3 2 2 2 10 2 5" xfId="12138"/>
    <cellStyle name="Normal 4 2 3 2 2 2 10 2 6" xfId="12139"/>
    <cellStyle name="Normal 4 2 3 2 2 2 10 2 7" xfId="12140"/>
    <cellStyle name="Normal 4 2 3 2 2 2 10 2 8" xfId="12141"/>
    <cellStyle name="Normal 4 2 3 2 2 2 10 3" xfId="12142"/>
    <cellStyle name="Normal 4 2 3 2 2 2 10 4" xfId="12143"/>
    <cellStyle name="Normal 4 2 3 2 2 2 10 5" xfId="12144"/>
    <cellStyle name="Normal 4 2 3 2 2 2 10 6" xfId="12145"/>
    <cellStyle name="Normal 4 2 3 2 2 2 10 7" xfId="12146"/>
    <cellStyle name="Normal 4 2 3 2 2 2 10 8" xfId="12147"/>
    <cellStyle name="Normal 4 2 3 2 2 2 10 9" xfId="12148"/>
    <cellStyle name="Normal 4 2 3 2 2 2 11" xfId="12149"/>
    <cellStyle name="Normal 4 2 3 2 2 2 11 2" xfId="12150"/>
    <cellStyle name="Normal 4 2 3 2 2 2 11 3" xfId="12151"/>
    <cellStyle name="Normal 4 2 3 2 2 2 11 4" xfId="12152"/>
    <cellStyle name="Normal 4 2 3 2 2 2 11 5" xfId="12153"/>
    <cellStyle name="Normal 4 2 3 2 2 2 11 6" xfId="12154"/>
    <cellStyle name="Normal 4 2 3 2 2 2 11 7" xfId="12155"/>
    <cellStyle name="Normal 4 2 3 2 2 2 11 8" xfId="12156"/>
    <cellStyle name="Normal 4 2 3 2 2 2 12" xfId="12157"/>
    <cellStyle name="Normal 4 2 3 2 2 2 13" xfId="12158"/>
    <cellStyle name="Normal 4 2 3 2 2 2 14" xfId="12159"/>
    <cellStyle name="Normal 4 2 3 2 2 2 15" xfId="12160"/>
    <cellStyle name="Normal 4 2 3 2 2 2 16" xfId="12161"/>
    <cellStyle name="Normal 4 2 3 2 2 2 17" xfId="12162"/>
    <cellStyle name="Normal 4 2 3 2 2 2 2" xfId="12163"/>
    <cellStyle name="Normal 4 2 3 2 2 2 2 10" xfId="12164"/>
    <cellStyle name="Normal 4 2 3 2 2 2 2 2" xfId="12165"/>
    <cellStyle name="Normal 4 2 3 2 2 2 2 2 2" xfId="12166"/>
    <cellStyle name="Normal 4 2 3 2 2 2 2 2 2 2" xfId="12167"/>
    <cellStyle name="Normal 4 2 3 2 2 2 2 2 2 2 2" xfId="12168"/>
    <cellStyle name="Normal 4 2 3 2 2 2 2 2 2 2 3" xfId="12169"/>
    <cellStyle name="Normal 4 2 3 2 2 2 2 2 2 2 4" xfId="12170"/>
    <cellStyle name="Normal 4 2 3 2 2 2 2 2 2 2 5" xfId="12171"/>
    <cellStyle name="Normal 4 2 3 2 2 2 2 2 2 2 6" xfId="12172"/>
    <cellStyle name="Normal 4 2 3 2 2 2 2 2 2 2 7" xfId="12173"/>
    <cellStyle name="Normal 4 2 3 2 2 2 2 2 2 2 8" xfId="12174"/>
    <cellStyle name="Normal 4 2 3 2 2 2 2 2 2 3" xfId="12175"/>
    <cellStyle name="Normal 4 2 3 2 2 2 2 2 2 4" xfId="12176"/>
    <cellStyle name="Normal 4 2 3 2 2 2 2 2 2 5" xfId="12177"/>
    <cellStyle name="Normal 4 2 3 2 2 2 2 2 2 6" xfId="12178"/>
    <cellStyle name="Normal 4 2 3 2 2 2 2 2 2 7" xfId="12179"/>
    <cellStyle name="Normal 4 2 3 2 2 2 2 2 2 8" xfId="12180"/>
    <cellStyle name="Normal 4 2 3 2 2 2 2 2 3" xfId="12181"/>
    <cellStyle name="Normal 4 2 3 2 2 2 2 2 4" xfId="12182"/>
    <cellStyle name="Normal 4 2 3 2 2 2 2 2 5" xfId="12183"/>
    <cellStyle name="Normal 4 2 3 2 2 2 2 2 6" xfId="12184"/>
    <cellStyle name="Normal 4 2 3 2 2 2 2 2 7" xfId="12185"/>
    <cellStyle name="Normal 4 2 3 2 2 2 2 2 8" xfId="12186"/>
    <cellStyle name="Normal 4 2 3 2 2 2 2 2 9" xfId="12187"/>
    <cellStyle name="Normal 4 2 3 2 2 2 2 3" xfId="12188"/>
    <cellStyle name="Normal 4 2 3 2 2 2 2 4" xfId="12189"/>
    <cellStyle name="Normal 4 2 3 2 2 2 2 4 2" xfId="12190"/>
    <cellStyle name="Normal 4 2 3 2 2 2 2 4 3" xfId="12191"/>
    <cellStyle name="Normal 4 2 3 2 2 2 2 4 4" xfId="12192"/>
    <cellStyle name="Normal 4 2 3 2 2 2 2 4 5" xfId="12193"/>
    <cellStyle name="Normal 4 2 3 2 2 2 2 4 6" xfId="12194"/>
    <cellStyle name="Normal 4 2 3 2 2 2 2 4 7" xfId="12195"/>
    <cellStyle name="Normal 4 2 3 2 2 2 2 4 8" xfId="12196"/>
    <cellStyle name="Normal 4 2 3 2 2 2 2 5" xfId="12197"/>
    <cellStyle name="Normal 4 2 3 2 2 2 2 6" xfId="12198"/>
    <cellStyle name="Normal 4 2 3 2 2 2 2 7" xfId="12199"/>
    <cellStyle name="Normal 4 2 3 2 2 2 2 8" xfId="12200"/>
    <cellStyle name="Normal 4 2 3 2 2 2 2 9" xfId="12201"/>
    <cellStyle name="Normal 4 2 3 2 2 2 3" xfId="12202"/>
    <cellStyle name="Normal 4 2 3 2 2 2 4" xfId="12203"/>
    <cellStyle name="Normal 4 2 3 2 2 2 5" xfId="12204"/>
    <cellStyle name="Normal 4 2 3 2 2 2 6" xfId="12205"/>
    <cellStyle name="Normal 4 2 3 2 2 2 7" xfId="12206"/>
    <cellStyle name="Normal 4 2 3 2 2 2 8" xfId="12207"/>
    <cellStyle name="Normal 4 2 3 2 2 2 9" xfId="12208"/>
    <cellStyle name="Normal 4 2 3 2 2 3" xfId="12209"/>
    <cellStyle name="Normal 4 2 3 2 2 3 10" xfId="12210"/>
    <cellStyle name="Normal 4 2 3 2 2 3 2" xfId="12211"/>
    <cellStyle name="Normal 4 2 3 2 2 3 2 2" xfId="12212"/>
    <cellStyle name="Normal 4 2 3 2 2 3 2 2 2" xfId="12213"/>
    <cellStyle name="Normal 4 2 3 2 2 3 2 2 2 2" xfId="12214"/>
    <cellStyle name="Normal 4 2 3 2 2 3 2 2 2 3" xfId="12215"/>
    <cellStyle name="Normal 4 2 3 2 2 3 2 2 2 4" xfId="12216"/>
    <cellStyle name="Normal 4 2 3 2 2 3 2 2 2 5" xfId="12217"/>
    <cellStyle name="Normal 4 2 3 2 2 3 2 2 2 6" xfId="12218"/>
    <cellStyle name="Normal 4 2 3 2 2 3 2 2 2 7" xfId="12219"/>
    <cellStyle name="Normal 4 2 3 2 2 3 2 2 2 8" xfId="12220"/>
    <cellStyle name="Normal 4 2 3 2 2 3 2 2 3" xfId="12221"/>
    <cellStyle name="Normal 4 2 3 2 2 3 2 2 4" xfId="12222"/>
    <cellStyle name="Normal 4 2 3 2 2 3 2 2 5" xfId="12223"/>
    <cellStyle name="Normal 4 2 3 2 2 3 2 2 6" xfId="12224"/>
    <cellStyle name="Normal 4 2 3 2 2 3 2 2 7" xfId="12225"/>
    <cellStyle name="Normal 4 2 3 2 2 3 2 2 8" xfId="12226"/>
    <cellStyle name="Normal 4 2 3 2 2 3 2 3" xfId="12227"/>
    <cellStyle name="Normal 4 2 3 2 2 3 2 4" xfId="12228"/>
    <cellStyle name="Normal 4 2 3 2 2 3 2 5" xfId="12229"/>
    <cellStyle name="Normal 4 2 3 2 2 3 2 6" xfId="12230"/>
    <cellStyle name="Normal 4 2 3 2 2 3 2 7" xfId="12231"/>
    <cellStyle name="Normal 4 2 3 2 2 3 2 8" xfId="12232"/>
    <cellStyle name="Normal 4 2 3 2 2 3 2 9" xfId="12233"/>
    <cellStyle name="Normal 4 2 3 2 2 3 3" xfId="12234"/>
    <cellStyle name="Normal 4 2 3 2 2 3 4" xfId="12235"/>
    <cellStyle name="Normal 4 2 3 2 2 3 4 2" xfId="12236"/>
    <cellStyle name="Normal 4 2 3 2 2 3 4 3" xfId="12237"/>
    <cellStyle name="Normal 4 2 3 2 2 3 4 4" xfId="12238"/>
    <cellStyle name="Normal 4 2 3 2 2 3 4 5" xfId="12239"/>
    <cellStyle name="Normal 4 2 3 2 2 3 4 6" xfId="12240"/>
    <cellStyle name="Normal 4 2 3 2 2 3 4 7" xfId="12241"/>
    <cellStyle name="Normal 4 2 3 2 2 3 4 8" xfId="12242"/>
    <cellStyle name="Normal 4 2 3 2 2 3 5" xfId="12243"/>
    <cellStyle name="Normal 4 2 3 2 2 3 6" xfId="12244"/>
    <cellStyle name="Normal 4 2 3 2 2 3 7" xfId="12245"/>
    <cellStyle name="Normal 4 2 3 2 2 3 8" xfId="12246"/>
    <cellStyle name="Normal 4 2 3 2 2 3 9" xfId="12247"/>
    <cellStyle name="Normal 4 2 3 2 2 4" xfId="12248"/>
    <cellStyle name="Normal 4 2 3 2 2 5" xfId="12249"/>
    <cellStyle name="Normal 4 2 3 2 2 6" xfId="12250"/>
    <cellStyle name="Normal 4 2 3 2 2 7" xfId="12251"/>
    <cellStyle name="Normal 4 2 3 2 2 8" xfId="12252"/>
    <cellStyle name="Normal 4 2 3 2 2 9" xfId="12253"/>
    <cellStyle name="Normal 4 2 3 2 20" xfId="12254"/>
    <cellStyle name="Normal 4 2 3 2 21" xfId="12255"/>
    <cellStyle name="Normal 4 2 3 2 22" xfId="12256"/>
    <cellStyle name="Normal 4 2 3 2 3" xfId="12257"/>
    <cellStyle name="Normal 4 2 3 2 4" xfId="12258"/>
    <cellStyle name="Normal 4 2 3 2 5" xfId="12259"/>
    <cellStyle name="Normal 4 2 3 2 6" xfId="12260"/>
    <cellStyle name="Normal 4 2 3 2 7" xfId="12261"/>
    <cellStyle name="Normal 4 2 3 2 7 10" xfId="12262"/>
    <cellStyle name="Normal 4 2 3 2 7 2" xfId="12263"/>
    <cellStyle name="Normal 4 2 3 2 7 2 2" xfId="12264"/>
    <cellStyle name="Normal 4 2 3 2 7 2 2 2" xfId="12265"/>
    <cellStyle name="Normal 4 2 3 2 7 2 2 2 2" xfId="12266"/>
    <cellStyle name="Normal 4 2 3 2 7 2 2 2 3" xfId="12267"/>
    <cellStyle name="Normal 4 2 3 2 7 2 2 2 4" xfId="12268"/>
    <cellStyle name="Normal 4 2 3 2 7 2 2 2 5" xfId="12269"/>
    <cellStyle name="Normal 4 2 3 2 7 2 2 2 6" xfId="12270"/>
    <cellStyle name="Normal 4 2 3 2 7 2 2 2 7" xfId="12271"/>
    <cellStyle name="Normal 4 2 3 2 7 2 2 2 8" xfId="12272"/>
    <cellStyle name="Normal 4 2 3 2 7 2 2 3" xfId="12273"/>
    <cellStyle name="Normal 4 2 3 2 7 2 2 4" xfId="12274"/>
    <cellStyle name="Normal 4 2 3 2 7 2 2 5" xfId="12275"/>
    <cellStyle name="Normal 4 2 3 2 7 2 2 6" xfId="12276"/>
    <cellStyle name="Normal 4 2 3 2 7 2 2 7" xfId="12277"/>
    <cellStyle name="Normal 4 2 3 2 7 2 2 8" xfId="12278"/>
    <cellStyle name="Normal 4 2 3 2 7 2 3" xfId="12279"/>
    <cellStyle name="Normal 4 2 3 2 7 2 4" xfId="12280"/>
    <cellStyle name="Normal 4 2 3 2 7 2 5" xfId="12281"/>
    <cellStyle name="Normal 4 2 3 2 7 2 6" xfId="12282"/>
    <cellStyle name="Normal 4 2 3 2 7 2 7" xfId="12283"/>
    <cellStyle name="Normal 4 2 3 2 7 2 8" xfId="12284"/>
    <cellStyle name="Normal 4 2 3 2 7 2 9" xfId="12285"/>
    <cellStyle name="Normal 4 2 3 2 7 3" xfId="12286"/>
    <cellStyle name="Normal 4 2 3 2 7 4" xfId="12287"/>
    <cellStyle name="Normal 4 2 3 2 7 4 2" xfId="12288"/>
    <cellStyle name="Normal 4 2 3 2 7 4 3" xfId="12289"/>
    <cellStyle name="Normal 4 2 3 2 7 4 4" xfId="12290"/>
    <cellStyle name="Normal 4 2 3 2 7 4 5" xfId="12291"/>
    <cellStyle name="Normal 4 2 3 2 7 4 6" xfId="12292"/>
    <cellStyle name="Normal 4 2 3 2 7 4 7" xfId="12293"/>
    <cellStyle name="Normal 4 2 3 2 7 4 8" xfId="12294"/>
    <cellStyle name="Normal 4 2 3 2 7 5" xfId="12295"/>
    <cellStyle name="Normal 4 2 3 2 7 6" xfId="12296"/>
    <cellStyle name="Normal 4 2 3 2 7 7" xfId="12297"/>
    <cellStyle name="Normal 4 2 3 2 7 8" xfId="12298"/>
    <cellStyle name="Normal 4 2 3 2 7 9" xfId="12299"/>
    <cellStyle name="Normal 4 2 3 2 8" xfId="12300"/>
    <cellStyle name="Normal 4 2 3 2 9" xfId="12301"/>
    <cellStyle name="Normal 4 2 3 20" xfId="12302"/>
    <cellStyle name="Normal 4 2 3 21" xfId="12303"/>
    <cellStyle name="Normal 4 2 3 22" xfId="12304"/>
    <cellStyle name="Normal 4 2 3 3" xfId="12305"/>
    <cellStyle name="Normal 4 2 3 3 10" xfId="12306"/>
    <cellStyle name="Normal 4 2 3 3 10 2" xfId="12307"/>
    <cellStyle name="Normal 4 2 3 3 10 2 2" xfId="12308"/>
    <cellStyle name="Normal 4 2 3 3 10 2 2 2" xfId="12309"/>
    <cellStyle name="Normal 4 2 3 3 10 2 2 3" xfId="12310"/>
    <cellStyle name="Normal 4 2 3 3 10 2 2 4" xfId="12311"/>
    <cellStyle name="Normal 4 2 3 3 10 2 2 5" xfId="12312"/>
    <cellStyle name="Normal 4 2 3 3 10 2 2 6" xfId="12313"/>
    <cellStyle name="Normal 4 2 3 3 10 2 2 7" xfId="12314"/>
    <cellStyle name="Normal 4 2 3 3 10 2 2 8" xfId="12315"/>
    <cellStyle name="Normal 4 2 3 3 10 2 3" xfId="12316"/>
    <cellStyle name="Normal 4 2 3 3 10 2 4" xfId="12317"/>
    <cellStyle name="Normal 4 2 3 3 10 2 5" xfId="12318"/>
    <cellStyle name="Normal 4 2 3 3 10 2 6" xfId="12319"/>
    <cellStyle name="Normal 4 2 3 3 10 2 7" xfId="12320"/>
    <cellStyle name="Normal 4 2 3 3 10 2 8" xfId="12321"/>
    <cellStyle name="Normal 4 2 3 3 10 3" xfId="12322"/>
    <cellStyle name="Normal 4 2 3 3 10 4" xfId="12323"/>
    <cellStyle name="Normal 4 2 3 3 10 5" xfId="12324"/>
    <cellStyle name="Normal 4 2 3 3 10 6" xfId="12325"/>
    <cellStyle name="Normal 4 2 3 3 10 7" xfId="12326"/>
    <cellStyle name="Normal 4 2 3 3 10 8" xfId="12327"/>
    <cellStyle name="Normal 4 2 3 3 10 9" xfId="12328"/>
    <cellStyle name="Normal 4 2 3 3 11" xfId="12329"/>
    <cellStyle name="Normal 4 2 3 3 11 2" xfId="12330"/>
    <cellStyle name="Normal 4 2 3 3 11 3" xfId="12331"/>
    <cellStyle name="Normal 4 2 3 3 11 4" xfId="12332"/>
    <cellStyle name="Normal 4 2 3 3 11 5" xfId="12333"/>
    <cellStyle name="Normal 4 2 3 3 11 6" xfId="12334"/>
    <cellStyle name="Normal 4 2 3 3 11 7" xfId="12335"/>
    <cellStyle name="Normal 4 2 3 3 11 8" xfId="12336"/>
    <cellStyle name="Normal 4 2 3 3 12" xfId="12337"/>
    <cellStyle name="Normal 4 2 3 3 13" xfId="12338"/>
    <cellStyle name="Normal 4 2 3 3 14" xfId="12339"/>
    <cellStyle name="Normal 4 2 3 3 15" xfId="12340"/>
    <cellStyle name="Normal 4 2 3 3 16" xfId="12341"/>
    <cellStyle name="Normal 4 2 3 3 17" xfId="12342"/>
    <cellStyle name="Normal 4 2 3 3 2" xfId="12343"/>
    <cellStyle name="Normal 4 2 3 3 2 10" xfId="12344"/>
    <cellStyle name="Normal 4 2 3 3 2 10 2" xfId="12345"/>
    <cellStyle name="Normal 4 2 3 3 2 10 2 2" xfId="12346"/>
    <cellStyle name="Normal 4 2 3 3 2 10 2 2 2" xfId="12347"/>
    <cellStyle name="Normal 4 2 3 3 2 10 2 2 3" xfId="12348"/>
    <cellStyle name="Normal 4 2 3 3 2 10 2 2 4" xfId="12349"/>
    <cellStyle name="Normal 4 2 3 3 2 10 2 2 5" xfId="12350"/>
    <cellStyle name="Normal 4 2 3 3 2 10 2 2 6" xfId="12351"/>
    <cellStyle name="Normal 4 2 3 3 2 10 2 2 7" xfId="12352"/>
    <cellStyle name="Normal 4 2 3 3 2 10 2 2 8" xfId="12353"/>
    <cellStyle name="Normal 4 2 3 3 2 10 2 3" xfId="12354"/>
    <cellStyle name="Normal 4 2 3 3 2 10 2 4" xfId="12355"/>
    <cellStyle name="Normal 4 2 3 3 2 10 2 5" xfId="12356"/>
    <cellStyle name="Normal 4 2 3 3 2 10 2 6" xfId="12357"/>
    <cellStyle name="Normal 4 2 3 3 2 10 2 7" xfId="12358"/>
    <cellStyle name="Normal 4 2 3 3 2 10 2 8" xfId="12359"/>
    <cellStyle name="Normal 4 2 3 3 2 10 3" xfId="12360"/>
    <cellStyle name="Normal 4 2 3 3 2 10 4" xfId="12361"/>
    <cellStyle name="Normal 4 2 3 3 2 10 5" xfId="12362"/>
    <cellStyle name="Normal 4 2 3 3 2 10 6" xfId="12363"/>
    <cellStyle name="Normal 4 2 3 3 2 10 7" xfId="12364"/>
    <cellStyle name="Normal 4 2 3 3 2 10 8" xfId="12365"/>
    <cellStyle name="Normal 4 2 3 3 2 10 9" xfId="12366"/>
    <cellStyle name="Normal 4 2 3 3 2 11" xfId="12367"/>
    <cellStyle name="Normal 4 2 3 3 2 11 2" xfId="12368"/>
    <cellStyle name="Normal 4 2 3 3 2 11 3" xfId="12369"/>
    <cellStyle name="Normal 4 2 3 3 2 11 4" xfId="12370"/>
    <cellStyle name="Normal 4 2 3 3 2 11 5" xfId="12371"/>
    <cellStyle name="Normal 4 2 3 3 2 11 6" xfId="12372"/>
    <cellStyle name="Normal 4 2 3 3 2 11 7" xfId="12373"/>
    <cellStyle name="Normal 4 2 3 3 2 11 8" xfId="12374"/>
    <cellStyle name="Normal 4 2 3 3 2 12" xfId="12375"/>
    <cellStyle name="Normal 4 2 3 3 2 13" xfId="12376"/>
    <cellStyle name="Normal 4 2 3 3 2 14" xfId="12377"/>
    <cellStyle name="Normal 4 2 3 3 2 15" xfId="12378"/>
    <cellStyle name="Normal 4 2 3 3 2 16" xfId="12379"/>
    <cellStyle name="Normal 4 2 3 3 2 17" xfId="12380"/>
    <cellStyle name="Normal 4 2 3 3 2 2" xfId="12381"/>
    <cellStyle name="Normal 4 2 3 3 2 2 10" xfId="12382"/>
    <cellStyle name="Normal 4 2 3 3 2 2 2" xfId="12383"/>
    <cellStyle name="Normal 4 2 3 3 2 2 2 2" xfId="12384"/>
    <cellStyle name="Normal 4 2 3 3 2 2 2 2 2" xfId="12385"/>
    <cellStyle name="Normal 4 2 3 3 2 2 2 2 2 2" xfId="12386"/>
    <cellStyle name="Normal 4 2 3 3 2 2 2 2 2 3" xfId="12387"/>
    <cellStyle name="Normal 4 2 3 3 2 2 2 2 2 4" xfId="12388"/>
    <cellStyle name="Normal 4 2 3 3 2 2 2 2 2 5" xfId="12389"/>
    <cellStyle name="Normal 4 2 3 3 2 2 2 2 2 6" xfId="12390"/>
    <cellStyle name="Normal 4 2 3 3 2 2 2 2 2 7" xfId="12391"/>
    <cellStyle name="Normal 4 2 3 3 2 2 2 2 2 8" xfId="12392"/>
    <cellStyle name="Normal 4 2 3 3 2 2 2 2 3" xfId="12393"/>
    <cellStyle name="Normal 4 2 3 3 2 2 2 2 4" xfId="12394"/>
    <cellStyle name="Normal 4 2 3 3 2 2 2 2 5" xfId="12395"/>
    <cellStyle name="Normal 4 2 3 3 2 2 2 2 6" xfId="12396"/>
    <cellStyle name="Normal 4 2 3 3 2 2 2 2 7" xfId="12397"/>
    <cellStyle name="Normal 4 2 3 3 2 2 2 2 8" xfId="12398"/>
    <cellStyle name="Normal 4 2 3 3 2 2 2 3" xfId="12399"/>
    <cellStyle name="Normal 4 2 3 3 2 2 2 4" xfId="12400"/>
    <cellStyle name="Normal 4 2 3 3 2 2 2 5" xfId="12401"/>
    <cellStyle name="Normal 4 2 3 3 2 2 2 6" xfId="12402"/>
    <cellStyle name="Normal 4 2 3 3 2 2 2 7" xfId="12403"/>
    <cellStyle name="Normal 4 2 3 3 2 2 2 8" xfId="12404"/>
    <cellStyle name="Normal 4 2 3 3 2 2 2 9" xfId="12405"/>
    <cellStyle name="Normal 4 2 3 3 2 2 3" xfId="12406"/>
    <cellStyle name="Normal 4 2 3 3 2 2 4" xfId="12407"/>
    <cellStyle name="Normal 4 2 3 3 2 2 4 2" xfId="12408"/>
    <cellStyle name="Normal 4 2 3 3 2 2 4 3" xfId="12409"/>
    <cellStyle name="Normal 4 2 3 3 2 2 4 4" xfId="12410"/>
    <cellStyle name="Normal 4 2 3 3 2 2 4 5" xfId="12411"/>
    <cellStyle name="Normal 4 2 3 3 2 2 4 6" xfId="12412"/>
    <cellStyle name="Normal 4 2 3 3 2 2 4 7" xfId="12413"/>
    <cellStyle name="Normal 4 2 3 3 2 2 4 8" xfId="12414"/>
    <cellStyle name="Normal 4 2 3 3 2 2 5" xfId="12415"/>
    <cellStyle name="Normal 4 2 3 3 2 2 6" xfId="12416"/>
    <cellStyle name="Normal 4 2 3 3 2 2 7" xfId="12417"/>
    <cellStyle name="Normal 4 2 3 3 2 2 8" xfId="12418"/>
    <cellStyle name="Normal 4 2 3 3 2 2 9" xfId="12419"/>
    <cellStyle name="Normal 4 2 3 3 2 3" xfId="12420"/>
    <cellStyle name="Normal 4 2 3 3 2 4" xfId="12421"/>
    <cellStyle name="Normal 4 2 3 3 2 5" xfId="12422"/>
    <cellStyle name="Normal 4 2 3 3 2 6" xfId="12423"/>
    <cellStyle name="Normal 4 2 3 3 2 7" xfId="12424"/>
    <cellStyle name="Normal 4 2 3 3 2 8" xfId="12425"/>
    <cellStyle name="Normal 4 2 3 3 2 9" xfId="12426"/>
    <cellStyle name="Normal 4 2 3 3 3" xfId="12427"/>
    <cellStyle name="Normal 4 2 3 3 3 10" xfId="12428"/>
    <cellStyle name="Normal 4 2 3 3 3 2" xfId="12429"/>
    <cellStyle name="Normal 4 2 3 3 3 2 2" xfId="12430"/>
    <cellStyle name="Normal 4 2 3 3 3 2 2 2" xfId="12431"/>
    <cellStyle name="Normal 4 2 3 3 3 2 2 2 2" xfId="12432"/>
    <cellStyle name="Normal 4 2 3 3 3 2 2 2 3" xfId="12433"/>
    <cellStyle name="Normal 4 2 3 3 3 2 2 2 4" xfId="12434"/>
    <cellStyle name="Normal 4 2 3 3 3 2 2 2 5" xfId="12435"/>
    <cellStyle name="Normal 4 2 3 3 3 2 2 2 6" xfId="12436"/>
    <cellStyle name="Normal 4 2 3 3 3 2 2 2 7" xfId="12437"/>
    <cellStyle name="Normal 4 2 3 3 3 2 2 2 8" xfId="12438"/>
    <cellStyle name="Normal 4 2 3 3 3 2 2 3" xfId="12439"/>
    <cellStyle name="Normal 4 2 3 3 3 2 2 4" xfId="12440"/>
    <cellStyle name="Normal 4 2 3 3 3 2 2 5" xfId="12441"/>
    <cellStyle name="Normal 4 2 3 3 3 2 2 6" xfId="12442"/>
    <cellStyle name="Normal 4 2 3 3 3 2 2 7" xfId="12443"/>
    <cellStyle name="Normal 4 2 3 3 3 2 2 8" xfId="12444"/>
    <cellStyle name="Normal 4 2 3 3 3 2 3" xfId="12445"/>
    <cellStyle name="Normal 4 2 3 3 3 2 4" xfId="12446"/>
    <cellStyle name="Normal 4 2 3 3 3 2 5" xfId="12447"/>
    <cellStyle name="Normal 4 2 3 3 3 2 6" xfId="12448"/>
    <cellStyle name="Normal 4 2 3 3 3 2 7" xfId="12449"/>
    <cellStyle name="Normal 4 2 3 3 3 2 8" xfId="12450"/>
    <cellStyle name="Normal 4 2 3 3 3 2 9" xfId="12451"/>
    <cellStyle name="Normal 4 2 3 3 3 3" xfId="12452"/>
    <cellStyle name="Normal 4 2 3 3 3 4" xfId="12453"/>
    <cellStyle name="Normal 4 2 3 3 3 4 2" xfId="12454"/>
    <cellStyle name="Normal 4 2 3 3 3 4 3" xfId="12455"/>
    <cellStyle name="Normal 4 2 3 3 3 4 4" xfId="12456"/>
    <cellStyle name="Normal 4 2 3 3 3 4 5" xfId="12457"/>
    <cellStyle name="Normal 4 2 3 3 3 4 6" xfId="12458"/>
    <cellStyle name="Normal 4 2 3 3 3 4 7" xfId="12459"/>
    <cellStyle name="Normal 4 2 3 3 3 4 8" xfId="12460"/>
    <cellStyle name="Normal 4 2 3 3 3 5" xfId="12461"/>
    <cellStyle name="Normal 4 2 3 3 3 6" xfId="12462"/>
    <cellStyle name="Normal 4 2 3 3 3 7" xfId="12463"/>
    <cellStyle name="Normal 4 2 3 3 3 8" xfId="12464"/>
    <cellStyle name="Normal 4 2 3 3 3 9" xfId="12465"/>
    <cellStyle name="Normal 4 2 3 3 4" xfId="12466"/>
    <cellStyle name="Normal 4 2 3 3 5" xfId="12467"/>
    <cellStyle name="Normal 4 2 3 3 6" xfId="12468"/>
    <cellStyle name="Normal 4 2 3 3 7" xfId="12469"/>
    <cellStyle name="Normal 4 2 3 3 8" xfId="12470"/>
    <cellStyle name="Normal 4 2 3 3 9" xfId="12471"/>
    <cellStyle name="Normal 4 2 3 4" xfId="12472"/>
    <cellStyle name="Normal 4 2 3 5" xfId="12473"/>
    <cellStyle name="Normal 4 2 3 6" xfId="12474"/>
    <cellStyle name="Normal 4 2 3 7" xfId="12475"/>
    <cellStyle name="Normal 4 2 3 7 10" xfId="12476"/>
    <cellStyle name="Normal 4 2 3 7 2" xfId="12477"/>
    <cellStyle name="Normal 4 2 3 7 2 2" xfId="12478"/>
    <cellStyle name="Normal 4 2 3 7 2 2 2" xfId="12479"/>
    <cellStyle name="Normal 4 2 3 7 2 2 2 2" xfId="12480"/>
    <cellStyle name="Normal 4 2 3 7 2 2 2 3" xfId="12481"/>
    <cellStyle name="Normal 4 2 3 7 2 2 2 4" xfId="12482"/>
    <cellStyle name="Normal 4 2 3 7 2 2 2 5" xfId="12483"/>
    <cellStyle name="Normal 4 2 3 7 2 2 2 6" xfId="12484"/>
    <cellStyle name="Normal 4 2 3 7 2 2 2 7" xfId="12485"/>
    <cellStyle name="Normal 4 2 3 7 2 2 2 8" xfId="12486"/>
    <cellStyle name="Normal 4 2 3 7 2 2 3" xfId="12487"/>
    <cellStyle name="Normal 4 2 3 7 2 2 4" xfId="12488"/>
    <cellStyle name="Normal 4 2 3 7 2 2 5" xfId="12489"/>
    <cellStyle name="Normal 4 2 3 7 2 2 6" xfId="12490"/>
    <cellStyle name="Normal 4 2 3 7 2 2 7" xfId="12491"/>
    <cellStyle name="Normal 4 2 3 7 2 2 8" xfId="12492"/>
    <cellStyle name="Normal 4 2 3 7 2 3" xfId="12493"/>
    <cellStyle name="Normal 4 2 3 7 2 4" xfId="12494"/>
    <cellStyle name="Normal 4 2 3 7 2 5" xfId="12495"/>
    <cellStyle name="Normal 4 2 3 7 2 6" xfId="12496"/>
    <cellStyle name="Normal 4 2 3 7 2 7" xfId="12497"/>
    <cellStyle name="Normal 4 2 3 7 2 8" xfId="12498"/>
    <cellStyle name="Normal 4 2 3 7 2 9" xfId="12499"/>
    <cellStyle name="Normal 4 2 3 7 3" xfId="12500"/>
    <cellStyle name="Normal 4 2 3 7 4" xfId="12501"/>
    <cellStyle name="Normal 4 2 3 7 4 2" xfId="12502"/>
    <cellStyle name="Normal 4 2 3 7 4 3" xfId="12503"/>
    <cellStyle name="Normal 4 2 3 7 4 4" xfId="12504"/>
    <cellStyle name="Normal 4 2 3 7 4 5" xfId="12505"/>
    <cellStyle name="Normal 4 2 3 7 4 6" xfId="12506"/>
    <cellStyle name="Normal 4 2 3 7 4 7" xfId="12507"/>
    <cellStyle name="Normal 4 2 3 7 4 8" xfId="12508"/>
    <cellStyle name="Normal 4 2 3 7 5" xfId="12509"/>
    <cellStyle name="Normal 4 2 3 7 6" xfId="12510"/>
    <cellStyle name="Normal 4 2 3 7 7" xfId="12511"/>
    <cellStyle name="Normal 4 2 3 7 8" xfId="12512"/>
    <cellStyle name="Normal 4 2 3 7 9" xfId="12513"/>
    <cellStyle name="Normal 4 2 3 8" xfId="12514"/>
    <cellStyle name="Normal 4 2 3 9" xfId="12515"/>
    <cellStyle name="Normal 4 2 30" xfId="12516"/>
    <cellStyle name="Normal 4 2 31" xfId="12517"/>
    <cellStyle name="Normal 4 2 32" xfId="12518"/>
    <cellStyle name="Normal 4 2 33" xfId="12519"/>
    <cellStyle name="Normal 4 2 34" xfId="12520"/>
    <cellStyle name="Normal 4 2 35" xfId="12521"/>
    <cellStyle name="Normal 4 2 36" xfId="12522"/>
    <cellStyle name="Normal 4 2 36 2" xfId="12523"/>
    <cellStyle name="Normal 4 2 36 2 2" xfId="12524"/>
    <cellStyle name="Normal 4 2 36 2 2 2" xfId="12525"/>
    <cellStyle name="Normal 4 2 36 2 2 3" xfId="12526"/>
    <cellStyle name="Normal 4 2 36 2 2 4" xfId="12527"/>
    <cellStyle name="Normal 4 2 36 2 2 5" xfId="12528"/>
    <cellStyle name="Normal 4 2 36 2 2 6" xfId="12529"/>
    <cellStyle name="Normal 4 2 36 2 2 7" xfId="12530"/>
    <cellStyle name="Normal 4 2 36 2 2 8" xfId="12531"/>
    <cellStyle name="Normal 4 2 36 2 3" xfId="12532"/>
    <cellStyle name="Normal 4 2 36 2 4" xfId="12533"/>
    <cellStyle name="Normal 4 2 36 2 5" xfId="12534"/>
    <cellStyle name="Normal 4 2 36 2 6" xfId="12535"/>
    <cellStyle name="Normal 4 2 36 2 7" xfId="12536"/>
    <cellStyle name="Normal 4 2 36 2 8" xfId="12537"/>
    <cellStyle name="Normal 4 2 36 3" xfId="12538"/>
    <cellStyle name="Normal 4 2 36 4" xfId="12539"/>
    <cellStyle name="Normal 4 2 36 5" xfId="12540"/>
    <cellStyle name="Normal 4 2 36 6" xfId="12541"/>
    <cellStyle name="Normal 4 2 36 7" xfId="12542"/>
    <cellStyle name="Normal 4 2 36 8" xfId="12543"/>
    <cellStyle name="Normal 4 2 36 9" xfId="12544"/>
    <cellStyle name="Normal 4 2 37" xfId="12545"/>
    <cellStyle name="Normal 4 2 37 2" xfId="12546"/>
    <cellStyle name="Normal 4 2 37 3" xfId="12547"/>
    <cellStyle name="Normal 4 2 37 4" xfId="12548"/>
    <cellStyle name="Normal 4 2 37 5" xfId="12549"/>
    <cellStyle name="Normal 4 2 37 6" xfId="12550"/>
    <cellStyle name="Normal 4 2 37 7" xfId="12551"/>
    <cellStyle name="Normal 4 2 37 8" xfId="12552"/>
    <cellStyle name="Normal 4 2 38" xfId="12553"/>
    <cellStyle name="Normal 4 2 39" xfId="12554"/>
    <cellStyle name="Normal 4 2 4" xfId="12555"/>
    <cellStyle name="Normal 4 2 40" xfId="12556"/>
    <cellStyle name="Normal 4 2 41" xfId="12557"/>
    <cellStyle name="Normal 4 2 42" xfId="12558"/>
    <cellStyle name="Normal 4 2 43" xfId="12559"/>
    <cellStyle name="Normal 4 2 44" xfId="12560"/>
    <cellStyle name="Normal 4 2 5" xfId="12561"/>
    <cellStyle name="Normal 4 2 6" xfId="12562"/>
    <cellStyle name="Normal 4 2 7" xfId="12563"/>
    <cellStyle name="Normal 4 2 8" xfId="12564"/>
    <cellStyle name="Normal 4 2 9" xfId="12565"/>
    <cellStyle name="Normal 4 20" xfId="12566"/>
    <cellStyle name="Normal 4 21" xfId="12567"/>
    <cellStyle name="Normal 4 22" xfId="12568"/>
    <cellStyle name="Normal 4 23" xfId="12569"/>
    <cellStyle name="Normal 4 24" xfId="12570"/>
    <cellStyle name="Normal 4 25" xfId="12571"/>
    <cellStyle name="Normal 4 26" xfId="12572"/>
    <cellStyle name="Normal 4 27" xfId="12573"/>
    <cellStyle name="Normal 4 28" xfId="12574"/>
    <cellStyle name="Normal 4 29" xfId="12575"/>
    <cellStyle name="Normal 4 3" xfId="12576"/>
    <cellStyle name="Normal 4 30" xfId="12577"/>
    <cellStyle name="Normal 4 30 10" xfId="12578"/>
    <cellStyle name="Normal 4 30 10 2" xfId="12579"/>
    <cellStyle name="Normal 4 30 10 2 2" xfId="12580"/>
    <cellStyle name="Normal 4 30 10 2 2 2" xfId="12581"/>
    <cellStyle name="Normal 4 30 10 2 2 3" xfId="12582"/>
    <cellStyle name="Normal 4 30 10 2 2 4" xfId="12583"/>
    <cellStyle name="Normal 4 30 10 2 2 5" xfId="12584"/>
    <cellStyle name="Normal 4 30 10 2 2 6" xfId="12585"/>
    <cellStyle name="Normal 4 30 10 2 2 7" xfId="12586"/>
    <cellStyle name="Normal 4 30 10 2 2 8" xfId="12587"/>
    <cellStyle name="Normal 4 30 10 2 3" xfId="12588"/>
    <cellStyle name="Normal 4 30 10 2 4" xfId="12589"/>
    <cellStyle name="Normal 4 30 10 2 5" xfId="12590"/>
    <cellStyle name="Normal 4 30 10 2 6" xfId="12591"/>
    <cellStyle name="Normal 4 30 10 2 7" xfId="12592"/>
    <cellStyle name="Normal 4 30 10 2 8" xfId="12593"/>
    <cellStyle name="Normal 4 30 10 3" xfId="12594"/>
    <cellStyle name="Normal 4 30 10 4" xfId="12595"/>
    <cellStyle name="Normal 4 30 10 5" xfId="12596"/>
    <cellStyle name="Normal 4 30 10 6" xfId="12597"/>
    <cellStyle name="Normal 4 30 10 7" xfId="12598"/>
    <cellStyle name="Normal 4 30 10 8" xfId="12599"/>
    <cellStyle name="Normal 4 30 10 9" xfId="12600"/>
    <cellStyle name="Normal 4 30 11" xfId="12601"/>
    <cellStyle name="Normal 4 30 11 2" xfId="12602"/>
    <cellStyle name="Normal 4 30 11 3" xfId="12603"/>
    <cellStyle name="Normal 4 30 11 4" xfId="12604"/>
    <cellStyle name="Normal 4 30 11 5" xfId="12605"/>
    <cellStyle name="Normal 4 30 11 6" xfId="12606"/>
    <cellStyle name="Normal 4 30 11 7" xfId="12607"/>
    <cellStyle name="Normal 4 30 11 8" xfId="12608"/>
    <cellStyle name="Normal 4 30 12" xfId="12609"/>
    <cellStyle name="Normal 4 30 13" xfId="12610"/>
    <cellStyle name="Normal 4 30 14" xfId="12611"/>
    <cellStyle name="Normal 4 30 15" xfId="12612"/>
    <cellStyle name="Normal 4 30 16" xfId="12613"/>
    <cellStyle name="Normal 4 30 17" xfId="12614"/>
    <cellStyle name="Normal 4 30 2" xfId="12615"/>
    <cellStyle name="Normal 4 30 2 10" xfId="12616"/>
    <cellStyle name="Normal 4 30 2 10 2" xfId="12617"/>
    <cellStyle name="Normal 4 30 2 10 2 2" xfId="12618"/>
    <cellStyle name="Normal 4 30 2 10 2 2 2" xfId="12619"/>
    <cellStyle name="Normal 4 30 2 10 2 2 3" xfId="12620"/>
    <cellStyle name="Normal 4 30 2 10 2 2 4" xfId="12621"/>
    <cellStyle name="Normal 4 30 2 10 2 2 5" xfId="12622"/>
    <cellStyle name="Normal 4 30 2 10 2 2 6" xfId="12623"/>
    <cellStyle name="Normal 4 30 2 10 2 2 7" xfId="12624"/>
    <cellStyle name="Normal 4 30 2 10 2 2 8" xfId="12625"/>
    <cellStyle name="Normal 4 30 2 10 2 3" xfId="12626"/>
    <cellStyle name="Normal 4 30 2 10 2 4" xfId="12627"/>
    <cellStyle name="Normal 4 30 2 10 2 5" xfId="12628"/>
    <cellStyle name="Normal 4 30 2 10 2 6" xfId="12629"/>
    <cellStyle name="Normal 4 30 2 10 2 7" xfId="12630"/>
    <cellStyle name="Normal 4 30 2 10 2 8" xfId="12631"/>
    <cellStyle name="Normal 4 30 2 10 3" xfId="12632"/>
    <cellStyle name="Normal 4 30 2 10 4" xfId="12633"/>
    <cellStyle name="Normal 4 30 2 10 5" xfId="12634"/>
    <cellStyle name="Normal 4 30 2 10 6" xfId="12635"/>
    <cellStyle name="Normal 4 30 2 10 7" xfId="12636"/>
    <cellStyle name="Normal 4 30 2 10 8" xfId="12637"/>
    <cellStyle name="Normal 4 30 2 10 9" xfId="12638"/>
    <cellStyle name="Normal 4 30 2 11" xfId="12639"/>
    <cellStyle name="Normal 4 30 2 11 2" xfId="12640"/>
    <cellStyle name="Normal 4 30 2 11 3" xfId="12641"/>
    <cellStyle name="Normal 4 30 2 11 4" xfId="12642"/>
    <cellStyle name="Normal 4 30 2 11 5" xfId="12643"/>
    <cellStyle name="Normal 4 30 2 11 6" xfId="12644"/>
    <cellStyle name="Normal 4 30 2 11 7" xfId="12645"/>
    <cellStyle name="Normal 4 30 2 11 8" xfId="12646"/>
    <cellStyle name="Normal 4 30 2 12" xfId="12647"/>
    <cellStyle name="Normal 4 30 2 13" xfId="12648"/>
    <cellStyle name="Normal 4 30 2 14" xfId="12649"/>
    <cellStyle name="Normal 4 30 2 15" xfId="12650"/>
    <cellStyle name="Normal 4 30 2 16" xfId="12651"/>
    <cellStyle name="Normal 4 30 2 17" xfId="12652"/>
    <cellStyle name="Normal 4 30 2 2" xfId="12653"/>
    <cellStyle name="Normal 4 30 2 2 10" xfId="12654"/>
    <cellStyle name="Normal 4 30 2 2 2" xfId="12655"/>
    <cellStyle name="Normal 4 30 2 2 2 2" xfId="12656"/>
    <cellStyle name="Normal 4 30 2 2 2 2 2" xfId="12657"/>
    <cellStyle name="Normal 4 30 2 2 2 2 2 2" xfId="12658"/>
    <cellStyle name="Normal 4 30 2 2 2 2 2 3" xfId="12659"/>
    <cellStyle name="Normal 4 30 2 2 2 2 2 4" xfId="12660"/>
    <cellStyle name="Normal 4 30 2 2 2 2 2 5" xfId="12661"/>
    <cellStyle name="Normal 4 30 2 2 2 2 2 6" xfId="12662"/>
    <cellStyle name="Normal 4 30 2 2 2 2 2 7" xfId="12663"/>
    <cellStyle name="Normal 4 30 2 2 2 2 2 8" xfId="12664"/>
    <cellStyle name="Normal 4 30 2 2 2 2 3" xfId="12665"/>
    <cellStyle name="Normal 4 30 2 2 2 2 4" xfId="12666"/>
    <cellStyle name="Normal 4 30 2 2 2 2 5" xfId="12667"/>
    <cellStyle name="Normal 4 30 2 2 2 2 6" xfId="12668"/>
    <cellStyle name="Normal 4 30 2 2 2 2 7" xfId="12669"/>
    <cellStyle name="Normal 4 30 2 2 2 2 8" xfId="12670"/>
    <cellStyle name="Normal 4 30 2 2 2 3" xfId="12671"/>
    <cellStyle name="Normal 4 30 2 2 2 4" xfId="12672"/>
    <cellStyle name="Normal 4 30 2 2 2 5" xfId="12673"/>
    <cellStyle name="Normal 4 30 2 2 2 6" xfId="12674"/>
    <cellStyle name="Normal 4 30 2 2 2 7" xfId="12675"/>
    <cellStyle name="Normal 4 30 2 2 2 8" xfId="12676"/>
    <cellStyle name="Normal 4 30 2 2 2 9" xfId="12677"/>
    <cellStyle name="Normal 4 30 2 2 3" xfId="12678"/>
    <cellStyle name="Normal 4 30 2 2 4" xfId="12679"/>
    <cellStyle name="Normal 4 30 2 2 4 2" xfId="12680"/>
    <cellStyle name="Normal 4 30 2 2 4 3" xfId="12681"/>
    <cellStyle name="Normal 4 30 2 2 4 4" xfId="12682"/>
    <cellStyle name="Normal 4 30 2 2 4 5" xfId="12683"/>
    <cellStyle name="Normal 4 30 2 2 4 6" xfId="12684"/>
    <cellStyle name="Normal 4 30 2 2 4 7" xfId="12685"/>
    <cellStyle name="Normal 4 30 2 2 4 8" xfId="12686"/>
    <cellStyle name="Normal 4 30 2 2 5" xfId="12687"/>
    <cellStyle name="Normal 4 30 2 2 6" xfId="12688"/>
    <cellStyle name="Normal 4 30 2 2 7" xfId="12689"/>
    <cellStyle name="Normal 4 30 2 2 8" xfId="12690"/>
    <cellStyle name="Normal 4 30 2 2 9" xfId="12691"/>
    <cellStyle name="Normal 4 30 2 3" xfId="12692"/>
    <cellStyle name="Normal 4 30 2 4" xfId="12693"/>
    <cellStyle name="Normal 4 30 2 5" xfId="12694"/>
    <cellStyle name="Normal 4 30 2 6" xfId="12695"/>
    <cellStyle name="Normal 4 30 2 7" xfId="12696"/>
    <cellStyle name="Normal 4 30 2 8" xfId="12697"/>
    <cellStyle name="Normal 4 30 2 9" xfId="12698"/>
    <cellStyle name="Normal 4 30 3" xfId="12699"/>
    <cellStyle name="Normal 4 30 3 10" xfId="12700"/>
    <cellStyle name="Normal 4 30 3 2" xfId="12701"/>
    <cellStyle name="Normal 4 30 3 2 2" xfId="12702"/>
    <cellStyle name="Normal 4 30 3 2 2 2" xfId="12703"/>
    <cellStyle name="Normal 4 30 3 2 2 2 2" xfId="12704"/>
    <cellStyle name="Normal 4 30 3 2 2 2 3" xfId="12705"/>
    <cellStyle name="Normal 4 30 3 2 2 2 4" xfId="12706"/>
    <cellStyle name="Normal 4 30 3 2 2 2 5" xfId="12707"/>
    <cellStyle name="Normal 4 30 3 2 2 2 6" xfId="12708"/>
    <cellStyle name="Normal 4 30 3 2 2 2 7" xfId="12709"/>
    <cellStyle name="Normal 4 30 3 2 2 2 8" xfId="12710"/>
    <cellStyle name="Normal 4 30 3 2 2 3" xfId="12711"/>
    <cellStyle name="Normal 4 30 3 2 2 4" xfId="12712"/>
    <cellStyle name="Normal 4 30 3 2 2 5" xfId="12713"/>
    <cellStyle name="Normal 4 30 3 2 2 6" xfId="12714"/>
    <cellStyle name="Normal 4 30 3 2 2 7" xfId="12715"/>
    <cellStyle name="Normal 4 30 3 2 2 8" xfId="12716"/>
    <cellStyle name="Normal 4 30 3 2 3" xfId="12717"/>
    <cellStyle name="Normal 4 30 3 2 4" xfId="12718"/>
    <cellStyle name="Normal 4 30 3 2 5" xfId="12719"/>
    <cellStyle name="Normal 4 30 3 2 6" xfId="12720"/>
    <cellStyle name="Normal 4 30 3 2 7" xfId="12721"/>
    <cellStyle name="Normal 4 30 3 2 8" xfId="12722"/>
    <cellStyle name="Normal 4 30 3 2 9" xfId="12723"/>
    <cellStyle name="Normal 4 30 3 3" xfId="12724"/>
    <cellStyle name="Normal 4 30 3 4" xfId="12725"/>
    <cellStyle name="Normal 4 30 3 4 2" xfId="12726"/>
    <cellStyle name="Normal 4 30 3 4 3" xfId="12727"/>
    <cellStyle name="Normal 4 30 3 4 4" xfId="12728"/>
    <cellStyle name="Normal 4 30 3 4 5" xfId="12729"/>
    <cellStyle name="Normal 4 30 3 4 6" xfId="12730"/>
    <cellStyle name="Normal 4 30 3 4 7" xfId="12731"/>
    <cellStyle name="Normal 4 30 3 4 8" xfId="12732"/>
    <cellStyle name="Normal 4 30 3 5" xfId="12733"/>
    <cellStyle name="Normal 4 30 3 6" xfId="12734"/>
    <cellStyle name="Normal 4 30 3 7" xfId="12735"/>
    <cellStyle name="Normal 4 30 3 8" xfId="12736"/>
    <cellStyle name="Normal 4 30 3 9" xfId="12737"/>
    <cellStyle name="Normal 4 30 4" xfId="12738"/>
    <cellStyle name="Normal 4 30 5" xfId="12739"/>
    <cellStyle name="Normal 4 30 6" xfId="12740"/>
    <cellStyle name="Normal 4 30 7" xfId="12741"/>
    <cellStyle name="Normal 4 30 8" xfId="12742"/>
    <cellStyle name="Normal 4 30 9" xfId="12743"/>
    <cellStyle name="Normal 4 31" xfId="12744"/>
    <cellStyle name="Normal 4 32" xfId="12745"/>
    <cellStyle name="Normal 4 33" xfId="12746"/>
    <cellStyle name="Normal 4 34" xfId="12747"/>
    <cellStyle name="Normal 4 35" xfId="12748"/>
    <cellStyle name="Normal 4 35 10" xfId="12749"/>
    <cellStyle name="Normal 4 35 2" xfId="12750"/>
    <cellStyle name="Normal 4 35 2 2" xfId="12751"/>
    <cellStyle name="Normal 4 35 2 2 2" xfId="12752"/>
    <cellStyle name="Normal 4 35 2 2 2 2" xfId="12753"/>
    <cellStyle name="Normal 4 35 2 2 2 3" xfId="12754"/>
    <cellStyle name="Normal 4 35 2 2 2 4" xfId="12755"/>
    <cellStyle name="Normal 4 35 2 2 2 5" xfId="12756"/>
    <cellStyle name="Normal 4 35 2 2 2 6" xfId="12757"/>
    <cellStyle name="Normal 4 35 2 2 2 7" xfId="12758"/>
    <cellStyle name="Normal 4 35 2 2 2 8" xfId="12759"/>
    <cellStyle name="Normal 4 35 2 2 3" xfId="12760"/>
    <cellStyle name="Normal 4 35 2 2 4" xfId="12761"/>
    <cellStyle name="Normal 4 35 2 2 5" xfId="12762"/>
    <cellStyle name="Normal 4 35 2 2 6" xfId="12763"/>
    <cellStyle name="Normal 4 35 2 2 7" xfId="12764"/>
    <cellStyle name="Normal 4 35 2 2 8" xfId="12765"/>
    <cellStyle name="Normal 4 35 2 3" xfId="12766"/>
    <cellStyle name="Normal 4 35 2 4" xfId="12767"/>
    <cellStyle name="Normal 4 35 2 5" xfId="12768"/>
    <cellStyle name="Normal 4 35 2 6" xfId="12769"/>
    <cellStyle name="Normal 4 35 2 7" xfId="12770"/>
    <cellStyle name="Normal 4 35 2 8" xfId="12771"/>
    <cellStyle name="Normal 4 35 2 9" xfId="12772"/>
    <cellStyle name="Normal 4 35 3" xfId="12773"/>
    <cellStyle name="Normal 4 35 4" xfId="12774"/>
    <cellStyle name="Normal 4 35 4 2" xfId="12775"/>
    <cellStyle name="Normal 4 35 4 3" xfId="12776"/>
    <cellStyle name="Normal 4 35 4 4" xfId="12777"/>
    <cellStyle name="Normal 4 35 4 5" xfId="12778"/>
    <cellStyle name="Normal 4 35 4 6" xfId="12779"/>
    <cellStyle name="Normal 4 35 4 7" xfId="12780"/>
    <cellStyle name="Normal 4 35 4 8" xfId="12781"/>
    <cellStyle name="Normal 4 35 5" xfId="12782"/>
    <cellStyle name="Normal 4 35 6" xfId="12783"/>
    <cellStyle name="Normal 4 35 7" xfId="12784"/>
    <cellStyle name="Normal 4 35 8" xfId="12785"/>
    <cellStyle name="Normal 4 35 9" xfId="12786"/>
    <cellStyle name="Normal 4 36" xfId="12787"/>
    <cellStyle name="Normal 4 37" xfId="12788"/>
    <cellStyle name="Normal 4 38" xfId="12789"/>
    <cellStyle name="Normal 4 39" xfId="12790"/>
    <cellStyle name="Normal 4 4" xfId="12791"/>
    <cellStyle name="Normal 4 40" xfId="12792"/>
    <cellStyle name="Normal 4 41" xfId="12793"/>
    <cellStyle name="Normal 4 42" xfId="12794"/>
    <cellStyle name="Normal 4 43" xfId="12795"/>
    <cellStyle name="Normal 4 43 2" xfId="12796"/>
    <cellStyle name="Normal 4 43 2 2" xfId="12797"/>
    <cellStyle name="Normal 4 43 2 2 2" xfId="12798"/>
    <cellStyle name="Normal 4 43 2 2 3" xfId="12799"/>
    <cellStyle name="Normal 4 43 2 2 4" xfId="12800"/>
    <cellStyle name="Normal 4 43 2 2 5" xfId="12801"/>
    <cellStyle name="Normal 4 43 2 2 6" xfId="12802"/>
    <cellStyle name="Normal 4 43 2 2 7" xfId="12803"/>
    <cellStyle name="Normal 4 43 2 2 8" xfId="12804"/>
    <cellStyle name="Normal 4 43 2 3" xfId="12805"/>
    <cellStyle name="Normal 4 43 2 4" xfId="12806"/>
    <cellStyle name="Normal 4 43 2 5" xfId="12807"/>
    <cellStyle name="Normal 4 43 2 6" xfId="12808"/>
    <cellStyle name="Normal 4 43 2 7" xfId="12809"/>
    <cellStyle name="Normal 4 43 2 8" xfId="12810"/>
    <cellStyle name="Normal 4 43 3" xfId="12811"/>
    <cellStyle name="Normal 4 43 4" xfId="12812"/>
    <cellStyle name="Normal 4 43 5" xfId="12813"/>
    <cellStyle name="Normal 4 43 6" xfId="12814"/>
    <cellStyle name="Normal 4 43 7" xfId="12815"/>
    <cellStyle name="Normal 4 43 8" xfId="12816"/>
    <cellStyle name="Normal 4 43 9" xfId="12817"/>
    <cellStyle name="Normal 4 44" xfId="12818"/>
    <cellStyle name="Normal 4 44 2" xfId="12819"/>
    <cellStyle name="Normal 4 44 3" xfId="12820"/>
    <cellStyle name="Normal 4 44 4" xfId="12821"/>
    <cellStyle name="Normal 4 44 5" xfId="12822"/>
    <cellStyle name="Normal 4 44 6" xfId="12823"/>
    <cellStyle name="Normal 4 44 7" xfId="12824"/>
    <cellStyle name="Normal 4 44 8" xfId="12825"/>
    <cellStyle name="Normal 4 45" xfId="12826"/>
    <cellStyle name="Normal 4 46" xfId="12827"/>
    <cellStyle name="Normal 4 47" xfId="12828"/>
    <cellStyle name="Normal 4 48" xfId="12829"/>
    <cellStyle name="Normal 4 49" xfId="12830"/>
    <cellStyle name="Normal 4 5" xfId="12831"/>
    <cellStyle name="Normal 4 50" xfId="12832"/>
    <cellStyle name="Normal 4 51" xfId="12833"/>
    <cellStyle name="Normal 4 52" xfId="12834"/>
    <cellStyle name="Normal 4 6" xfId="12835"/>
    <cellStyle name="Normal 4 7" xfId="12836"/>
    <cellStyle name="Normal 4 8" xfId="12837"/>
    <cellStyle name="Normal 4 9" xfId="12838"/>
    <cellStyle name="Normal 4 9 10" xfId="12839"/>
    <cellStyle name="Normal 4 9 11" xfId="12840"/>
    <cellStyle name="Normal 4 9 12" xfId="12841"/>
    <cellStyle name="Normal 4 9 13" xfId="12842"/>
    <cellStyle name="Normal 4 9 14" xfId="12843"/>
    <cellStyle name="Normal 4 9 15" xfId="12844"/>
    <cellStyle name="Normal 4 9 15 2" xfId="12845"/>
    <cellStyle name="Normal 4 9 15 2 2" xfId="12846"/>
    <cellStyle name="Normal 4 9 15 2 2 2" xfId="12847"/>
    <cellStyle name="Normal 4 9 15 2 2 3" xfId="12848"/>
    <cellStyle name="Normal 4 9 15 2 2 4" xfId="12849"/>
    <cellStyle name="Normal 4 9 15 2 2 5" xfId="12850"/>
    <cellStyle name="Normal 4 9 15 2 2 6" xfId="12851"/>
    <cellStyle name="Normal 4 9 15 2 2 7" xfId="12852"/>
    <cellStyle name="Normal 4 9 15 2 2 8" xfId="12853"/>
    <cellStyle name="Normal 4 9 15 2 3" xfId="12854"/>
    <cellStyle name="Normal 4 9 15 2 4" xfId="12855"/>
    <cellStyle name="Normal 4 9 15 2 5" xfId="12856"/>
    <cellStyle name="Normal 4 9 15 2 6" xfId="12857"/>
    <cellStyle name="Normal 4 9 15 2 7" xfId="12858"/>
    <cellStyle name="Normal 4 9 15 2 8" xfId="12859"/>
    <cellStyle name="Normal 4 9 15 3" xfId="12860"/>
    <cellStyle name="Normal 4 9 15 4" xfId="12861"/>
    <cellStyle name="Normal 4 9 15 5" xfId="12862"/>
    <cellStyle name="Normal 4 9 15 6" xfId="12863"/>
    <cellStyle name="Normal 4 9 15 7" xfId="12864"/>
    <cellStyle name="Normal 4 9 15 8" xfId="12865"/>
    <cellStyle name="Normal 4 9 15 9" xfId="12866"/>
    <cellStyle name="Normal 4 9 16" xfId="12867"/>
    <cellStyle name="Normal 4 9 16 2" xfId="12868"/>
    <cellStyle name="Normal 4 9 16 3" xfId="12869"/>
    <cellStyle name="Normal 4 9 16 4" xfId="12870"/>
    <cellStyle name="Normal 4 9 16 5" xfId="12871"/>
    <cellStyle name="Normal 4 9 16 6" xfId="12872"/>
    <cellStyle name="Normal 4 9 16 7" xfId="12873"/>
    <cellStyle name="Normal 4 9 16 8" xfId="12874"/>
    <cellStyle name="Normal 4 9 17" xfId="12875"/>
    <cellStyle name="Normal 4 9 18" xfId="12876"/>
    <cellStyle name="Normal 4 9 19" xfId="12877"/>
    <cellStyle name="Normal 4 9 2" xfId="12878"/>
    <cellStyle name="Normal 4 9 2 10" xfId="12879"/>
    <cellStyle name="Normal 4 9 2 11" xfId="12880"/>
    <cellStyle name="Normal 4 9 2 12" xfId="12881"/>
    <cellStyle name="Normal 4 9 2 13" xfId="12882"/>
    <cellStyle name="Normal 4 9 2 14" xfId="12883"/>
    <cellStyle name="Normal 4 9 2 15" xfId="12884"/>
    <cellStyle name="Normal 4 9 2 15 2" xfId="12885"/>
    <cellStyle name="Normal 4 9 2 15 2 2" xfId="12886"/>
    <cellStyle name="Normal 4 9 2 15 2 2 2" xfId="12887"/>
    <cellStyle name="Normal 4 9 2 15 2 2 3" xfId="12888"/>
    <cellStyle name="Normal 4 9 2 15 2 2 4" xfId="12889"/>
    <cellStyle name="Normal 4 9 2 15 2 2 5" xfId="12890"/>
    <cellStyle name="Normal 4 9 2 15 2 2 6" xfId="12891"/>
    <cellStyle name="Normal 4 9 2 15 2 2 7" xfId="12892"/>
    <cellStyle name="Normal 4 9 2 15 2 2 8" xfId="12893"/>
    <cellStyle name="Normal 4 9 2 15 2 3" xfId="12894"/>
    <cellStyle name="Normal 4 9 2 15 2 4" xfId="12895"/>
    <cellStyle name="Normal 4 9 2 15 2 5" xfId="12896"/>
    <cellStyle name="Normal 4 9 2 15 2 6" xfId="12897"/>
    <cellStyle name="Normal 4 9 2 15 2 7" xfId="12898"/>
    <cellStyle name="Normal 4 9 2 15 2 8" xfId="12899"/>
    <cellStyle name="Normal 4 9 2 15 3" xfId="12900"/>
    <cellStyle name="Normal 4 9 2 15 4" xfId="12901"/>
    <cellStyle name="Normal 4 9 2 15 5" xfId="12902"/>
    <cellStyle name="Normal 4 9 2 15 6" xfId="12903"/>
    <cellStyle name="Normal 4 9 2 15 7" xfId="12904"/>
    <cellStyle name="Normal 4 9 2 15 8" xfId="12905"/>
    <cellStyle name="Normal 4 9 2 15 9" xfId="12906"/>
    <cellStyle name="Normal 4 9 2 16" xfId="12907"/>
    <cellStyle name="Normal 4 9 2 16 2" xfId="12908"/>
    <cellStyle name="Normal 4 9 2 16 3" xfId="12909"/>
    <cellStyle name="Normal 4 9 2 16 4" xfId="12910"/>
    <cellStyle name="Normal 4 9 2 16 5" xfId="12911"/>
    <cellStyle name="Normal 4 9 2 16 6" xfId="12912"/>
    <cellStyle name="Normal 4 9 2 16 7" xfId="12913"/>
    <cellStyle name="Normal 4 9 2 16 8" xfId="12914"/>
    <cellStyle name="Normal 4 9 2 17" xfId="12915"/>
    <cellStyle name="Normal 4 9 2 18" xfId="12916"/>
    <cellStyle name="Normal 4 9 2 19" xfId="12917"/>
    <cellStyle name="Normal 4 9 2 2" xfId="12918"/>
    <cellStyle name="Normal 4 9 2 2 10" xfId="12919"/>
    <cellStyle name="Normal 4 9 2 2 10 2" xfId="12920"/>
    <cellStyle name="Normal 4 9 2 2 10 2 2" xfId="12921"/>
    <cellStyle name="Normal 4 9 2 2 10 2 2 2" xfId="12922"/>
    <cellStyle name="Normal 4 9 2 2 10 2 2 3" xfId="12923"/>
    <cellStyle name="Normal 4 9 2 2 10 2 2 4" xfId="12924"/>
    <cellStyle name="Normal 4 9 2 2 10 2 2 5" xfId="12925"/>
    <cellStyle name="Normal 4 9 2 2 10 2 2 6" xfId="12926"/>
    <cellStyle name="Normal 4 9 2 2 10 2 2 7" xfId="12927"/>
    <cellStyle name="Normal 4 9 2 2 10 2 2 8" xfId="12928"/>
    <cellStyle name="Normal 4 9 2 2 10 2 3" xfId="12929"/>
    <cellStyle name="Normal 4 9 2 2 10 2 4" xfId="12930"/>
    <cellStyle name="Normal 4 9 2 2 10 2 5" xfId="12931"/>
    <cellStyle name="Normal 4 9 2 2 10 2 6" xfId="12932"/>
    <cellStyle name="Normal 4 9 2 2 10 2 7" xfId="12933"/>
    <cellStyle name="Normal 4 9 2 2 10 2 8" xfId="12934"/>
    <cellStyle name="Normal 4 9 2 2 10 3" xfId="12935"/>
    <cellStyle name="Normal 4 9 2 2 10 4" xfId="12936"/>
    <cellStyle name="Normal 4 9 2 2 10 5" xfId="12937"/>
    <cellStyle name="Normal 4 9 2 2 10 6" xfId="12938"/>
    <cellStyle name="Normal 4 9 2 2 10 7" xfId="12939"/>
    <cellStyle name="Normal 4 9 2 2 10 8" xfId="12940"/>
    <cellStyle name="Normal 4 9 2 2 10 9" xfId="12941"/>
    <cellStyle name="Normal 4 9 2 2 11" xfId="12942"/>
    <cellStyle name="Normal 4 9 2 2 11 2" xfId="12943"/>
    <cellStyle name="Normal 4 9 2 2 11 3" xfId="12944"/>
    <cellStyle name="Normal 4 9 2 2 11 4" xfId="12945"/>
    <cellStyle name="Normal 4 9 2 2 11 5" xfId="12946"/>
    <cellStyle name="Normal 4 9 2 2 11 6" xfId="12947"/>
    <cellStyle name="Normal 4 9 2 2 11 7" xfId="12948"/>
    <cellStyle name="Normal 4 9 2 2 11 8" xfId="12949"/>
    <cellStyle name="Normal 4 9 2 2 12" xfId="12950"/>
    <cellStyle name="Normal 4 9 2 2 13" xfId="12951"/>
    <cellStyle name="Normal 4 9 2 2 14" xfId="12952"/>
    <cellStyle name="Normal 4 9 2 2 15" xfId="12953"/>
    <cellStyle name="Normal 4 9 2 2 16" xfId="12954"/>
    <cellStyle name="Normal 4 9 2 2 17" xfId="12955"/>
    <cellStyle name="Normal 4 9 2 2 2" xfId="12956"/>
    <cellStyle name="Normal 4 9 2 2 2 10" xfId="12957"/>
    <cellStyle name="Normal 4 9 2 2 2 10 2" xfId="12958"/>
    <cellStyle name="Normal 4 9 2 2 2 10 2 2" xfId="12959"/>
    <cellStyle name="Normal 4 9 2 2 2 10 2 2 2" xfId="12960"/>
    <cellStyle name="Normal 4 9 2 2 2 10 2 2 3" xfId="12961"/>
    <cellStyle name="Normal 4 9 2 2 2 10 2 2 4" xfId="12962"/>
    <cellStyle name="Normal 4 9 2 2 2 10 2 2 5" xfId="12963"/>
    <cellStyle name="Normal 4 9 2 2 2 10 2 2 6" xfId="12964"/>
    <cellStyle name="Normal 4 9 2 2 2 10 2 2 7" xfId="12965"/>
    <cellStyle name="Normal 4 9 2 2 2 10 2 2 8" xfId="12966"/>
    <cellStyle name="Normal 4 9 2 2 2 10 2 3" xfId="12967"/>
    <cellStyle name="Normal 4 9 2 2 2 10 2 4" xfId="12968"/>
    <cellStyle name="Normal 4 9 2 2 2 10 2 5" xfId="12969"/>
    <cellStyle name="Normal 4 9 2 2 2 10 2 6" xfId="12970"/>
    <cellStyle name="Normal 4 9 2 2 2 10 2 7" xfId="12971"/>
    <cellStyle name="Normal 4 9 2 2 2 10 2 8" xfId="12972"/>
    <cellStyle name="Normal 4 9 2 2 2 10 3" xfId="12973"/>
    <cellStyle name="Normal 4 9 2 2 2 10 4" xfId="12974"/>
    <cellStyle name="Normal 4 9 2 2 2 10 5" xfId="12975"/>
    <cellStyle name="Normal 4 9 2 2 2 10 6" xfId="12976"/>
    <cellStyle name="Normal 4 9 2 2 2 10 7" xfId="12977"/>
    <cellStyle name="Normal 4 9 2 2 2 10 8" xfId="12978"/>
    <cellStyle name="Normal 4 9 2 2 2 10 9" xfId="12979"/>
    <cellStyle name="Normal 4 9 2 2 2 11" xfId="12980"/>
    <cellStyle name="Normal 4 9 2 2 2 11 2" xfId="12981"/>
    <cellStyle name="Normal 4 9 2 2 2 11 3" xfId="12982"/>
    <cellStyle name="Normal 4 9 2 2 2 11 4" xfId="12983"/>
    <cellStyle name="Normal 4 9 2 2 2 11 5" xfId="12984"/>
    <cellStyle name="Normal 4 9 2 2 2 11 6" xfId="12985"/>
    <cellStyle name="Normal 4 9 2 2 2 11 7" xfId="12986"/>
    <cellStyle name="Normal 4 9 2 2 2 11 8" xfId="12987"/>
    <cellStyle name="Normal 4 9 2 2 2 12" xfId="12988"/>
    <cellStyle name="Normal 4 9 2 2 2 13" xfId="12989"/>
    <cellStyle name="Normal 4 9 2 2 2 14" xfId="12990"/>
    <cellStyle name="Normal 4 9 2 2 2 15" xfId="12991"/>
    <cellStyle name="Normal 4 9 2 2 2 16" xfId="12992"/>
    <cellStyle name="Normal 4 9 2 2 2 17" xfId="12993"/>
    <cellStyle name="Normal 4 9 2 2 2 2" xfId="12994"/>
    <cellStyle name="Normal 4 9 2 2 2 2 10" xfId="12995"/>
    <cellStyle name="Normal 4 9 2 2 2 2 2" xfId="12996"/>
    <cellStyle name="Normal 4 9 2 2 2 2 2 2" xfId="12997"/>
    <cellStyle name="Normal 4 9 2 2 2 2 2 2 2" xfId="12998"/>
    <cellStyle name="Normal 4 9 2 2 2 2 2 2 2 2" xfId="12999"/>
    <cellStyle name="Normal 4 9 2 2 2 2 2 2 2 3" xfId="13000"/>
    <cellStyle name="Normal 4 9 2 2 2 2 2 2 2 4" xfId="13001"/>
    <cellStyle name="Normal 4 9 2 2 2 2 2 2 2 5" xfId="13002"/>
    <cellStyle name="Normal 4 9 2 2 2 2 2 2 2 6" xfId="13003"/>
    <cellStyle name="Normal 4 9 2 2 2 2 2 2 2 7" xfId="13004"/>
    <cellStyle name="Normal 4 9 2 2 2 2 2 2 2 8" xfId="13005"/>
    <cellStyle name="Normal 4 9 2 2 2 2 2 2 3" xfId="13006"/>
    <cellStyle name="Normal 4 9 2 2 2 2 2 2 4" xfId="13007"/>
    <cellStyle name="Normal 4 9 2 2 2 2 2 2 5" xfId="13008"/>
    <cellStyle name="Normal 4 9 2 2 2 2 2 2 6" xfId="13009"/>
    <cellStyle name="Normal 4 9 2 2 2 2 2 2 7" xfId="13010"/>
    <cellStyle name="Normal 4 9 2 2 2 2 2 2 8" xfId="13011"/>
    <cellStyle name="Normal 4 9 2 2 2 2 2 3" xfId="13012"/>
    <cellStyle name="Normal 4 9 2 2 2 2 2 4" xfId="13013"/>
    <cellStyle name="Normal 4 9 2 2 2 2 2 5" xfId="13014"/>
    <cellStyle name="Normal 4 9 2 2 2 2 2 6" xfId="13015"/>
    <cellStyle name="Normal 4 9 2 2 2 2 2 7" xfId="13016"/>
    <cellStyle name="Normal 4 9 2 2 2 2 2 8" xfId="13017"/>
    <cellStyle name="Normal 4 9 2 2 2 2 2 9" xfId="13018"/>
    <cellStyle name="Normal 4 9 2 2 2 2 3" xfId="13019"/>
    <cellStyle name="Normal 4 9 2 2 2 2 4" xfId="13020"/>
    <cellStyle name="Normal 4 9 2 2 2 2 4 2" xfId="13021"/>
    <cellStyle name="Normal 4 9 2 2 2 2 4 3" xfId="13022"/>
    <cellStyle name="Normal 4 9 2 2 2 2 4 4" xfId="13023"/>
    <cellStyle name="Normal 4 9 2 2 2 2 4 5" xfId="13024"/>
    <cellStyle name="Normal 4 9 2 2 2 2 4 6" xfId="13025"/>
    <cellStyle name="Normal 4 9 2 2 2 2 4 7" xfId="13026"/>
    <cellStyle name="Normal 4 9 2 2 2 2 4 8" xfId="13027"/>
    <cellStyle name="Normal 4 9 2 2 2 2 5" xfId="13028"/>
    <cellStyle name="Normal 4 9 2 2 2 2 6" xfId="13029"/>
    <cellStyle name="Normal 4 9 2 2 2 2 7" xfId="13030"/>
    <cellStyle name="Normal 4 9 2 2 2 2 8" xfId="13031"/>
    <cellStyle name="Normal 4 9 2 2 2 2 9" xfId="13032"/>
    <cellStyle name="Normal 4 9 2 2 2 3" xfId="13033"/>
    <cellStyle name="Normal 4 9 2 2 2 4" xfId="13034"/>
    <cellStyle name="Normal 4 9 2 2 2 5" xfId="13035"/>
    <cellStyle name="Normal 4 9 2 2 2 6" xfId="13036"/>
    <cellStyle name="Normal 4 9 2 2 2 7" xfId="13037"/>
    <cellStyle name="Normal 4 9 2 2 2 8" xfId="13038"/>
    <cellStyle name="Normal 4 9 2 2 2 9" xfId="13039"/>
    <cellStyle name="Normal 4 9 2 2 3" xfId="13040"/>
    <cellStyle name="Normal 4 9 2 2 3 10" xfId="13041"/>
    <cellStyle name="Normal 4 9 2 2 3 2" xfId="13042"/>
    <cellStyle name="Normal 4 9 2 2 3 2 2" xfId="13043"/>
    <cellStyle name="Normal 4 9 2 2 3 2 2 2" xfId="13044"/>
    <cellStyle name="Normal 4 9 2 2 3 2 2 2 2" xfId="13045"/>
    <cellStyle name="Normal 4 9 2 2 3 2 2 2 3" xfId="13046"/>
    <cellStyle name="Normal 4 9 2 2 3 2 2 2 4" xfId="13047"/>
    <cellStyle name="Normal 4 9 2 2 3 2 2 2 5" xfId="13048"/>
    <cellStyle name="Normal 4 9 2 2 3 2 2 2 6" xfId="13049"/>
    <cellStyle name="Normal 4 9 2 2 3 2 2 2 7" xfId="13050"/>
    <cellStyle name="Normal 4 9 2 2 3 2 2 2 8" xfId="13051"/>
    <cellStyle name="Normal 4 9 2 2 3 2 2 3" xfId="13052"/>
    <cellStyle name="Normal 4 9 2 2 3 2 2 4" xfId="13053"/>
    <cellStyle name="Normal 4 9 2 2 3 2 2 5" xfId="13054"/>
    <cellStyle name="Normal 4 9 2 2 3 2 2 6" xfId="13055"/>
    <cellStyle name="Normal 4 9 2 2 3 2 2 7" xfId="13056"/>
    <cellStyle name="Normal 4 9 2 2 3 2 2 8" xfId="13057"/>
    <cellStyle name="Normal 4 9 2 2 3 2 3" xfId="13058"/>
    <cellStyle name="Normal 4 9 2 2 3 2 4" xfId="13059"/>
    <cellStyle name="Normal 4 9 2 2 3 2 5" xfId="13060"/>
    <cellStyle name="Normal 4 9 2 2 3 2 6" xfId="13061"/>
    <cellStyle name="Normal 4 9 2 2 3 2 7" xfId="13062"/>
    <cellStyle name="Normal 4 9 2 2 3 2 8" xfId="13063"/>
    <cellStyle name="Normal 4 9 2 2 3 2 9" xfId="13064"/>
    <cellStyle name="Normal 4 9 2 2 3 3" xfId="13065"/>
    <cellStyle name="Normal 4 9 2 2 3 4" xfId="13066"/>
    <cellStyle name="Normal 4 9 2 2 3 4 2" xfId="13067"/>
    <cellStyle name="Normal 4 9 2 2 3 4 3" xfId="13068"/>
    <cellStyle name="Normal 4 9 2 2 3 4 4" xfId="13069"/>
    <cellStyle name="Normal 4 9 2 2 3 4 5" xfId="13070"/>
    <cellStyle name="Normal 4 9 2 2 3 4 6" xfId="13071"/>
    <cellStyle name="Normal 4 9 2 2 3 4 7" xfId="13072"/>
    <cellStyle name="Normal 4 9 2 2 3 4 8" xfId="13073"/>
    <cellStyle name="Normal 4 9 2 2 3 5" xfId="13074"/>
    <cellStyle name="Normal 4 9 2 2 3 6" xfId="13075"/>
    <cellStyle name="Normal 4 9 2 2 3 7" xfId="13076"/>
    <cellStyle name="Normal 4 9 2 2 3 8" xfId="13077"/>
    <cellStyle name="Normal 4 9 2 2 3 9" xfId="13078"/>
    <cellStyle name="Normal 4 9 2 2 4" xfId="13079"/>
    <cellStyle name="Normal 4 9 2 2 5" xfId="13080"/>
    <cellStyle name="Normal 4 9 2 2 6" xfId="13081"/>
    <cellStyle name="Normal 4 9 2 2 7" xfId="13082"/>
    <cellStyle name="Normal 4 9 2 2 8" xfId="13083"/>
    <cellStyle name="Normal 4 9 2 2 9" xfId="13084"/>
    <cellStyle name="Normal 4 9 2 20" xfId="13085"/>
    <cellStyle name="Normal 4 9 2 21" xfId="13086"/>
    <cellStyle name="Normal 4 9 2 22" xfId="13087"/>
    <cellStyle name="Normal 4 9 2 3" xfId="13088"/>
    <cellStyle name="Normal 4 9 2 4" xfId="13089"/>
    <cellStyle name="Normal 4 9 2 5" xfId="13090"/>
    <cellStyle name="Normal 4 9 2 6" xfId="13091"/>
    <cellStyle name="Normal 4 9 2 7" xfId="13092"/>
    <cellStyle name="Normal 4 9 2 7 10" xfId="13093"/>
    <cellStyle name="Normal 4 9 2 7 2" xfId="13094"/>
    <cellStyle name="Normal 4 9 2 7 2 2" xfId="13095"/>
    <cellStyle name="Normal 4 9 2 7 2 2 2" xfId="13096"/>
    <cellStyle name="Normal 4 9 2 7 2 2 2 2" xfId="13097"/>
    <cellStyle name="Normal 4 9 2 7 2 2 2 3" xfId="13098"/>
    <cellStyle name="Normal 4 9 2 7 2 2 2 4" xfId="13099"/>
    <cellStyle name="Normal 4 9 2 7 2 2 2 5" xfId="13100"/>
    <cellStyle name="Normal 4 9 2 7 2 2 2 6" xfId="13101"/>
    <cellStyle name="Normal 4 9 2 7 2 2 2 7" xfId="13102"/>
    <cellStyle name="Normal 4 9 2 7 2 2 2 8" xfId="13103"/>
    <cellStyle name="Normal 4 9 2 7 2 2 3" xfId="13104"/>
    <cellStyle name="Normal 4 9 2 7 2 2 4" xfId="13105"/>
    <cellStyle name="Normal 4 9 2 7 2 2 5" xfId="13106"/>
    <cellStyle name="Normal 4 9 2 7 2 2 6" xfId="13107"/>
    <cellStyle name="Normal 4 9 2 7 2 2 7" xfId="13108"/>
    <cellStyle name="Normal 4 9 2 7 2 2 8" xfId="13109"/>
    <cellStyle name="Normal 4 9 2 7 2 3" xfId="13110"/>
    <cellStyle name="Normal 4 9 2 7 2 4" xfId="13111"/>
    <cellStyle name="Normal 4 9 2 7 2 5" xfId="13112"/>
    <cellStyle name="Normal 4 9 2 7 2 6" xfId="13113"/>
    <cellStyle name="Normal 4 9 2 7 2 7" xfId="13114"/>
    <cellStyle name="Normal 4 9 2 7 2 8" xfId="13115"/>
    <cellStyle name="Normal 4 9 2 7 2 9" xfId="13116"/>
    <cellStyle name="Normal 4 9 2 7 3" xfId="13117"/>
    <cellStyle name="Normal 4 9 2 7 4" xfId="13118"/>
    <cellStyle name="Normal 4 9 2 7 4 2" xfId="13119"/>
    <cellStyle name="Normal 4 9 2 7 4 3" xfId="13120"/>
    <cellStyle name="Normal 4 9 2 7 4 4" xfId="13121"/>
    <cellStyle name="Normal 4 9 2 7 4 5" xfId="13122"/>
    <cellStyle name="Normal 4 9 2 7 4 6" xfId="13123"/>
    <cellStyle name="Normal 4 9 2 7 4 7" xfId="13124"/>
    <cellStyle name="Normal 4 9 2 7 4 8" xfId="13125"/>
    <cellStyle name="Normal 4 9 2 7 5" xfId="13126"/>
    <cellStyle name="Normal 4 9 2 7 6" xfId="13127"/>
    <cellStyle name="Normal 4 9 2 7 7" xfId="13128"/>
    <cellStyle name="Normal 4 9 2 7 8" xfId="13129"/>
    <cellStyle name="Normal 4 9 2 7 9" xfId="13130"/>
    <cellStyle name="Normal 4 9 2 8" xfId="13131"/>
    <cellStyle name="Normal 4 9 2 9" xfId="13132"/>
    <cellStyle name="Normal 4 9 20" xfId="13133"/>
    <cellStyle name="Normal 4 9 21" xfId="13134"/>
    <cellStyle name="Normal 4 9 22" xfId="13135"/>
    <cellStyle name="Normal 4 9 3" xfId="13136"/>
    <cellStyle name="Normal 4 9 3 10" xfId="13137"/>
    <cellStyle name="Normal 4 9 3 10 2" xfId="13138"/>
    <cellStyle name="Normal 4 9 3 10 2 2" xfId="13139"/>
    <cellStyle name="Normal 4 9 3 10 2 2 2" xfId="13140"/>
    <cellStyle name="Normal 4 9 3 10 2 2 3" xfId="13141"/>
    <cellStyle name="Normal 4 9 3 10 2 2 4" xfId="13142"/>
    <cellStyle name="Normal 4 9 3 10 2 2 5" xfId="13143"/>
    <cellStyle name="Normal 4 9 3 10 2 2 6" xfId="13144"/>
    <cellStyle name="Normal 4 9 3 10 2 2 7" xfId="13145"/>
    <cellStyle name="Normal 4 9 3 10 2 2 8" xfId="13146"/>
    <cellStyle name="Normal 4 9 3 10 2 3" xfId="13147"/>
    <cellStyle name="Normal 4 9 3 10 2 4" xfId="13148"/>
    <cellStyle name="Normal 4 9 3 10 2 5" xfId="13149"/>
    <cellStyle name="Normal 4 9 3 10 2 6" xfId="13150"/>
    <cellStyle name="Normal 4 9 3 10 2 7" xfId="13151"/>
    <cellStyle name="Normal 4 9 3 10 2 8" xfId="13152"/>
    <cellStyle name="Normal 4 9 3 10 3" xfId="13153"/>
    <cellStyle name="Normal 4 9 3 10 4" xfId="13154"/>
    <cellStyle name="Normal 4 9 3 10 5" xfId="13155"/>
    <cellStyle name="Normal 4 9 3 10 6" xfId="13156"/>
    <cellStyle name="Normal 4 9 3 10 7" xfId="13157"/>
    <cellStyle name="Normal 4 9 3 10 8" xfId="13158"/>
    <cellStyle name="Normal 4 9 3 10 9" xfId="13159"/>
    <cellStyle name="Normal 4 9 3 11" xfId="13160"/>
    <cellStyle name="Normal 4 9 3 11 2" xfId="13161"/>
    <cellStyle name="Normal 4 9 3 11 3" xfId="13162"/>
    <cellStyle name="Normal 4 9 3 11 4" xfId="13163"/>
    <cellStyle name="Normal 4 9 3 11 5" xfId="13164"/>
    <cellStyle name="Normal 4 9 3 11 6" xfId="13165"/>
    <cellStyle name="Normal 4 9 3 11 7" xfId="13166"/>
    <cellStyle name="Normal 4 9 3 11 8" xfId="13167"/>
    <cellStyle name="Normal 4 9 3 12" xfId="13168"/>
    <cellStyle name="Normal 4 9 3 13" xfId="13169"/>
    <cellStyle name="Normal 4 9 3 14" xfId="13170"/>
    <cellStyle name="Normal 4 9 3 15" xfId="13171"/>
    <cellStyle name="Normal 4 9 3 16" xfId="13172"/>
    <cellStyle name="Normal 4 9 3 17" xfId="13173"/>
    <cellStyle name="Normal 4 9 3 2" xfId="13174"/>
    <cellStyle name="Normal 4 9 3 2 10" xfId="13175"/>
    <cellStyle name="Normal 4 9 3 2 10 2" xfId="13176"/>
    <cellStyle name="Normal 4 9 3 2 10 2 2" xfId="13177"/>
    <cellStyle name="Normal 4 9 3 2 10 2 2 2" xfId="13178"/>
    <cellStyle name="Normal 4 9 3 2 10 2 2 3" xfId="13179"/>
    <cellStyle name="Normal 4 9 3 2 10 2 2 4" xfId="13180"/>
    <cellStyle name="Normal 4 9 3 2 10 2 2 5" xfId="13181"/>
    <cellStyle name="Normal 4 9 3 2 10 2 2 6" xfId="13182"/>
    <cellStyle name="Normal 4 9 3 2 10 2 2 7" xfId="13183"/>
    <cellStyle name="Normal 4 9 3 2 10 2 2 8" xfId="13184"/>
    <cellStyle name="Normal 4 9 3 2 10 2 3" xfId="13185"/>
    <cellStyle name="Normal 4 9 3 2 10 2 4" xfId="13186"/>
    <cellStyle name="Normal 4 9 3 2 10 2 5" xfId="13187"/>
    <cellStyle name="Normal 4 9 3 2 10 2 6" xfId="13188"/>
    <cellStyle name="Normal 4 9 3 2 10 2 7" xfId="13189"/>
    <cellStyle name="Normal 4 9 3 2 10 2 8" xfId="13190"/>
    <cellStyle name="Normal 4 9 3 2 10 3" xfId="13191"/>
    <cellStyle name="Normal 4 9 3 2 10 4" xfId="13192"/>
    <cellStyle name="Normal 4 9 3 2 10 5" xfId="13193"/>
    <cellStyle name="Normal 4 9 3 2 10 6" xfId="13194"/>
    <cellStyle name="Normal 4 9 3 2 10 7" xfId="13195"/>
    <cellStyle name="Normal 4 9 3 2 10 8" xfId="13196"/>
    <cellStyle name="Normal 4 9 3 2 10 9" xfId="13197"/>
    <cellStyle name="Normal 4 9 3 2 11" xfId="13198"/>
    <cellStyle name="Normal 4 9 3 2 11 2" xfId="13199"/>
    <cellStyle name="Normal 4 9 3 2 11 3" xfId="13200"/>
    <cellStyle name="Normal 4 9 3 2 11 4" xfId="13201"/>
    <cellStyle name="Normal 4 9 3 2 11 5" xfId="13202"/>
    <cellStyle name="Normal 4 9 3 2 11 6" xfId="13203"/>
    <cellStyle name="Normal 4 9 3 2 11 7" xfId="13204"/>
    <cellStyle name="Normal 4 9 3 2 11 8" xfId="13205"/>
    <cellStyle name="Normal 4 9 3 2 12" xfId="13206"/>
    <cellStyle name="Normal 4 9 3 2 13" xfId="13207"/>
    <cellStyle name="Normal 4 9 3 2 14" xfId="13208"/>
    <cellStyle name="Normal 4 9 3 2 15" xfId="13209"/>
    <cellStyle name="Normal 4 9 3 2 16" xfId="13210"/>
    <cellStyle name="Normal 4 9 3 2 17" xfId="13211"/>
    <cellStyle name="Normal 4 9 3 2 2" xfId="13212"/>
    <cellStyle name="Normal 4 9 3 2 2 10" xfId="13213"/>
    <cellStyle name="Normal 4 9 3 2 2 2" xfId="13214"/>
    <cellStyle name="Normal 4 9 3 2 2 2 2" xfId="13215"/>
    <cellStyle name="Normal 4 9 3 2 2 2 2 2" xfId="13216"/>
    <cellStyle name="Normal 4 9 3 2 2 2 2 2 2" xfId="13217"/>
    <cellStyle name="Normal 4 9 3 2 2 2 2 2 3" xfId="13218"/>
    <cellStyle name="Normal 4 9 3 2 2 2 2 2 4" xfId="13219"/>
    <cellStyle name="Normal 4 9 3 2 2 2 2 2 5" xfId="13220"/>
    <cellStyle name="Normal 4 9 3 2 2 2 2 2 6" xfId="13221"/>
    <cellStyle name="Normal 4 9 3 2 2 2 2 2 7" xfId="13222"/>
    <cellStyle name="Normal 4 9 3 2 2 2 2 2 8" xfId="13223"/>
    <cellStyle name="Normal 4 9 3 2 2 2 2 3" xfId="13224"/>
    <cellStyle name="Normal 4 9 3 2 2 2 2 4" xfId="13225"/>
    <cellStyle name="Normal 4 9 3 2 2 2 2 5" xfId="13226"/>
    <cellStyle name="Normal 4 9 3 2 2 2 2 6" xfId="13227"/>
    <cellStyle name="Normal 4 9 3 2 2 2 2 7" xfId="13228"/>
    <cellStyle name="Normal 4 9 3 2 2 2 2 8" xfId="13229"/>
    <cellStyle name="Normal 4 9 3 2 2 2 3" xfId="13230"/>
    <cellStyle name="Normal 4 9 3 2 2 2 4" xfId="13231"/>
    <cellStyle name="Normal 4 9 3 2 2 2 5" xfId="13232"/>
    <cellStyle name="Normal 4 9 3 2 2 2 6" xfId="13233"/>
    <cellStyle name="Normal 4 9 3 2 2 2 7" xfId="13234"/>
    <cellStyle name="Normal 4 9 3 2 2 2 8" xfId="13235"/>
    <cellStyle name="Normal 4 9 3 2 2 2 9" xfId="13236"/>
    <cellStyle name="Normal 4 9 3 2 2 3" xfId="13237"/>
    <cellStyle name="Normal 4 9 3 2 2 4" xfId="13238"/>
    <cellStyle name="Normal 4 9 3 2 2 4 2" xfId="13239"/>
    <cellStyle name="Normal 4 9 3 2 2 4 3" xfId="13240"/>
    <cellStyle name="Normal 4 9 3 2 2 4 4" xfId="13241"/>
    <cellStyle name="Normal 4 9 3 2 2 4 5" xfId="13242"/>
    <cellStyle name="Normal 4 9 3 2 2 4 6" xfId="13243"/>
    <cellStyle name="Normal 4 9 3 2 2 4 7" xfId="13244"/>
    <cellStyle name="Normal 4 9 3 2 2 4 8" xfId="13245"/>
    <cellStyle name="Normal 4 9 3 2 2 5" xfId="13246"/>
    <cellStyle name="Normal 4 9 3 2 2 6" xfId="13247"/>
    <cellStyle name="Normal 4 9 3 2 2 7" xfId="13248"/>
    <cellStyle name="Normal 4 9 3 2 2 8" xfId="13249"/>
    <cellStyle name="Normal 4 9 3 2 2 9" xfId="13250"/>
    <cellStyle name="Normal 4 9 3 2 3" xfId="13251"/>
    <cellStyle name="Normal 4 9 3 2 4" xfId="13252"/>
    <cellStyle name="Normal 4 9 3 2 5" xfId="13253"/>
    <cellStyle name="Normal 4 9 3 2 6" xfId="13254"/>
    <cellStyle name="Normal 4 9 3 2 7" xfId="13255"/>
    <cellStyle name="Normal 4 9 3 2 8" xfId="13256"/>
    <cellStyle name="Normal 4 9 3 2 9" xfId="13257"/>
    <cellStyle name="Normal 4 9 3 3" xfId="13258"/>
    <cellStyle name="Normal 4 9 3 3 10" xfId="13259"/>
    <cellStyle name="Normal 4 9 3 3 2" xfId="13260"/>
    <cellStyle name="Normal 4 9 3 3 2 2" xfId="13261"/>
    <cellStyle name="Normal 4 9 3 3 2 2 2" xfId="13262"/>
    <cellStyle name="Normal 4 9 3 3 2 2 2 2" xfId="13263"/>
    <cellStyle name="Normal 4 9 3 3 2 2 2 3" xfId="13264"/>
    <cellStyle name="Normal 4 9 3 3 2 2 2 4" xfId="13265"/>
    <cellStyle name="Normal 4 9 3 3 2 2 2 5" xfId="13266"/>
    <cellStyle name="Normal 4 9 3 3 2 2 2 6" xfId="13267"/>
    <cellStyle name="Normal 4 9 3 3 2 2 2 7" xfId="13268"/>
    <cellStyle name="Normal 4 9 3 3 2 2 2 8" xfId="13269"/>
    <cellStyle name="Normal 4 9 3 3 2 2 3" xfId="13270"/>
    <cellStyle name="Normal 4 9 3 3 2 2 4" xfId="13271"/>
    <cellStyle name="Normal 4 9 3 3 2 2 5" xfId="13272"/>
    <cellStyle name="Normal 4 9 3 3 2 2 6" xfId="13273"/>
    <cellStyle name="Normal 4 9 3 3 2 2 7" xfId="13274"/>
    <cellStyle name="Normal 4 9 3 3 2 2 8" xfId="13275"/>
    <cellStyle name="Normal 4 9 3 3 2 3" xfId="13276"/>
    <cellStyle name="Normal 4 9 3 3 2 4" xfId="13277"/>
    <cellStyle name="Normal 4 9 3 3 2 5" xfId="13278"/>
    <cellStyle name="Normal 4 9 3 3 2 6" xfId="13279"/>
    <cellStyle name="Normal 4 9 3 3 2 7" xfId="13280"/>
    <cellStyle name="Normal 4 9 3 3 2 8" xfId="13281"/>
    <cellStyle name="Normal 4 9 3 3 2 9" xfId="13282"/>
    <cellStyle name="Normal 4 9 3 3 3" xfId="13283"/>
    <cellStyle name="Normal 4 9 3 3 4" xfId="13284"/>
    <cellStyle name="Normal 4 9 3 3 4 2" xfId="13285"/>
    <cellStyle name="Normal 4 9 3 3 4 3" xfId="13286"/>
    <cellStyle name="Normal 4 9 3 3 4 4" xfId="13287"/>
    <cellStyle name="Normal 4 9 3 3 4 5" xfId="13288"/>
    <cellStyle name="Normal 4 9 3 3 4 6" xfId="13289"/>
    <cellStyle name="Normal 4 9 3 3 4 7" xfId="13290"/>
    <cellStyle name="Normal 4 9 3 3 4 8" xfId="13291"/>
    <cellStyle name="Normal 4 9 3 3 5" xfId="13292"/>
    <cellStyle name="Normal 4 9 3 3 6" xfId="13293"/>
    <cellStyle name="Normal 4 9 3 3 7" xfId="13294"/>
    <cellStyle name="Normal 4 9 3 3 8" xfId="13295"/>
    <cellStyle name="Normal 4 9 3 3 9" xfId="13296"/>
    <cellStyle name="Normal 4 9 3 4" xfId="13297"/>
    <cellStyle name="Normal 4 9 3 5" xfId="13298"/>
    <cellStyle name="Normal 4 9 3 6" xfId="13299"/>
    <cellStyle name="Normal 4 9 3 7" xfId="13300"/>
    <cellStyle name="Normal 4 9 3 8" xfId="13301"/>
    <cellStyle name="Normal 4 9 3 9" xfId="13302"/>
    <cellStyle name="Normal 4 9 4" xfId="13303"/>
    <cellStyle name="Normal 4 9 5" xfId="13304"/>
    <cellStyle name="Normal 4 9 6" xfId="13305"/>
    <cellStyle name="Normal 4 9 7" xfId="13306"/>
    <cellStyle name="Normal 4 9 7 10" xfId="13307"/>
    <cellStyle name="Normal 4 9 7 2" xfId="13308"/>
    <cellStyle name="Normal 4 9 7 2 2" xfId="13309"/>
    <cellStyle name="Normal 4 9 7 2 2 2" xfId="13310"/>
    <cellStyle name="Normal 4 9 7 2 2 2 2" xfId="13311"/>
    <cellStyle name="Normal 4 9 7 2 2 2 3" xfId="13312"/>
    <cellStyle name="Normal 4 9 7 2 2 2 4" xfId="13313"/>
    <cellStyle name="Normal 4 9 7 2 2 2 5" xfId="13314"/>
    <cellStyle name="Normal 4 9 7 2 2 2 6" xfId="13315"/>
    <cellStyle name="Normal 4 9 7 2 2 2 7" xfId="13316"/>
    <cellStyle name="Normal 4 9 7 2 2 2 8" xfId="13317"/>
    <cellStyle name="Normal 4 9 7 2 2 3" xfId="13318"/>
    <cellStyle name="Normal 4 9 7 2 2 4" xfId="13319"/>
    <cellStyle name="Normal 4 9 7 2 2 5" xfId="13320"/>
    <cellStyle name="Normal 4 9 7 2 2 6" xfId="13321"/>
    <cellStyle name="Normal 4 9 7 2 2 7" xfId="13322"/>
    <cellStyle name="Normal 4 9 7 2 2 8" xfId="13323"/>
    <cellStyle name="Normal 4 9 7 2 3" xfId="13324"/>
    <cellStyle name="Normal 4 9 7 2 4" xfId="13325"/>
    <cellStyle name="Normal 4 9 7 2 5" xfId="13326"/>
    <cellStyle name="Normal 4 9 7 2 6" xfId="13327"/>
    <cellStyle name="Normal 4 9 7 2 7" xfId="13328"/>
    <cellStyle name="Normal 4 9 7 2 8" xfId="13329"/>
    <cellStyle name="Normal 4 9 7 2 9" xfId="13330"/>
    <cellStyle name="Normal 4 9 7 3" xfId="13331"/>
    <cellStyle name="Normal 4 9 7 4" xfId="13332"/>
    <cellStyle name="Normal 4 9 7 4 2" xfId="13333"/>
    <cellStyle name="Normal 4 9 7 4 3" xfId="13334"/>
    <cellStyle name="Normal 4 9 7 4 4" xfId="13335"/>
    <cellStyle name="Normal 4 9 7 4 5" xfId="13336"/>
    <cellStyle name="Normal 4 9 7 4 6" xfId="13337"/>
    <cellStyle name="Normal 4 9 7 4 7" xfId="13338"/>
    <cellStyle name="Normal 4 9 7 4 8" xfId="13339"/>
    <cellStyle name="Normal 4 9 7 5" xfId="13340"/>
    <cellStyle name="Normal 4 9 7 6" xfId="13341"/>
    <cellStyle name="Normal 4 9 7 7" xfId="13342"/>
    <cellStyle name="Normal 4 9 7 8" xfId="13343"/>
    <cellStyle name="Normal 4 9 7 9" xfId="13344"/>
    <cellStyle name="Normal 4 9 8" xfId="13345"/>
    <cellStyle name="Normal 4 9 9" xfId="13346"/>
    <cellStyle name="Normal 40" xfId="13347"/>
    <cellStyle name="Normal 40 10" xfId="13348"/>
    <cellStyle name="Normal 40 2" xfId="13349"/>
    <cellStyle name="Normal 40 3" xfId="13350"/>
    <cellStyle name="Normal 40 4" xfId="13351"/>
    <cellStyle name="Normal 40 5" xfId="13352"/>
    <cellStyle name="Normal 40 6" xfId="13353"/>
    <cellStyle name="Normal 40 7" xfId="13354"/>
    <cellStyle name="Normal 40 8" xfId="13355"/>
    <cellStyle name="Normal 40 9" xfId="13356"/>
    <cellStyle name="Normal 41" xfId="13357"/>
    <cellStyle name="Normal 41 10" xfId="13358"/>
    <cellStyle name="Normal 41 2" xfId="13359"/>
    <cellStyle name="Normal 41 3" xfId="13360"/>
    <cellStyle name="Normal 41 4" xfId="13361"/>
    <cellStyle name="Normal 41 5" xfId="13362"/>
    <cellStyle name="Normal 41 6" xfId="13363"/>
    <cellStyle name="Normal 41 7" xfId="13364"/>
    <cellStyle name="Normal 41 8" xfId="13365"/>
    <cellStyle name="Normal 41 9" xfId="13366"/>
    <cellStyle name="Normal 42" xfId="13367"/>
    <cellStyle name="Normal 42 10" xfId="13368"/>
    <cellStyle name="Normal 42 2" xfId="13369"/>
    <cellStyle name="Normal 42 3" xfId="13370"/>
    <cellStyle name="Normal 42 4" xfId="13371"/>
    <cellStyle name="Normal 42 5" xfId="13372"/>
    <cellStyle name="Normal 42 6" xfId="13373"/>
    <cellStyle name="Normal 42 7" xfId="13374"/>
    <cellStyle name="Normal 42 8" xfId="13375"/>
    <cellStyle name="Normal 42 9" xfId="13376"/>
    <cellStyle name="Normal 43" xfId="13377"/>
    <cellStyle name="Normal 43 10" xfId="13378"/>
    <cellStyle name="Normal 43 2" xfId="13379"/>
    <cellStyle name="Normal 43 3" xfId="13380"/>
    <cellStyle name="Normal 43 4" xfId="13381"/>
    <cellStyle name="Normal 43 5" xfId="13382"/>
    <cellStyle name="Normal 43 6" xfId="13383"/>
    <cellStyle name="Normal 43 7" xfId="13384"/>
    <cellStyle name="Normal 43 8" xfId="13385"/>
    <cellStyle name="Normal 43 9" xfId="13386"/>
    <cellStyle name="Normal 44" xfId="13387"/>
    <cellStyle name="Normal 44 10" xfId="13388"/>
    <cellStyle name="Normal 44 2" xfId="13389"/>
    <cellStyle name="Normal 44 3" xfId="13390"/>
    <cellStyle name="Normal 44 4" xfId="13391"/>
    <cellStyle name="Normal 44 5" xfId="13392"/>
    <cellStyle name="Normal 44 6" xfId="13393"/>
    <cellStyle name="Normal 44 7" xfId="13394"/>
    <cellStyle name="Normal 44 8" xfId="13395"/>
    <cellStyle name="Normal 44 9" xfId="13396"/>
    <cellStyle name="Normal 45" xfId="13397"/>
    <cellStyle name="Normal 45 10" xfId="13398"/>
    <cellStyle name="Normal 45 2" xfId="13399"/>
    <cellStyle name="Normal 45 3" xfId="13400"/>
    <cellStyle name="Normal 45 4" xfId="13401"/>
    <cellStyle name="Normal 45 5" xfId="13402"/>
    <cellStyle name="Normal 45 6" xfId="13403"/>
    <cellStyle name="Normal 45 7" xfId="13404"/>
    <cellStyle name="Normal 45 8" xfId="13405"/>
    <cellStyle name="Normal 45 9" xfId="13406"/>
    <cellStyle name="Normal 46" xfId="13407"/>
    <cellStyle name="Normal 46 10" xfId="13408"/>
    <cellStyle name="Normal 46 2" xfId="13409"/>
    <cellStyle name="Normal 46 3" xfId="13410"/>
    <cellStyle name="Normal 46 4" xfId="13411"/>
    <cellStyle name="Normal 46 5" xfId="13412"/>
    <cellStyle name="Normal 46 6" xfId="13413"/>
    <cellStyle name="Normal 46 7" xfId="13414"/>
    <cellStyle name="Normal 46 8" xfId="13415"/>
    <cellStyle name="Normal 46 9" xfId="13416"/>
    <cellStyle name="Normal 47" xfId="13417"/>
    <cellStyle name="Normal 47 10" xfId="13418"/>
    <cellStyle name="Normal 47 2" xfId="13419"/>
    <cellStyle name="Normal 47 3" xfId="13420"/>
    <cellStyle name="Normal 47 4" xfId="13421"/>
    <cellStyle name="Normal 47 5" xfId="13422"/>
    <cellStyle name="Normal 47 6" xfId="13423"/>
    <cellStyle name="Normal 47 7" xfId="13424"/>
    <cellStyle name="Normal 47 8" xfId="13425"/>
    <cellStyle name="Normal 47 9" xfId="13426"/>
    <cellStyle name="Normal 48" xfId="13427"/>
    <cellStyle name="Normal 48 2" xfId="13428"/>
    <cellStyle name="Normal 48 2 2" xfId="13429"/>
    <cellStyle name="Normal 48 2 2 2" xfId="13430"/>
    <cellStyle name="Normal 48 2 2 3" xfId="13431"/>
    <cellStyle name="Normal 48 2 2 4" xfId="13432"/>
    <cellStyle name="Normal 48 2 2 5" xfId="13433"/>
    <cellStyle name="Normal 48 2 2 6" xfId="13434"/>
    <cellStyle name="Normal 48 2 2 7" xfId="13435"/>
    <cellStyle name="Normal 48 2 2 8" xfId="13436"/>
    <cellStyle name="Normal 48 2 3" xfId="13437"/>
    <cellStyle name="Normal 48 2 4" xfId="13438"/>
    <cellStyle name="Normal 48 2 5" xfId="13439"/>
    <cellStyle name="Normal 48 2 6" xfId="13440"/>
    <cellStyle name="Normal 48 2 7" xfId="13441"/>
    <cellStyle name="Normal 48 2 8" xfId="13442"/>
    <cellStyle name="Normal 48 3" xfId="13443"/>
    <cellStyle name="Normal 48 4" xfId="13444"/>
    <cellStyle name="Normal 48 5" xfId="13445"/>
    <cellStyle name="Normal 48 6" xfId="13446"/>
    <cellStyle name="Normal 49" xfId="13447"/>
    <cellStyle name="Normal 49 2" xfId="13448"/>
    <cellStyle name="Normal 49 3" xfId="13449"/>
    <cellStyle name="Normal 49 4" xfId="13450"/>
    <cellStyle name="Normal 49 5" xfId="13451"/>
    <cellStyle name="Normal 49 6" xfId="13452"/>
    <cellStyle name="Normal 49 7" xfId="13453"/>
    <cellStyle name="Normal 49 8" xfId="13454"/>
    <cellStyle name="Normal 49 9" xfId="13455"/>
    <cellStyle name="Normal 5" xfId="13456"/>
    <cellStyle name="Normal 5 2" xfId="13457"/>
    <cellStyle name="Normal 5 3" xfId="13458"/>
    <cellStyle name="Normal 5 4" xfId="13459"/>
    <cellStyle name="Normal 5 5" xfId="13460"/>
    <cellStyle name="Normal 5 6" xfId="13461"/>
    <cellStyle name="Normal 50" xfId="13462"/>
    <cellStyle name="Normal 50 2" xfId="13463"/>
    <cellStyle name="Normal 51" xfId="13464"/>
    <cellStyle name="Normal 51 2" xfId="13465"/>
    <cellStyle name="Normal 52" xfId="13466"/>
    <cellStyle name="Normal 52 2" xfId="13467"/>
    <cellStyle name="Normal 53" xfId="13468"/>
    <cellStyle name="Normal 53 2" xfId="13469"/>
    <cellStyle name="Normal 54" xfId="13470"/>
    <cellStyle name="Normal 55" xfId="13471"/>
    <cellStyle name="Normal 55 2" xfId="13472"/>
    <cellStyle name="Normal 56" xfId="13473"/>
    <cellStyle name="Normal 57" xfId="13474"/>
    <cellStyle name="Normal 58" xfId="13475"/>
    <cellStyle name="Normal 59" xfId="13476"/>
    <cellStyle name="Normal 6" xfId="13477"/>
    <cellStyle name="Normal 6 10" xfId="13478"/>
    <cellStyle name="Normal 6 11" xfId="13479"/>
    <cellStyle name="Normal 6 12" xfId="13480"/>
    <cellStyle name="Normal 6 13" xfId="13481"/>
    <cellStyle name="Normal 6 14" xfId="13482"/>
    <cellStyle name="Normal 6 15" xfId="13483"/>
    <cellStyle name="Normal 6 16" xfId="13484"/>
    <cellStyle name="Normal 6 17" xfId="13485"/>
    <cellStyle name="Normal 6 18" xfId="13486"/>
    <cellStyle name="Normal 6 19" xfId="13487"/>
    <cellStyle name="Normal 6 2" xfId="13488"/>
    <cellStyle name="Normal 6 20" xfId="13489"/>
    <cellStyle name="Normal 6 21" xfId="13490"/>
    <cellStyle name="Normal 6 22" xfId="13491"/>
    <cellStyle name="Normal 6 23" xfId="13492"/>
    <cellStyle name="Normal 6 24" xfId="13493"/>
    <cellStyle name="Normal 6 25" xfId="13494"/>
    <cellStyle name="Normal 6 26" xfId="13495"/>
    <cellStyle name="Normal 6 27" xfId="13496"/>
    <cellStyle name="Normal 6 28" xfId="13497"/>
    <cellStyle name="Normal 6 29" xfId="13498"/>
    <cellStyle name="Normal 6 3" xfId="13499"/>
    <cellStyle name="Normal 6 30" xfId="13500"/>
    <cellStyle name="Normal 6 31" xfId="13501"/>
    <cellStyle name="Normal 6 32" xfId="13502"/>
    <cellStyle name="Normal 6 33" xfId="13503"/>
    <cellStyle name="Normal 6 34" xfId="13504"/>
    <cellStyle name="Normal 6 35" xfId="13505"/>
    <cellStyle name="Normal 6 36" xfId="13506"/>
    <cellStyle name="Normal 6 37" xfId="13507"/>
    <cellStyle name="Normal 6 38" xfId="13508"/>
    <cellStyle name="Normal 6 39" xfId="13509"/>
    <cellStyle name="Normal 6 4" xfId="13510"/>
    <cellStyle name="Normal 6 40" xfId="13511"/>
    <cellStyle name="Normal 6 41" xfId="13512"/>
    <cellStyle name="Normal 6 42" xfId="13513"/>
    <cellStyle name="Normal 6 43" xfId="13514"/>
    <cellStyle name="Normal 6 44" xfId="13515"/>
    <cellStyle name="Normal 6 45" xfId="13516"/>
    <cellStyle name="Normal 6 5" xfId="13517"/>
    <cellStyle name="Normal 6 6" xfId="13518"/>
    <cellStyle name="Normal 6 7" xfId="13519"/>
    <cellStyle name="Normal 6 8" xfId="13520"/>
    <cellStyle name="Normal 6 9" xfId="13521"/>
    <cellStyle name="Normal 60" xfId="13522"/>
    <cellStyle name="Normal 61" xfId="13523"/>
    <cellStyle name="Normal 7" xfId="13524"/>
    <cellStyle name="Normal 7 10" xfId="13525"/>
    <cellStyle name="Normal 7 11" xfId="13526"/>
    <cellStyle name="Normal 7 12" xfId="13527"/>
    <cellStyle name="Normal 7 13" xfId="13528"/>
    <cellStyle name="Normal 7 14" xfId="13529"/>
    <cellStyle name="Normal 7 15" xfId="13530"/>
    <cellStyle name="Normal 7 16" xfId="13531"/>
    <cellStyle name="Normal 7 17" xfId="13532"/>
    <cellStyle name="Normal 7 18" xfId="13533"/>
    <cellStyle name="Normal 7 19" xfId="13534"/>
    <cellStyle name="Normal 7 2" xfId="13535"/>
    <cellStyle name="Normal 7 20" xfId="13536"/>
    <cellStyle name="Normal 7 21" xfId="13537"/>
    <cellStyle name="Normal 7 22" xfId="13538"/>
    <cellStyle name="Normal 7 23" xfId="13539"/>
    <cellStyle name="Normal 7 24" xfId="13540"/>
    <cellStyle name="Normal 7 25" xfId="13541"/>
    <cellStyle name="Normal 7 26" xfId="13542"/>
    <cellStyle name="Normal 7 27" xfId="13543"/>
    <cellStyle name="Normal 7 28" xfId="13544"/>
    <cellStyle name="Normal 7 29" xfId="13545"/>
    <cellStyle name="Normal 7 3" xfId="13546"/>
    <cellStyle name="Normal 7 3 2" xfId="13547"/>
    <cellStyle name="Normal 7 30" xfId="13548"/>
    <cellStyle name="Normal 7 31" xfId="13549"/>
    <cellStyle name="Normal 7 32" xfId="13550"/>
    <cellStyle name="Normal 7 33" xfId="13551"/>
    <cellStyle name="Normal 7 34" xfId="13552"/>
    <cellStyle name="Normal 7 35" xfId="13553"/>
    <cellStyle name="Normal 7 36" xfId="13554"/>
    <cellStyle name="Normal 7 37" xfId="13555"/>
    <cellStyle name="Normal 7 38" xfId="13556"/>
    <cellStyle name="Normal 7 39" xfId="13557"/>
    <cellStyle name="Normal 7 4" xfId="13558"/>
    <cellStyle name="Normal 7 40" xfId="13559"/>
    <cellStyle name="Normal 7 41" xfId="13560"/>
    <cellStyle name="Normal 7 42" xfId="13561"/>
    <cellStyle name="Normal 7 43" xfId="13562"/>
    <cellStyle name="Normal 7 44" xfId="13563"/>
    <cellStyle name="Normal 7 45" xfId="13564"/>
    <cellStyle name="Normal 7 5" xfId="13565"/>
    <cellStyle name="Normal 7 6" xfId="13566"/>
    <cellStyle name="Normal 7 7" xfId="13567"/>
    <cellStyle name="Normal 7 8" xfId="13568"/>
    <cellStyle name="Normal 7 9" xfId="13569"/>
    <cellStyle name="Normal 8" xfId="13570"/>
    <cellStyle name="Normal 8 10" xfId="13571"/>
    <cellStyle name="Normal 8 11" xfId="13572"/>
    <cellStyle name="Normal 8 12" xfId="13573"/>
    <cellStyle name="Normal 8 13" xfId="13574"/>
    <cellStyle name="Normal 8 14" xfId="13575"/>
    <cellStyle name="Normal 8 15" xfId="13576"/>
    <cellStyle name="Normal 8 16" xfId="13577"/>
    <cellStyle name="Normal 8 17" xfId="13578"/>
    <cellStyle name="Normal 8 18" xfId="13579"/>
    <cellStyle name="Normal 8 19" xfId="13580"/>
    <cellStyle name="Normal 8 2" xfId="13581"/>
    <cellStyle name="Normal 8 20" xfId="13582"/>
    <cellStyle name="Normal 8 21" xfId="13583"/>
    <cellStyle name="Normal 8 22" xfId="13584"/>
    <cellStyle name="Normal 8 23" xfId="13585"/>
    <cellStyle name="Normal 8 24" xfId="13586"/>
    <cellStyle name="Normal 8 25" xfId="13587"/>
    <cellStyle name="Normal 8 26" xfId="13588"/>
    <cellStyle name="Normal 8 27" xfId="13589"/>
    <cellStyle name="Normal 8 28" xfId="13590"/>
    <cellStyle name="Normal 8 29" xfId="13591"/>
    <cellStyle name="Normal 8 3" xfId="13592"/>
    <cellStyle name="Normal 8 30" xfId="13593"/>
    <cellStyle name="Normal 8 31" xfId="13594"/>
    <cellStyle name="Normal 8 32" xfId="13595"/>
    <cellStyle name="Normal 8 33" xfId="13596"/>
    <cellStyle name="Normal 8 34" xfId="13597"/>
    <cellStyle name="Normal 8 35" xfId="13598"/>
    <cellStyle name="Normal 8 36" xfId="13599"/>
    <cellStyle name="Normal 8 37" xfId="13600"/>
    <cellStyle name="Normal 8 38" xfId="13601"/>
    <cellStyle name="Normal 8 39" xfId="13602"/>
    <cellStyle name="Normal 8 4" xfId="13603"/>
    <cellStyle name="Normal 8 40" xfId="13604"/>
    <cellStyle name="Normal 8 41" xfId="13605"/>
    <cellStyle name="Normal 8 42" xfId="13606"/>
    <cellStyle name="Normal 8 43" xfId="13607"/>
    <cellStyle name="Normal 8 44" xfId="13608"/>
    <cellStyle name="Normal 8 45" xfId="13609"/>
    <cellStyle name="Normal 8 5" xfId="13610"/>
    <cellStyle name="Normal 8 6" xfId="13611"/>
    <cellStyle name="Normal 8 7" xfId="13612"/>
    <cellStyle name="Normal 8 8" xfId="13613"/>
    <cellStyle name="Normal 8 9" xfId="13614"/>
    <cellStyle name="Normal 9" xfId="13615"/>
    <cellStyle name="Normal 9 10" xfId="13616"/>
    <cellStyle name="Normal 9 11" xfId="13617"/>
    <cellStyle name="Normal 9 12" xfId="13618"/>
    <cellStyle name="Normal 9 13" xfId="13619"/>
    <cellStyle name="Normal 9 14" xfId="13620"/>
    <cellStyle name="Normal 9 15" xfId="13621"/>
    <cellStyle name="Normal 9 16" xfId="13622"/>
    <cellStyle name="Normal 9 17" xfId="13623"/>
    <cellStyle name="Normal 9 18" xfId="13624"/>
    <cellStyle name="Normal 9 19" xfId="13625"/>
    <cellStyle name="Normal 9 2" xfId="13626"/>
    <cellStyle name="Normal 9 20" xfId="13627"/>
    <cellStyle name="Normal 9 21" xfId="13628"/>
    <cellStyle name="Normal 9 22" xfId="13629"/>
    <cellStyle name="Normal 9 23" xfId="13630"/>
    <cellStyle name="Normal 9 24" xfId="13631"/>
    <cellStyle name="Normal 9 25" xfId="13632"/>
    <cellStyle name="Normal 9 26" xfId="13633"/>
    <cellStyle name="Normal 9 27" xfId="13634"/>
    <cellStyle name="Normal 9 28" xfId="13635"/>
    <cellStyle name="Normal 9 29" xfId="13636"/>
    <cellStyle name="Normal 9 3" xfId="13637"/>
    <cellStyle name="Normal 9 30" xfId="13638"/>
    <cellStyle name="Normal 9 31" xfId="13639"/>
    <cellStyle name="Normal 9 32" xfId="13640"/>
    <cellStyle name="Normal 9 33" xfId="13641"/>
    <cellStyle name="Normal 9 34" xfId="13642"/>
    <cellStyle name="Normal 9 35" xfId="13643"/>
    <cellStyle name="Normal 9 36" xfId="13644"/>
    <cellStyle name="Normal 9 37" xfId="13645"/>
    <cellStyle name="Normal 9 38" xfId="13646"/>
    <cellStyle name="Normal 9 39" xfId="13647"/>
    <cellStyle name="Normal 9 4" xfId="13648"/>
    <cellStyle name="Normal 9 40" xfId="13649"/>
    <cellStyle name="Normal 9 41" xfId="13650"/>
    <cellStyle name="Normal 9 42" xfId="13651"/>
    <cellStyle name="Normal 9 43" xfId="13652"/>
    <cellStyle name="Normal 9 44" xfId="13653"/>
    <cellStyle name="Normal 9 45" xfId="13654"/>
    <cellStyle name="Normal 9 5" xfId="13655"/>
    <cellStyle name="Normal 9 6" xfId="13656"/>
    <cellStyle name="Normal 9 7" xfId="13657"/>
    <cellStyle name="Normal 9 8" xfId="13658"/>
    <cellStyle name="Normal 9 9" xfId="13659"/>
    <cellStyle name="Normal GHG whole table" xfId="13660"/>
    <cellStyle name="Normál_erdekeltseg" xfId="13661"/>
    <cellStyle name="Normal-blank" xfId="13662"/>
    <cellStyle name="Normal-bottom" xfId="13663"/>
    <cellStyle name="Normal-center" xfId="13664"/>
    <cellStyle name="Normal-droit" xfId="13665"/>
    <cellStyle name="Normal-top" xfId="13666"/>
    <cellStyle name="normální_Nove vystupy_DOPOCTENE" xfId="13667"/>
    <cellStyle name="Normalny_BOPIIP4_1999" xfId="13668"/>
    <cellStyle name="Note 2" xfId="13669"/>
    <cellStyle name="Obično 2" xfId="13670"/>
    <cellStyle name="Output 2" xfId="13671"/>
    <cellStyle name="Percent" xfId="1" builtinId="5"/>
    <cellStyle name="Percent 10" xfId="13672"/>
    <cellStyle name="Percent 10 2" xfId="13673"/>
    <cellStyle name="Percent 11" xfId="13674"/>
    <cellStyle name="Percent 12" xfId="13675"/>
    <cellStyle name="Percent 13" xfId="13676"/>
    <cellStyle name="Percent 14" xfId="13677"/>
    <cellStyle name="Percent 15" xfId="13678"/>
    <cellStyle name="Percent 16" xfId="13679"/>
    <cellStyle name="Percent 2" xfId="13680"/>
    <cellStyle name="Percent 2 2" xfId="13681"/>
    <cellStyle name="Percent 3" xfId="13682"/>
    <cellStyle name="Percent 4" xfId="13683"/>
    <cellStyle name="Percent 4 2" xfId="13684"/>
    <cellStyle name="Percent 5" xfId="13685"/>
    <cellStyle name="Percent 6" xfId="13686"/>
    <cellStyle name="Percent 6 2" xfId="13687"/>
    <cellStyle name="Percent 6 2 2" xfId="13688"/>
    <cellStyle name="Percent 7" xfId="13689"/>
    <cellStyle name="Percent 8" xfId="3"/>
    <cellStyle name="Percent 9" xfId="13690"/>
    <cellStyle name="Pilkku_Esimerkkejä kaavioista.xls Kaavio 1" xfId="13691"/>
    <cellStyle name="Postotak 2" xfId="13692"/>
    <cellStyle name="Pourcentage 10" xfId="13693"/>
    <cellStyle name="Pourcentage 11" xfId="13694"/>
    <cellStyle name="Pourcentage 11 2" xfId="13695"/>
    <cellStyle name="Pourcentage 12" xfId="13696"/>
    <cellStyle name="Pourcentage 13" xfId="13697"/>
    <cellStyle name="Pourcentage 14" xfId="13698"/>
    <cellStyle name="Pourcentage 2" xfId="13699"/>
    <cellStyle name="Pourcentage 2 2" xfId="13700"/>
    <cellStyle name="Pourcentage 3" xfId="13701"/>
    <cellStyle name="Pourcentage 3 2" xfId="13702"/>
    <cellStyle name="Pourcentage 4" xfId="13703"/>
    <cellStyle name="Pourcentage 5" xfId="13704"/>
    <cellStyle name="Pourcentage 5 2" xfId="13705"/>
    <cellStyle name="Pourcentage 6" xfId="13706"/>
    <cellStyle name="Pourcentage 6 2" xfId="13707"/>
    <cellStyle name="Pourcentage 6 2 2" xfId="13708"/>
    <cellStyle name="Pourcentage 7" xfId="13709"/>
    <cellStyle name="Pourcentage 8" xfId="13710"/>
    <cellStyle name="Pourcentage 9" xfId="13711"/>
    <cellStyle name="Rubrik 1" xfId="13712"/>
    <cellStyle name="Rubrik2" xfId="13713"/>
    <cellStyle name="Rubrik3" xfId="13714"/>
    <cellStyle name="Standard 11" xfId="13715"/>
    <cellStyle name="Standard_2 + 3" xfId="13716"/>
    <cellStyle name="Style 24" xfId="13717"/>
    <cellStyle name="Style 25" xfId="13718"/>
    <cellStyle name="style_col_headings" xfId="13719"/>
    <cellStyle name="Tabellrubrik" xfId="13720"/>
    <cellStyle name="TableStyleLight1" xfId="13721"/>
    <cellStyle name="Tal1" xfId="13722"/>
    <cellStyle name="Tal2" xfId="13723"/>
    <cellStyle name="Tal3" xfId="13724"/>
    <cellStyle name="TEXT" xfId="13725"/>
    <cellStyle name="Title 2" xfId="13726"/>
    <cellStyle name="Titre 1" xfId="13727"/>
    <cellStyle name="Titre 2" xfId="13728"/>
    <cellStyle name="Titre 3" xfId="13729"/>
    <cellStyle name="Titre 4" xfId="13730"/>
    <cellStyle name="Tusental (0)_Blad1" xfId="13731"/>
    <cellStyle name="Valuta (0)_Blad1" xfId="13732"/>
    <cellStyle name="Virgule fixe" xfId="13733"/>
    <cellStyle name="Wrapped" xfId="13734"/>
    <cellStyle name="Обычный 10" xfId="13735"/>
    <cellStyle name="Обычный 11" xfId="13736"/>
    <cellStyle name="Обычный 12" xfId="13737"/>
    <cellStyle name="Обычный 15" xfId="13738"/>
    <cellStyle name="Обычный 2" xfId="13739"/>
    <cellStyle name="Обычный 2 2" xfId="13740"/>
    <cellStyle name="Обычный 2 2 2" xfId="13741"/>
    <cellStyle name="Обычный 2 3" xfId="13742"/>
    <cellStyle name="Обычный 3" xfId="13743"/>
    <cellStyle name="Обычный 4" xfId="13744"/>
    <cellStyle name="Обычный 5" xfId="13745"/>
    <cellStyle name="Обычный 6" xfId="13746"/>
    <cellStyle name="Обычный 7" xfId="13747"/>
    <cellStyle name="Обычный 9" xfId="13748"/>
    <cellStyle name="Обычный_BoP0212n_M6" xfId="13749"/>
    <cellStyle name="Финансовый 2" xfId="13750"/>
    <cellStyle name="常规 2" xfId="13751"/>
    <cellStyle name="常规 3" xfId="13752"/>
    <cellStyle name="常规 3 2" xfId="13753"/>
    <cellStyle name="常规 4" xfId="13754"/>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11" Type="http://schemas.openxmlformats.org/officeDocument/2006/relationships/sharedStrings" Target="sharedStrings.xml"/><Relationship Id="rId12"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externalLink" Target="externalLinks/externalLink1.xml"/><Relationship Id="rId4" Type="http://schemas.openxmlformats.org/officeDocument/2006/relationships/externalLink" Target="externalLinks/externalLink2.xml"/><Relationship Id="rId5" Type="http://schemas.openxmlformats.org/officeDocument/2006/relationships/externalLink" Target="externalLinks/externalLink3.xml"/><Relationship Id="rId6" Type="http://schemas.openxmlformats.org/officeDocument/2006/relationships/externalLink" Target="externalLinks/externalLink4.xml"/><Relationship Id="rId7" Type="http://schemas.openxmlformats.org/officeDocument/2006/relationships/externalLink" Target="externalLinks/externalLink5.xml"/><Relationship Id="rId8" Type="http://schemas.openxmlformats.org/officeDocument/2006/relationships/externalLink" Target="externalLinks/externalLink6.xml"/><Relationship Id="rId9" Type="http://schemas.openxmlformats.org/officeDocument/2006/relationships/theme" Target="theme/theme1.xml"/><Relationship Id="rId1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ropbox/WID_MiddleEast/Assouad2017Lebanon/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lydiaassouad/Dropbox/WID_MiddleEast/Assouad2017Lebanon/Assouad2017DistributionSeries/FiscalData/Results/TotalTaxFiscalDat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All"/>
      <sheetName val="Top1"/>
    </sheetNames>
    <sheetDataSet>
      <sheetData sheetId="0">
        <row r="2">
          <cell r="B2">
            <v>55.769824981689453</v>
          </cell>
          <cell r="C2">
            <v>113.73585510253906</v>
          </cell>
          <cell r="D2">
            <v>99.542129516601562</v>
          </cell>
        </row>
        <row r="3">
          <cell r="B3">
            <v>57.215217590332031</v>
          </cell>
          <cell r="C3">
            <v>118.77782440185547</v>
          </cell>
          <cell r="D3">
            <v>72.413223266601562</v>
          </cell>
        </row>
        <row r="4">
          <cell r="B4">
            <v>72.497039794921875</v>
          </cell>
          <cell r="C4">
            <v>144.5445556640625</v>
          </cell>
          <cell r="D4">
            <v>50.794956207275391</v>
          </cell>
        </row>
        <row r="5">
          <cell r="B5">
            <v>93.727622985839844</v>
          </cell>
          <cell r="C5">
            <v>211.00152587890625</v>
          </cell>
          <cell r="D5">
            <v>38.986373901367188</v>
          </cell>
        </row>
        <row r="6">
          <cell r="B6">
            <v>110.03701782226562</v>
          </cell>
          <cell r="C6">
            <v>254.85263061523438</v>
          </cell>
          <cell r="D6">
            <v>44.041519165039062</v>
          </cell>
        </row>
        <row r="7">
          <cell r="B7">
            <v>130.20651245117188</v>
          </cell>
          <cell r="C7">
            <v>290.81869506835938</v>
          </cell>
          <cell r="D7">
            <v>50.902103424072266</v>
          </cell>
        </row>
        <row r="8">
          <cell r="B8">
            <v>130.474609375</v>
          </cell>
          <cell r="C8">
            <v>309.16644287109375</v>
          </cell>
          <cell r="D8">
            <v>58.041778564453125</v>
          </cell>
        </row>
        <row r="9">
          <cell r="B9">
            <v>137.42642211914062</v>
          </cell>
          <cell r="C9">
            <v>395.85360717773438</v>
          </cell>
          <cell r="D9">
            <v>65.510055541992188</v>
          </cell>
        </row>
        <row r="10">
          <cell r="B10">
            <v>150.75514221191406</v>
          </cell>
          <cell r="C10">
            <v>404.03952026367188</v>
          </cell>
          <cell r="D10">
            <v>71.054824829101562</v>
          </cell>
        </row>
        <row r="11">
          <cell r="B11">
            <v>153.10147094726562</v>
          </cell>
          <cell r="C11">
            <v>371.6708984375</v>
          </cell>
          <cell r="D11">
            <v>71.765914916992188</v>
          </cell>
        </row>
      </sheetData>
      <sheetData sheetId="1">
        <row r="2">
          <cell r="B2">
            <v>49.611457824707031</v>
          </cell>
          <cell r="C2">
            <v>84.851150512695312</v>
          </cell>
          <cell r="D2">
            <v>51.956169128417969</v>
          </cell>
        </row>
        <row r="3">
          <cell r="B3">
            <v>51.64501953125</v>
          </cell>
          <cell r="C3">
            <v>91.145896911621094</v>
          </cell>
          <cell r="D3">
            <v>42.979545593261719</v>
          </cell>
        </row>
        <row r="4">
          <cell r="B4">
            <v>64.647483825683594</v>
          </cell>
          <cell r="C4">
            <v>107.90610504150391</v>
          </cell>
          <cell r="D4">
            <v>31.889799118041992</v>
          </cell>
        </row>
        <row r="5">
          <cell r="B5">
            <v>82.995750427246094</v>
          </cell>
          <cell r="C5">
            <v>148.12274169921875</v>
          </cell>
          <cell r="D5">
            <v>25.53309440612793</v>
          </cell>
        </row>
        <row r="6">
          <cell r="B6">
            <v>95.985313415527344</v>
          </cell>
          <cell r="C6">
            <v>171.410888671875</v>
          </cell>
          <cell r="D6">
            <v>28.463903427124023</v>
          </cell>
        </row>
        <row r="7">
          <cell r="B7">
            <v>113.64796447753906</v>
          </cell>
          <cell r="C7">
            <v>193.68310546875</v>
          </cell>
          <cell r="D7">
            <v>33.459495544433594</v>
          </cell>
        </row>
        <row r="8">
          <cell r="B8">
            <v>112.49752807617188</v>
          </cell>
          <cell r="C8">
            <v>208.8358154296875</v>
          </cell>
          <cell r="D8">
            <v>39.254714965820312</v>
          </cell>
        </row>
        <row r="9">
          <cell r="B9">
            <v>117.88165283203125</v>
          </cell>
          <cell r="C9">
            <v>260.75372314453125</v>
          </cell>
          <cell r="D9">
            <v>44.138435363769531</v>
          </cell>
        </row>
        <row r="10">
          <cell r="B10">
            <v>131.21687316894531</v>
          </cell>
          <cell r="C10">
            <v>275.30850219726562</v>
          </cell>
          <cell r="D10">
            <v>48.161788940429688</v>
          </cell>
        </row>
        <row r="11">
          <cell r="B11">
            <v>134.8173828125</v>
          </cell>
          <cell r="C11">
            <v>265.68902587890625</v>
          </cell>
          <cell r="D11">
            <v>49.758708953857422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topLeftCell="A11" zoomScale="80" zoomScaleNormal="80" zoomScalePageLayoutView="80" workbookViewId="0">
      <pane xSplit="1" topLeftCell="B1" activePane="topRight" state="frozen"/>
      <selection pane="topRight" activeCell="A18" sqref="A18"/>
    </sheetView>
  </sheetViews>
  <sheetFormatPr baseColWidth="10" defaultRowHeight="15" x14ac:dyDescent="0"/>
  <cols>
    <col min="1" max="1" width="16.1640625" style="12" customWidth="1"/>
    <col min="2" max="2" width="29.33203125" style="3" customWidth="1"/>
    <col min="3" max="3" width="29.1640625" style="3" customWidth="1"/>
    <col min="4" max="4" width="24" style="3" customWidth="1"/>
    <col min="5" max="5" width="26.33203125" style="3" customWidth="1"/>
    <col min="6" max="6" width="30.83203125" style="3" customWidth="1"/>
    <col min="7" max="7" width="35.33203125" style="3" customWidth="1"/>
    <col min="8" max="8" width="31" style="3" customWidth="1"/>
    <col min="9" max="9" width="31.1640625" style="3" customWidth="1"/>
    <col min="10" max="10" width="29.1640625" style="3" customWidth="1"/>
    <col min="11" max="11" width="19.6640625" style="3" customWidth="1"/>
    <col min="12" max="12" width="19.1640625" style="2" customWidth="1"/>
    <col min="13" max="13" width="22.83203125" style="3" customWidth="1"/>
    <col min="14" max="17" width="28" style="3" customWidth="1"/>
    <col min="18" max="18" width="36.33203125" style="3" customWidth="1"/>
    <col min="19" max="19" width="30" style="3" customWidth="1"/>
    <col min="20" max="20" width="22.33203125" style="3" customWidth="1"/>
    <col min="21" max="21" width="14.5" style="3" customWidth="1"/>
    <col min="22" max="16384" width="10.83203125" style="3"/>
  </cols>
  <sheetData>
    <row r="1" spans="1:12" ht="25" customHeight="1">
      <c r="A1" s="1" t="s">
        <v>0</v>
      </c>
      <c r="B1" s="2"/>
    </row>
    <row r="2" spans="1:12" s="4" customFormat="1" ht="30" customHeight="1">
      <c r="A2" s="1"/>
      <c r="B2" s="140" t="s">
        <v>47</v>
      </c>
      <c r="C2" s="140"/>
      <c r="D2" s="140"/>
      <c r="E2" s="140"/>
      <c r="F2" s="140"/>
      <c r="G2" s="140"/>
    </row>
    <row r="3" spans="1:12" s="2" customFormat="1" ht="30" customHeight="1" thickBot="1">
      <c r="A3" s="1"/>
      <c r="B3" s="141" t="s">
        <v>1</v>
      </c>
      <c r="C3" s="141"/>
      <c r="D3" s="141" t="s">
        <v>2</v>
      </c>
      <c r="E3" s="141"/>
      <c r="F3" s="141" t="s">
        <v>3</v>
      </c>
      <c r="G3" s="141"/>
    </row>
    <row r="4" spans="1:12" s="2" customFormat="1" ht="30" customHeight="1" thickTop="1">
      <c r="A4" s="1"/>
      <c r="B4" s="5" t="s">
        <v>4</v>
      </c>
      <c r="C4" s="6" t="s">
        <v>5</v>
      </c>
      <c r="D4" s="5" t="s">
        <v>4</v>
      </c>
      <c r="E4" s="6" t="s">
        <v>5</v>
      </c>
      <c r="F4" s="5" t="s">
        <v>4</v>
      </c>
      <c r="G4" s="6" t="s">
        <v>5</v>
      </c>
    </row>
    <row r="5" spans="1:12" s="9" customFormat="1" ht="31" customHeight="1">
      <c r="A5" s="7">
        <v>2005</v>
      </c>
      <c r="B5" s="8">
        <f>[6]All!B2</f>
        <v>55.769824981689453</v>
      </c>
      <c r="C5" s="8">
        <f>[6]Top1!B2</f>
        <v>49.611457824707031</v>
      </c>
      <c r="D5" s="8">
        <f>[6]All!C2</f>
        <v>113.73585510253906</v>
      </c>
      <c r="E5" s="8">
        <f>[6]Top1!C2</f>
        <v>84.851150512695312</v>
      </c>
      <c r="F5" s="8">
        <f>[6]All!D2</f>
        <v>99.542129516601562</v>
      </c>
      <c r="G5" s="8">
        <f>[6]Top1!D2</f>
        <v>51.956169128417969</v>
      </c>
    </row>
    <row r="6" spans="1:12" s="9" customFormat="1" ht="31" customHeight="1">
      <c r="A6" s="7">
        <v>2006</v>
      </c>
      <c r="B6" s="8">
        <f>[6]All!B3</f>
        <v>57.215217590332031</v>
      </c>
      <c r="C6" s="8">
        <f>[6]Top1!B3</f>
        <v>51.64501953125</v>
      </c>
      <c r="D6" s="8">
        <f>[6]All!C3</f>
        <v>118.77782440185547</v>
      </c>
      <c r="E6" s="8">
        <f>[6]Top1!C3</f>
        <v>91.145896911621094</v>
      </c>
      <c r="F6" s="8">
        <f>[6]All!D3</f>
        <v>72.413223266601562</v>
      </c>
      <c r="G6" s="8">
        <f>[6]Top1!D3</f>
        <v>42.979545593261719</v>
      </c>
    </row>
    <row r="7" spans="1:12" s="9" customFormat="1" ht="31" customHeight="1">
      <c r="A7" s="7">
        <v>2007</v>
      </c>
      <c r="B7" s="8">
        <f>[6]All!B4</f>
        <v>72.497039794921875</v>
      </c>
      <c r="C7" s="8">
        <f>[6]Top1!B4</f>
        <v>64.647483825683594</v>
      </c>
      <c r="D7" s="8">
        <f>[6]All!C4</f>
        <v>144.5445556640625</v>
      </c>
      <c r="E7" s="8">
        <f>[6]Top1!C4</f>
        <v>107.90610504150391</v>
      </c>
      <c r="F7" s="8">
        <f>[6]All!D4</f>
        <v>50.794956207275391</v>
      </c>
      <c r="G7" s="8">
        <f>[6]Top1!D4</f>
        <v>31.889799118041992</v>
      </c>
    </row>
    <row r="8" spans="1:12" s="9" customFormat="1" ht="31" customHeight="1">
      <c r="A8" s="7">
        <v>2008</v>
      </c>
      <c r="B8" s="8">
        <f>[6]All!B5</f>
        <v>93.727622985839844</v>
      </c>
      <c r="C8" s="8">
        <f>[6]Top1!B5</f>
        <v>82.995750427246094</v>
      </c>
      <c r="D8" s="8">
        <f>[6]All!C5</f>
        <v>211.00152587890625</v>
      </c>
      <c r="E8" s="8">
        <f>[6]Top1!C5</f>
        <v>148.12274169921875</v>
      </c>
      <c r="F8" s="8">
        <f>[6]All!D5</f>
        <v>38.986373901367188</v>
      </c>
      <c r="G8" s="8">
        <f>[6]Top1!D5</f>
        <v>25.53309440612793</v>
      </c>
    </row>
    <row r="9" spans="1:12" s="9" customFormat="1" ht="31" customHeight="1">
      <c r="A9" s="7">
        <v>2009</v>
      </c>
      <c r="B9" s="8">
        <f>[6]All!B6</f>
        <v>110.03701782226562</v>
      </c>
      <c r="C9" s="8">
        <f>[6]Top1!B6</f>
        <v>95.985313415527344</v>
      </c>
      <c r="D9" s="8">
        <f>[6]All!C6</f>
        <v>254.85263061523438</v>
      </c>
      <c r="E9" s="8">
        <f>[6]Top1!C6</f>
        <v>171.410888671875</v>
      </c>
      <c r="F9" s="8">
        <f>[6]All!D6</f>
        <v>44.041519165039062</v>
      </c>
      <c r="G9" s="8">
        <f>[6]Top1!D6</f>
        <v>28.463903427124023</v>
      </c>
    </row>
    <row r="10" spans="1:12" s="9" customFormat="1" ht="31" customHeight="1">
      <c r="A10" s="7">
        <v>2010</v>
      </c>
      <c r="B10" s="8">
        <f>[6]All!B7</f>
        <v>130.20651245117188</v>
      </c>
      <c r="C10" s="8">
        <f>[6]Top1!B7</f>
        <v>113.64796447753906</v>
      </c>
      <c r="D10" s="8">
        <f>[6]All!C7</f>
        <v>290.81869506835938</v>
      </c>
      <c r="E10" s="8">
        <f>[6]Top1!C7</f>
        <v>193.68310546875</v>
      </c>
      <c r="F10" s="8">
        <f>[6]All!D7</f>
        <v>50.902103424072266</v>
      </c>
      <c r="G10" s="8">
        <f>[6]Top1!D7</f>
        <v>33.459495544433594</v>
      </c>
    </row>
    <row r="11" spans="1:12" s="9" customFormat="1" ht="31" customHeight="1">
      <c r="A11" s="7">
        <v>2011</v>
      </c>
      <c r="B11" s="8">
        <f>[6]All!B8</f>
        <v>130.474609375</v>
      </c>
      <c r="C11" s="8">
        <f>[6]Top1!B8</f>
        <v>112.49752807617188</v>
      </c>
      <c r="D11" s="8">
        <f>[6]All!C8</f>
        <v>309.16644287109375</v>
      </c>
      <c r="E11" s="8">
        <f>[6]Top1!C8</f>
        <v>208.8358154296875</v>
      </c>
      <c r="F11" s="8">
        <f>[6]All!D8</f>
        <v>58.041778564453125</v>
      </c>
      <c r="G11" s="8">
        <f>[6]Top1!D8</f>
        <v>39.254714965820312</v>
      </c>
    </row>
    <row r="12" spans="1:12" s="9" customFormat="1" ht="31" customHeight="1">
      <c r="A12" s="7">
        <v>2012</v>
      </c>
      <c r="B12" s="8">
        <f>[6]All!B9</f>
        <v>137.42642211914062</v>
      </c>
      <c r="C12" s="8">
        <f>[6]Top1!B9</f>
        <v>117.88165283203125</v>
      </c>
      <c r="D12" s="8">
        <f>[6]All!C9</f>
        <v>395.85360717773438</v>
      </c>
      <c r="E12" s="8">
        <f>[6]Top1!C9</f>
        <v>260.75372314453125</v>
      </c>
      <c r="F12" s="8">
        <f>[6]All!D9</f>
        <v>65.510055541992188</v>
      </c>
      <c r="G12" s="8">
        <f>[6]Top1!D9</f>
        <v>44.138435363769531</v>
      </c>
    </row>
    <row r="13" spans="1:12" s="9" customFormat="1" ht="31" customHeight="1">
      <c r="A13" s="7">
        <v>2013</v>
      </c>
      <c r="B13" s="8">
        <f>[6]All!B10</f>
        <v>150.75514221191406</v>
      </c>
      <c r="C13" s="8">
        <f>[6]Top1!B10</f>
        <v>131.21687316894531</v>
      </c>
      <c r="D13" s="8">
        <f>[6]All!C10</f>
        <v>404.03952026367188</v>
      </c>
      <c r="E13" s="8">
        <f>[6]Top1!C10</f>
        <v>275.30850219726562</v>
      </c>
      <c r="F13" s="8">
        <f>[6]All!D10</f>
        <v>71.054824829101562</v>
      </c>
      <c r="G13" s="8">
        <f>[6]Top1!D10</f>
        <v>48.161788940429688</v>
      </c>
    </row>
    <row r="14" spans="1:12" ht="31" customHeight="1">
      <c r="A14" s="7">
        <v>2014</v>
      </c>
      <c r="B14" s="10">
        <f>[6]All!B11</f>
        <v>153.10147094726562</v>
      </c>
      <c r="C14" s="11">
        <f>[6]Top1!B11</f>
        <v>134.8173828125</v>
      </c>
      <c r="D14" s="10">
        <f>[6]All!C11</f>
        <v>371.6708984375</v>
      </c>
      <c r="E14" s="11">
        <f>[6]Top1!C11</f>
        <v>265.68902587890625</v>
      </c>
      <c r="F14" s="10">
        <f>[6]All!D11</f>
        <v>71.765914916992188</v>
      </c>
      <c r="G14" s="11">
        <f>[6]Top1!D11</f>
        <v>49.758708953857422</v>
      </c>
      <c r="L14" s="3"/>
    </row>
    <row r="15" spans="1:12" ht="28" customHeight="1">
      <c r="B15" s="3" t="s">
        <v>6</v>
      </c>
      <c r="C15" s="3" t="s">
        <v>6</v>
      </c>
      <c r="E15" s="3" t="s">
        <v>6</v>
      </c>
      <c r="F15" s="9" t="s">
        <v>6</v>
      </c>
      <c r="G15" s="13" t="s">
        <v>6</v>
      </c>
      <c r="L15" s="3"/>
    </row>
    <row r="16" spans="1:12" ht="29" customHeight="1">
      <c r="B16" s="14" t="s">
        <v>7</v>
      </c>
      <c r="I16" s="13"/>
      <c r="J16" s="13"/>
      <c r="L16" s="3"/>
    </row>
    <row r="17" spans="1:19" ht="29" customHeight="1">
      <c r="B17" s="14"/>
      <c r="I17" s="13"/>
      <c r="J17" s="13"/>
      <c r="L17" s="3"/>
    </row>
    <row r="18" spans="1:19" ht="29" customHeight="1">
      <c r="B18" s="128" t="s">
        <v>48</v>
      </c>
      <c r="C18" s="128"/>
      <c r="D18" s="128"/>
      <c r="E18" s="128"/>
      <c r="F18" s="128"/>
      <c r="G18" s="128"/>
      <c r="H18" s="128"/>
      <c r="I18" s="128"/>
      <c r="J18" s="128"/>
      <c r="K18" s="128"/>
      <c r="L18" s="128"/>
    </row>
    <row r="19" spans="1:19" s="20" customFormat="1" ht="29" customHeight="1" thickBot="1">
      <c r="A19" s="16" t="s">
        <v>6</v>
      </c>
      <c r="B19" s="141" t="s">
        <v>8</v>
      </c>
      <c r="C19" s="141"/>
      <c r="D19" s="142" t="s">
        <v>9</v>
      </c>
      <c r="E19" s="142"/>
      <c r="F19" s="142"/>
      <c r="G19" s="142"/>
      <c r="H19" s="17"/>
      <c r="I19" s="17"/>
      <c r="J19" s="17"/>
      <c r="K19" s="18" t="s">
        <v>10</v>
      </c>
      <c r="L19" s="18" t="s">
        <v>11</v>
      </c>
      <c r="M19" s="19"/>
      <c r="R19" s="21"/>
      <c r="S19" s="21"/>
    </row>
    <row r="20" spans="1:19" ht="29" customHeight="1" thickTop="1">
      <c r="A20" s="7" t="s">
        <v>6</v>
      </c>
      <c r="C20" s="22" t="s">
        <v>12</v>
      </c>
      <c r="D20" s="23" t="s">
        <v>13</v>
      </c>
      <c r="E20" s="24" t="s">
        <v>12</v>
      </c>
      <c r="F20" s="23" t="s">
        <v>14</v>
      </c>
      <c r="G20" s="22" t="s">
        <v>12</v>
      </c>
      <c r="H20" s="25" t="s">
        <v>15</v>
      </c>
      <c r="I20" s="4" t="s">
        <v>12</v>
      </c>
      <c r="J20" s="26" t="s">
        <v>16</v>
      </c>
      <c r="K20" s="27" t="s">
        <v>6</v>
      </c>
      <c r="L20" s="28" t="s">
        <v>6</v>
      </c>
      <c r="M20" s="2"/>
      <c r="O20" s="13"/>
      <c r="P20" s="13"/>
    </row>
    <row r="21" spans="1:19" ht="29" customHeight="1">
      <c r="A21" s="29">
        <v>2003</v>
      </c>
      <c r="B21" s="22">
        <v>20101</v>
      </c>
      <c r="C21" s="30">
        <f t="shared" ref="C21:C28" si="0">B21/L21</f>
        <v>0.67920256800135159</v>
      </c>
      <c r="D21" s="22">
        <v>2471</v>
      </c>
      <c r="E21" s="31">
        <f t="shared" ref="E21:E28" si="1">D21/K21</f>
        <v>8.1615801294754917E-2</v>
      </c>
      <c r="F21" s="22">
        <v>4253</v>
      </c>
      <c r="G21" s="32">
        <f>F21/L21</f>
        <v>0.14370670721405643</v>
      </c>
      <c r="H21" s="22">
        <f>D21+F21</f>
        <v>6724</v>
      </c>
      <c r="I21" s="33">
        <f>H21/L21</f>
        <v>0.22720054063186348</v>
      </c>
      <c r="J21" s="34">
        <f t="shared" ref="J21:J28" si="2">D21/H21</f>
        <v>0.36748958953004163</v>
      </c>
      <c r="K21" s="27">
        <v>30276</v>
      </c>
      <c r="L21" s="28">
        <v>29595</v>
      </c>
      <c r="N21" s="13"/>
      <c r="O21" s="13"/>
    </row>
    <row r="22" spans="1:19" ht="29" customHeight="1">
      <c r="A22" s="29">
        <v>2004</v>
      </c>
      <c r="B22" s="22">
        <v>21484</v>
      </c>
      <c r="C22" s="30">
        <f t="shared" si="0"/>
        <v>0.66478942971191635</v>
      </c>
      <c r="D22" s="35">
        <v>2998</v>
      </c>
      <c r="E22" s="31">
        <f t="shared" si="1"/>
        <v>9.1268874817340473E-2</v>
      </c>
      <c r="F22" s="35">
        <v>3722</v>
      </c>
      <c r="G22" s="32">
        <f t="shared" ref="G22:G28" si="3">F22/L22</f>
        <v>0.11517158152056194</v>
      </c>
      <c r="H22" s="22">
        <f>D22+F22</f>
        <v>6720</v>
      </c>
      <c r="I22" s="33">
        <f t="shared" ref="I22:I28" si="4">H22/L22</f>
        <v>0.2079400934492682</v>
      </c>
      <c r="J22" s="34">
        <f t="shared" si="2"/>
        <v>0.44613095238095241</v>
      </c>
      <c r="K22" s="36">
        <v>32848</v>
      </c>
      <c r="L22" s="37">
        <v>32317</v>
      </c>
      <c r="N22" s="13"/>
      <c r="O22" s="13"/>
    </row>
    <row r="23" spans="1:19" ht="29" customHeight="1">
      <c r="A23" s="29">
        <v>2005</v>
      </c>
      <c r="B23" s="22">
        <v>21550</v>
      </c>
      <c r="C23" s="30">
        <f t="shared" si="0"/>
        <v>0.63866990694090453</v>
      </c>
      <c r="D23" s="35">
        <v>3180</v>
      </c>
      <c r="E23" s="31">
        <f t="shared" si="1"/>
        <v>9.6495220755575789E-2</v>
      </c>
      <c r="F23" s="35">
        <v>3031</v>
      </c>
      <c r="G23" s="32">
        <f t="shared" si="3"/>
        <v>8.9828700136328613E-2</v>
      </c>
      <c r="H23" s="22">
        <v>6212</v>
      </c>
      <c r="I23" s="33">
        <f t="shared" si="4"/>
        <v>0.18410289846482128</v>
      </c>
      <c r="J23" s="34">
        <f t="shared" si="2"/>
        <v>0.51191242755956212</v>
      </c>
      <c r="K23" s="36">
        <v>32955</v>
      </c>
      <c r="L23" s="37">
        <v>33742</v>
      </c>
      <c r="N23" s="13"/>
      <c r="O23" s="13"/>
    </row>
    <row r="24" spans="1:19" ht="29" customHeight="1">
      <c r="A24" s="29">
        <v>2006</v>
      </c>
      <c r="B24" s="22">
        <v>22868</v>
      </c>
      <c r="C24" s="30">
        <f t="shared" si="0"/>
        <v>0.68792491426508628</v>
      </c>
      <c r="D24" s="35">
        <v>2925</v>
      </c>
      <c r="E24" s="31">
        <f t="shared" si="1"/>
        <v>8.744133209769514E-2</v>
      </c>
      <c r="F24" s="35">
        <v>3472</v>
      </c>
      <c r="G24" s="32">
        <f t="shared" si="3"/>
        <v>0.10444618254016004</v>
      </c>
      <c r="H24" s="22">
        <v>6397</v>
      </c>
      <c r="I24" s="33">
        <f t="shared" si="4"/>
        <v>0.19243727814210937</v>
      </c>
      <c r="J24" s="34">
        <f t="shared" si="2"/>
        <v>0.45724558386743785</v>
      </c>
      <c r="K24" s="37">
        <v>33451</v>
      </c>
      <c r="L24" s="36">
        <v>33242</v>
      </c>
      <c r="N24" s="38"/>
      <c r="O24" s="38"/>
      <c r="P24" s="39"/>
      <c r="Q24" s="39"/>
    </row>
    <row r="25" spans="1:19" ht="29" customHeight="1">
      <c r="A25" s="29">
        <v>2007</v>
      </c>
      <c r="B25" s="22">
        <v>25108</v>
      </c>
      <c r="C25" s="30">
        <f t="shared" si="0"/>
        <v>0.67133689839572197</v>
      </c>
      <c r="D25" s="35">
        <v>3631</v>
      </c>
      <c r="E25" s="31">
        <f t="shared" si="1"/>
        <v>9.6507548373378688E-2</v>
      </c>
      <c r="F25" s="35">
        <v>4393</v>
      </c>
      <c r="G25" s="32">
        <f t="shared" si="3"/>
        <v>0.11745989304812834</v>
      </c>
      <c r="H25" s="22">
        <v>8024</v>
      </c>
      <c r="I25" s="33">
        <f t="shared" si="4"/>
        <v>0.21454545454545454</v>
      </c>
      <c r="J25" s="34">
        <f t="shared" si="2"/>
        <v>0.45251744765702889</v>
      </c>
      <c r="K25" s="40">
        <v>37624</v>
      </c>
      <c r="L25" s="37">
        <v>37400</v>
      </c>
      <c r="N25" s="13" t="s">
        <v>6</v>
      </c>
      <c r="O25" s="13"/>
    </row>
    <row r="26" spans="1:19" ht="29" customHeight="1">
      <c r="A26" s="29">
        <v>2008</v>
      </c>
      <c r="B26" s="22">
        <v>30717</v>
      </c>
      <c r="C26" s="30">
        <f t="shared" si="0"/>
        <v>0.67523246356422151</v>
      </c>
      <c r="D26" s="35">
        <v>2740</v>
      </c>
      <c r="E26" s="31">
        <f t="shared" si="1"/>
        <v>6.1231786895503709E-2</v>
      </c>
      <c r="F26" s="35">
        <v>3784</v>
      </c>
      <c r="G26" s="32">
        <f t="shared" si="3"/>
        <v>8.3181288606537562E-2</v>
      </c>
      <c r="H26" s="22">
        <v>6525</v>
      </c>
      <c r="I26" s="33">
        <f t="shared" si="4"/>
        <v>0.14343496515794332</v>
      </c>
      <c r="J26" s="34">
        <f t="shared" si="2"/>
        <v>0.41992337164750959</v>
      </c>
      <c r="K26" s="40">
        <v>44748</v>
      </c>
      <c r="L26" s="37">
        <v>45491</v>
      </c>
      <c r="N26" s="13"/>
      <c r="O26" s="13"/>
    </row>
    <row r="27" spans="1:19" ht="29" customHeight="1">
      <c r="A27" s="29">
        <v>2009</v>
      </c>
      <c r="B27" s="41">
        <v>34408</v>
      </c>
      <c r="C27" s="42">
        <f t="shared" si="0"/>
        <v>0.65706756292250701</v>
      </c>
      <c r="D27" s="43">
        <v>3837</v>
      </c>
      <c r="E27" s="44">
        <f t="shared" si="1"/>
        <v>7.3456494687470092E-2</v>
      </c>
      <c r="F27" s="43">
        <v>4475</v>
      </c>
      <c r="G27" s="45">
        <f t="shared" si="3"/>
        <v>8.545621204598404E-2</v>
      </c>
      <c r="H27" s="41">
        <v>8312</v>
      </c>
      <c r="I27" s="46">
        <f t="shared" si="4"/>
        <v>0.15872894626284231</v>
      </c>
      <c r="J27" s="47">
        <f t="shared" si="2"/>
        <v>0.46162175168431185</v>
      </c>
      <c r="K27" s="48">
        <v>52235</v>
      </c>
      <c r="L27" s="49">
        <v>52366</v>
      </c>
      <c r="N27" s="13"/>
      <c r="O27" s="13"/>
    </row>
    <row r="28" spans="1:19" ht="29" customHeight="1">
      <c r="A28" s="29">
        <v>2010</v>
      </c>
      <c r="B28" s="50">
        <v>36391</v>
      </c>
      <c r="C28" s="51">
        <f t="shared" si="0"/>
        <v>0.65253097599024545</v>
      </c>
      <c r="D28" s="52">
        <v>4632</v>
      </c>
      <c r="E28" s="53">
        <f t="shared" si="1"/>
        <v>8.2766014473331553E-2</v>
      </c>
      <c r="F28" s="52">
        <v>4934</v>
      </c>
      <c r="G28" s="54">
        <f t="shared" si="3"/>
        <v>8.8472090229338884E-2</v>
      </c>
      <c r="H28" s="50">
        <v>9566</v>
      </c>
      <c r="I28" s="55">
        <f t="shared" si="4"/>
        <v>0.17152898563718194</v>
      </c>
      <c r="J28" s="56">
        <f t="shared" si="2"/>
        <v>0.48421492786953796</v>
      </c>
      <c r="K28" s="57">
        <v>55965</v>
      </c>
      <c r="L28" s="58">
        <v>55769</v>
      </c>
      <c r="N28" s="13"/>
      <c r="O28" s="13"/>
    </row>
    <row r="29" spans="1:19" ht="29" customHeight="1">
      <c r="A29" s="29"/>
      <c r="B29" s="41"/>
      <c r="C29" s="43" t="s">
        <v>6</v>
      </c>
      <c r="D29" s="43"/>
      <c r="E29" s="41"/>
      <c r="F29" s="59"/>
      <c r="G29" s="9"/>
      <c r="I29" s="60"/>
      <c r="J29" s="61"/>
      <c r="P29" s="13"/>
      <c r="Q29" s="13"/>
    </row>
    <row r="30" spans="1:19" ht="29" customHeight="1">
      <c r="A30" s="62" t="s">
        <v>6</v>
      </c>
      <c r="B30" s="63" t="s">
        <v>17</v>
      </c>
      <c r="D30" s="64"/>
      <c r="E30" s="28"/>
      <c r="G30" s="9"/>
      <c r="J30" s="61"/>
      <c r="Q30" s="13"/>
      <c r="R30" s="13"/>
    </row>
    <row r="31" spans="1:19" s="20" customFormat="1" ht="29" customHeight="1">
      <c r="A31" s="65"/>
      <c r="B31" s="66" t="s">
        <v>18</v>
      </c>
      <c r="C31" s="67"/>
      <c r="D31" s="68"/>
      <c r="E31" s="67"/>
      <c r="F31" s="69"/>
      <c r="G31" s="69"/>
      <c r="H31" s="67"/>
      <c r="I31" s="67"/>
      <c r="J31" s="70"/>
      <c r="K31" s="67"/>
      <c r="L31" s="68"/>
      <c r="M31" s="67"/>
      <c r="Q31" s="21"/>
      <c r="R31" s="21"/>
    </row>
    <row r="32" spans="1:19" s="20" customFormat="1" ht="29" customHeight="1">
      <c r="A32" s="65"/>
      <c r="B32" s="71" t="s">
        <v>19</v>
      </c>
      <c r="C32" s="67"/>
      <c r="D32" s="68"/>
      <c r="E32" s="72"/>
      <c r="F32" s="67"/>
      <c r="G32" s="67"/>
      <c r="H32" s="67"/>
      <c r="I32" s="67"/>
      <c r="J32" s="70"/>
      <c r="K32" s="67"/>
      <c r="L32" s="68"/>
      <c r="M32" s="67"/>
      <c r="Q32" s="21"/>
      <c r="R32" s="21"/>
    </row>
    <row r="33" spans="1:18" ht="29" customHeight="1">
      <c r="A33" s="28"/>
      <c r="B33" s="73" t="s">
        <v>6</v>
      </c>
      <c r="C33" s="74"/>
      <c r="D33" s="75"/>
      <c r="E33" s="74"/>
      <c r="F33" s="74"/>
      <c r="G33" s="74"/>
      <c r="H33" s="74"/>
      <c r="I33" s="74"/>
      <c r="J33" s="76"/>
      <c r="K33" s="74"/>
      <c r="L33" s="75"/>
      <c r="M33" s="74"/>
      <c r="Q33" s="13"/>
      <c r="R33" s="13"/>
    </row>
    <row r="34" spans="1:18" ht="29" customHeight="1">
      <c r="J34" s="61"/>
      <c r="Q34" s="13"/>
      <c r="R34" s="13"/>
    </row>
    <row r="35" spans="1:18" ht="31" customHeight="1" thickBot="1">
      <c r="A35" s="1"/>
      <c r="B35" s="131" t="s">
        <v>20</v>
      </c>
      <c r="C35" s="131"/>
      <c r="D35" s="131"/>
      <c r="E35" s="131"/>
      <c r="F35" s="131"/>
      <c r="G35" s="131"/>
      <c r="H35" s="131"/>
      <c r="I35" s="77"/>
      <c r="J35" s="61"/>
      <c r="Q35" s="13"/>
      <c r="R35" s="13"/>
    </row>
    <row r="36" spans="1:18" s="20" customFormat="1" ht="37" customHeight="1" thickTop="1" thickBot="1">
      <c r="A36" s="78"/>
      <c r="B36" s="79" t="s">
        <v>21</v>
      </c>
      <c r="C36" s="80" t="s">
        <v>22</v>
      </c>
      <c r="D36" s="80"/>
      <c r="E36" s="132" t="s">
        <v>23</v>
      </c>
      <c r="F36" s="132"/>
      <c r="G36" s="79" t="s">
        <v>24</v>
      </c>
      <c r="H36" s="79" t="s">
        <v>25</v>
      </c>
      <c r="K36" s="19"/>
      <c r="P36" s="21"/>
      <c r="Q36" s="21"/>
    </row>
    <row r="37" spans="1:18" ht="26" customHeight="1" thickTop="1">
      <c r="B37" s="133" t="s">
        <v>26</v>
      </c>
      <c r="C37" s="135" t="s">
        <v>27</v>
      </c>
      <c r="D37" s="136" t="s">
        <v>28</v>
      </c>
      <c r="E37" s="133" t="s">
        <v>26</v>
      </c>
      <c r="F37" s="138" t="s">
        <v>29</v>
      </c>
      <c r="G37" s="133" t="s">
        <v>26</v>
      </c>
      <c r="H37" s="134" t="s">
        <v>26</v>
      </c>
      <c r="Q37" s="13"/>
      <c r="R37" s="13"/>
    </row>
    <row r="38" spans="1:18" ht="26" customHeight="1">
      <c r="A38" s="7"/>
      <c r="B38" s="134"/>
      <c r="C38" s="135"/>
      <c r="D38" s="137"/>
      <c r="E38" s="134"/>
      <c r="F38" s="139"/>
      <c r="G38" s="134"/>
      <c r="H38" s="134"/>
      <c r="J38" s="3" t="s">
        <v>6</v>
      </c>
      <c r="K38" s="2"/>
      <c r="L38" s="3"/>
      <c r="P38" s="13"/>
      <c r="Q38" s="13"/>
    </row>
    <row r="39" spans="1:18" ht="26" customHeight="1">
      <c r="A39" s="7">
        <v>2003</v>
      </c>
      <c r="B39" s="81">
        <v>173</v>
      </c>
      <c r="C39" s="81">
        <v>397</v>
      </c>
      <c r="D39" s="82" t="s">
        <v>6</v>
      </c>
      <c r="E39" s="81">
        <v>82</v>
      </c>
      <c r="F39" s="82" t="s">
        <v>6</v>
      </c>
      <c r="G39" s="81">
        <v>51</v>
      </c>
      <c r="H39" s="81">
        <v>145</v>
      </c>
      <c r="J39" s="3" t="s">
        <v>6</v>
      </c>
      <c r="K39" s="83"/>
      <c r="L39" s="3"/>
      <c r="P39" s="13"/>
      <c r="Q39" s="13"/>
    </row>
    <row r="40" spans="1:18" s="9" customFormat="1" ht="26" customHeight="1">
      <c r="A40" s="7">
        <v>2004</v>
      </c>
      <c r="B40" s="84">
        <v>160</v>
      </c>
      <c r="C40" s="84">
        <v>418</v>
      </c>
      <c r="D40" s="82" t="s">
        <v>6</v>
      </c>
      <c r="E40" s="84">
        <v>106</v>
      </c>
      <c r="F40" s="82" t="s">
        <v>6</v>
      </c>
      <c r="G40" s="84">
        <v>79</v>
      </c>
      <c r="H40" s="84">
        <v>229</v>
      </c>
      <c r="K40" s="83"/>
      <c r="P40" s="13"/>
      <c r="Q40" s="13"/>
    </row>
    <row r="41" spans="1:18" ht="26" customHeight="1">
      <c r="A41" s="7">
        <v>2005</v>
      </c>
      <c r="B41" s="85">
        <v>186</v>
      </c>
      <c r="C41" s="86">
        <v>409</v>
      </c>
      <c r="D41" s="87">
        <f>C41-B5</f>
        <v>353.23017501831055</v>
      </c>
      <c r="E41" s="88">
        <v>90</v>
      </c>
      <c r="F41" s="89">
        <f>E41-G5</f>
        <v>38.043830871582031</v>
      </c>
      <c r="G41" s="88">
        <v>95</v>
      </c>
      <c r="H41" s="88">
        <v>337</v>
      </c>
      <c r="K41" s="83"/>
      <c r="L41" s="3"/>
      <c r="P41" s="13"/>
      <c r="Q41" s="13"/>
    </row>
    <row r="42" spans="1:18" ht="26" customHeight="1">
      <c r="A42" s="7">
        <v>2006</v>
      </c>
      <c r="B42" s="87">
        <v>196</v>
      </c>
      <c r="C42" s="87">
        <v>442</v>
      </c>
      <c r="D42" s="87">
        <f>C42-B6</f>
        <v>384.78478240966797</v>
      </c>
      <c r="E42" s="13">
        <v>94</v>
      </c>
      <c r="F42" s="89">
        <f>E42-F6</f>
        <v>21.586776733398438</v>
      </c>
      <c r="G42" s="13">
        <v>98</v>
      </c>
      <c r="H42" s="13">
        <v>415</v>
      </c>
      <c r="K42" s="83"/>
      <c r="L42" s="3"/>
      <c r="P42" s="13"/>
      <c r="Q42" s="13"/>
    </row>
    <row r="43" spans="1:18" ht="26" customHeight="1">
      <c r="A43" s="7">
        <v>2007</v>
      </c>
      <c r="B43" s="87">
        <v>219</v>
      </c>
      <c r="C43" s="87">
        <v>501</v>
      </c>
      <c r="D43" s="87">
        <f>C43-B7</f>
        <v>428.50296020507812</v>
      </c>
      <c r="E43" s="13">
        <v>103</v>
      </c>
      <c r="F43" s="89">
        <f>E43-F7</f>
        <v>52.205043792724609</v>
      </c>
      <c r="G43" s="13">
        <v>140</v>
      </c>
      <c r="H43" s="13">
        <v>437</v>
      </c>
      <c r="K43" s="83"/>
      <c r="L43" s="3"/>
      <c r="P43" s="13"/>
      <c r="Q43" s="13"/>
    </row>
    <row r="44" spans="1:18" ht="26" customHeight="1">
      <c r="A44" s="7">
        <v>2008</v>
      </c>
      <c r="B44" s="87">
        <v>273</v>
      </c>
      <c r="C44" s="87">
        <v>616</v>
      </c>
      <c r="D44" s="87">
        <f>C44-B8</f>
        <v>522.27237701416016</v>
      </c>
      <c r="E44" s="13">
        <v>130</v>
      </c>
      <c r="F44" s="89">
        <f>E44-F8</f>
        <v>91.013626098632812</v>
      </c>
      <c r="G44" s="13">
        <v>170</v>
      </c>
      <c r="H44" s="13">
        <v>485</v>
      </c>
      <c r="K44" s="83"/>
      <c r="L44" s="3"/>
      <c r="P44" s="13"/>
      <c r="Q44" s="13"/>
    </row>
    <row r="45" spans="1:18" ht="26" customHeight="1">
      <c r="A45" s="7">
        <v>2009</v>
      </c>
      <c r="B45" s="87">
        <v>350</v>
      </c>
      <c r="C45" s="87">
        <v>731</v>
      </c>
      <c r="D45" s="87">
        <f>C45-B9</f>
        <v>620.96298217773438</v>
      </c>
      <c r="E45" s="13">
        <v>101</v>
      </c>
      <c r="F45" s="89">
        <f>E45-F9</f>
        <v>56.958480834960938</v>
      </c>
      <c r="G45" s="13">
        <v>179</v>
      </c>
      <c r="H45" s="13">
        <v>558</v>
      </c>
      <c r="K45" s="83"/>
      <c r="L45" s="3"/>
      <c r="P45" s="13"/>
      <c r="Q45" s="13"/>
    </row>
    <row r="46" spans="1:18" ht="26" customHeight="1">
      <c r="A46" s="7">
        <v>2010</v>
      </c>
      <c r="B46" s="87">
        <v>378</v>
      </c>
      <c r="C46" s="87">
        <v>808</v>
      </c>
      <c r="D46" s="87">
        <f>C46-B10</f>
        <v>677.79348754882812</v>
      </c>
      <c r="E46" s="13">
        <v>145</v>
      </c>
      <c r="F46" s="89">
        <f>E46-F10</f>
        <v>94.097896575927734</v>
      </c>
      <c r="G46" s="13">
        <v>213</v>
      </c>
      <c r="H46" s="13">
        <v>628</v>
      </c>
      <c r="J46" s="3" t="s">
        <v>6</v>
      </c>
      <c r="K46" s="83"/>
      <c r="L46" s="3"/>
      <c r="N46" s="64"/>
      <c r="O46" s="28"/>
      <c r="P46" s="13"/>
      <c r="Q46" s="13"/>
    </row>
    <row r="47" spans="1:18" ht="26" customHeight="1">
      <c r="A47" s="7">
        <v>2011</v>
      </c>
      <c r="B47" s="87">
        <v>455</v>
      </c>
      <c r="C47" s="87">
        <v>1032</v>
      </c>
      <c r="D47" s="87">
        <f>C47-B11</f>
        <v>901.525390625</v>
      </c>
      <c r="E47" s="13">
        <v>139</v>
      </c>
      <c r="F47" s="89">
        <f>E47-F11</f>
        <v>80.958221435546875</v>
      </c>
      <c r="G47" s="13">
        <v>243</v>
      </c>
      <c r="H47" s="13">
        <v>652</v>
      </c>
      <c r="J47" s="90" t="s">
        <v>6</v>
      </c>
      <c r="K47" s="83"/>
      <c r="L47" s="3"/>
      <c r="N47" s="64"/>
      <c r="O47" s="28"/>
      <c r="P47" s="13"/>
      <c r="Q47" s="13"/>
    </row>
    <row r="48" spans="1:18" ht="26" customHeight="1">
      <c r="A48" s="7">
        <v>2012</v>
      </c>
      <c r="B48" s="87">
        <v>523</v>
      </c>
      <c r="C48" s="87">
        <v>1006</v>
      </c>
      <c r="D48" s="87">
        <f>C48-B12</f>
        <v>868.57357788085938</v>
      </c>
      <c r="E48" s="13">
        <v>171</v>
      </c>
      <c r="F48" s="89">
        <f>E48-F12</f>
        <v>105.48994445800781</v>
      </c>
      <c r="G48" s="13">
        <v>296</v>
      </c>
      <c r="H48" s="13">
        <v>647</v>
      </c>
      <c r="J48" s="90" t="s">
        <v>6</v>
      </c>
      <c r="K48" s="83"/>
      <c r="L48" s="3"/>
      <c r="N48" s="64"/>
      <c r="O48" s="28"/>
      <c r="P48" s="13"/>
      <c r="Q48" s="13"/>
    </row>
    <row r="49" spans="1:17" ht="26" customHeight="1">
      <c r="A49" s="7">
        <v>2013</v>
      </c>
      <c r="B49" s="87">
        <v>311</v>
      </c>
      <c r="C49" s="87">
        <v>895</v>
      </c>
      <c r="D49" s="87">
        <f>C49-B13</f>
        <v>744.24485778808594</v>
      </c>
      <c r="E49" s="85">
        <v>121</v>
      </c>
      <c r="F49" s="91">
        <f>E49-F13</f>
        <v>49.945175170898438</v>
      </c>
      <c r="G49" s="85">
        <v>171</v>
      </c>
      <c r="H49" s="85">
        <v>326</v>
      </c>
      <c r="K49" s="83"/>
      <c r="L49" s="3"/>
      <c r="M49" s="64"/>
      <c r="N49" s="64"/>
      <c r="O49" s="28"/>
      <c r="P49" s="13"/>
      <c r="Q49" s="13"/>
    </row>
    <row r="50" spans="1:17" ht="26" customHeight="1">
      <c r="A50" s="12">
        <v>2014</v>
      </c>
      <c r="B50" s="10">
        <v>352</v>
      </c>
      <c r="C50" s="11">
        <v>1024</v>
      </c>
      <c r="D50" s="10">
        <f>C50-B14</f>
        <v>870.89852905273438</v>
      </c>
      <c r="E50" s="92">
        <v>148</v>
      </c>
      <c r="F50" s="93">
        <f>E50-F14</f>
        <v>76.234085083007812</v>
      </c>
      <c r="G50" s="94">
        <v>197</v>
      </c>
      <c r="H50" s="94">
        <v>351</v>
      </c>
      <c r="K50" s="83"/>
      <c r="L50" s="87"/>
      <c r="M50" s="64"/>
      <c r="N50" s="64"/>
      <c r="O50" s="28"/>
      <c r="P50" s="13"/>
      <c r="Q50" s="13"/>
    </row>
    <row r="51" spans="1:17" ht="26" customHeight="1">
      <c r="B51" s="87"/>
      <c r="C51" s="64"/>
      <c r="D51" s="64"/>
      <c r="E51" s="28"/>
      <c r="F51" s="13"/>
      <c r="G51" s="13"/>
      <c r="H51" s="95"/>
      <c r="K51" s="2"/>
      <c r="L51" s="87"/>
      <c r="M51" s="64"/>
      <c r="N51" s="64"/>
      <c r="O51" s="28"/>
      <c r="P51" s="13"/>
      <c r="Q51" s="13"/>
    </row>
    <row r="52" spans="1:17" ht="22" customHeight="1">
      <c r="C52" s="3" t="s">
        <v>30</v>
      </c>
      <c r="K52" s="2"/>
      <c r="L52" s="87"/>
      <c r="M52" s="64"/>
      <c r="N52" s="64"/>
      <c r="O52" s="28"/>
      <c r="P52" s="13"/>
      <c r="Q52" s="13"/>
    </row>
    <row r="53" spans="1:17" ht="22" customHeight="1">
      <c r="C53" s="3" t="s">
        <v>31</v>
      </c>
      <c r="K53" s="2"/>
      <c r="L53" s="87"/>
      <c r="M53" s="64"/>
      <c r="N53" s="64"/>
      <c r="O53" s="28"/>
      <c r="P53" s="13"/>
      <c r="Q53" s="13"/>
    </row>
    <row r="54" spans="1:17" ht="22" customHeight="1">
      <c r="I54" s="64"/>
      <c r="J54" s="28"/>
      <c r="K54" s="13"/>
      <c r="L54" s="13"/>
    </row>
    <row r="55" spans="1:17" ht="26" customHeight="1">
      <c r="B55" s="128" t="s">
        <v>32</v>
      </c>
      <c r="C55" s="128"/>
      <c r="D55" s="128"/>
      <c r="E55" s="128"/>
      <c r="F55" s="128"/>
      <c r="G55" s="128"/>
      <c r="H55" s="128"/>
      <c r="I55" s="128"/>
      <c r="L55" s="3"/>
    </row>
    <row r="56" spans="1:17" ht="26" customHeight="1" thickBot="1">
      <c r="A56" s="1"/>
      <c r="B56" s="96" t="s">
        <v>33</v>
      </c>
      <c r="C56" s="97" t="s">
        <v>34</v>
      </c>
      <c r="D56" s="97" t="s">
        <v>35</v>
      </c>
      <c r="E56" s="97" t="s">
        <v>36</v>
      </c>
      <c r="F56" s="98" t="s">
        <v>37</v>
      </c>
      <c r="G56" s="98" t="s">
        <v>38</v>
      </c>
      <c r="H56" s="129" t="s">
        <v>39</v>
      </c>
      <c r="I56" s="129"/>
      <c r="L56" s="3"/>
    </row>
    <row r="57" spans="1:17" ht="26" customHeight="1" thickTop="1">
      <c r="A57" s="1"/>
      <c r="B57" s="15"/>
      <c r="C57" s="99"/>
      <c r="D57" s="99"/>
      <c r="E57" s="99"/>
      <c r="F57" s="100"/>
      <c r="G57" s="100"/>
      <c r="H57" s="101" t="s">
        <v>40</v>
      </c>
      <c r="I57" s="3" t="s">
        <v>41</v>
      </c>
      <c r="L57" s="3"/>
    </row>
    <row r="58" spans="1:17" ht="26" customHeight="1">
      <c r="A58" s="29">
        <v>2003</v>
      </c>
      <c r="B58" s="102">
        <f>B60</f>
        <v>8.0809278248671304E-2</v>
      </c>
      <c r="C58" s="102">
        <f>C60</f>
        <v>6.9790404642742096E-2</v>
      </c>
      <c r="D58" s="103">
        <f t="shared" ref="D58:D65" si="5">(G39/0.1)/L21</f>
        <v>1.7232640648758235E-2</v>
      </c>
      <c r="E58" s="104">
        <f t="shared" ref="E58:E65" si="6">(H39/0.05)*J21/L21</f>
        <v>3.6010130415175562E-2</v>
      </c>
      <c r="F58" s="105">
        <f>F61</f>
        <v>7.0693700740027676E-2</v>
      </c>
      <c r="G58" s="105">
        <f>G61</f>
        <v>1.6234565258858101E-2</v>
      </c>
      <c r="H58" s="106">
        <f t="shared" ref="H58:H59" si="7">B58+D58+F58+E58</f>
        <v>0.20474575005263276</v>
      </c>
      <c r="I58" s="106">
        <f t="shared" ref="I58:I69" si="8">H58+G21</f>
        <v>0.34845245726668916</v>
      </c>
      <c r="L58" s="3"/>
    </row>
    <row r="59" spans="1:17" s="9" customFormat="1" ht="26" customHeight="1">
      <c r="A59" s="29">
        <v>2004</v>
      </c>
      <c r="B59" s="102">
        <f>B60</f>
        <v>8.0809278248671304E-2</v>
      </c>
      <c r="C59" s="102">
        <f>C60</f>
        <v>6.9790404642742096E-2</v>
      </c>
      <c r="D59" s="103">
        <f t="shared" si="5"/>
        <v>2.4445338366803848E-2</v>
      </c>
      <c r="E59" s="104">
        <f t="shared" si="6"/>
        <v>6.322615842760039E-2</v>
      </c>
      <c r="F59" s="105">
        <f>F61</f>
        <v>7.0693700740027676E-2</v>
      </c>
      <c r="G59" s="105">
        <f>G61</f>
        <v>1.6234565258858101E-2</v>
      </c>
      <c r="H59" s="106">
        <f t="shared" si="7"/>
        <v>0.23917447578310319</v>
      </c>
      <c r="I59" s="106">
        <f t="shared" si="8"/>
        <v>0.35434605730366514</v>
      </c>
    </row>
    <row r="60" spans="1:17" ht="26" customHeight="1">
      <c r="A60" s="7">
        <v>2005</v>
      </c>
      <c r="B60" s="107">
        <f t="shared" ref="B60:B65" si="9">(C41/0.15)/L23</f>
        <v>8.0809278248671304E-2</v>
      </c>
      <c r="C60" s="108">
        <f t="shared" ref="C60:C65" si="10">(D41/0.15)/L23</f>
        <v>6.9790404642742096E-2</v>
      </c>
      <c r="D60" s="103">
        <f t="shared" si="5"/>
        <v>2.8154821883705768E-2</v>
      </c>
      <c r="E60" s="104">
        <f t="shared" si="6"/>
        <v>0.10225504598872173</v>
      </c>
      <c r="F60" s="109">
        <f t="shared" ref="F60:F65" si="11">(E41/0.04)/L23</f>
        <v>6.6682472882461027E-2</v>
      </c>
      <c r="G60" s="110">
        <f t="shared" ref="G60:G65" si="12">(F41/0.04)/L23</f>
        <v>2.8187296893768917E-2</v>
      </c>
      <c r="H60" s="106">
        <f>B60+D60+F60+E60</f>
        <v>0.27790161900355981</v>
      </c>
      <c r="I60" s="106">
        <f t="shared" si="8"/>
        <v>0.36773031913988841</v>
      </c>
      <c r="L60" s="3"/>
    </row>
    <row r="61" spans="1:17" ht="26" customHeight="1">
      <c r="A61" s="111">
        <v>2006</v>
      </c>
      <c r="B61" s="112">
        <f t="shared" si="9"/>
        <v>8.8642881495297129E-2</v>
      </c>
      <c r="C61" s="108">
        <f t="shared" si="10"/>
        <v>7.7168397892158111E-2</v>
      </c>
      <c r="D61" s="103">
        <f t="shared" si="5"/>
        <v>2.948077732988388E-2</v>
      </c>
      <c r="E61" s="104">
        <f t="shared" si="6"/>
        <v>0.11416696787496944</v>
      </c>
      <c r="F61" s="109">
        <f t="shared" si="11"/>
        <v>7.0693700740027676E-2</v>
      </c>
      <c r="G61" s="110">
        <f t="shared" si="12"/>
        <v>1.6234565258858101E-2</v>
      </c>
      <c r="H61" s="106">
        <f t="shared" ref="H61:H69" si="13">B61+D61+F61+E61</f>
        <v>0.30298432744017811</v>
      </c>
      <c r="I61" s="106">
        <f t="shared" si="8"/>
        <v>0.40743050998033814</v>
      </c>
      <c r="L61" s="3"/>
    </row>
    <row r="62" spans="1:17" ht="26" customHeight="1">
      <c r="A62" s="111">
        <v>2007</v>
      </c>
      <c r="B62" s="112">
        <f t="shared" si="9"/>
        <v>8.9304812834224603E-2</v>
      </c>
      <c r="C62" s="108">
        <f t="shared" si="10"/>
        <v>7.6381989341368653E-2</v>
      </c>
      <c r="D62" s="103">
        <f t="shared" si="5"/>
        <v>3.7433155080213901E-2</v>
      </c>
      <c r="E62" s="104">
        <f t="shared" si="6"/>
        <v>0.10574872974658911</v>
      </c>
      <c r="F62" s="109">
        <f t="shared" si="11"/>
        <v>6.8850267379679142E-2</v>
      </c>
      <c r="G62" s="110">
        <f t="shared" si="12"/>
        <v>3.4896419647543191E-2</v>
      </c>
      <c r="H62" s="106">
        <f t="shared" si="13"/>
        <v>0.30133696504070673</v>
      </c>
      <c r="I62" s="106">
        <f t="shared" si="8"/>
        <v>0.41879685808883504</v>
      </c>
      <c r="J62" s="106"/>
      <c r="L62" s="3"/>
    </row>
    <row r="63" spans="1:17" ht="26" customHeight="1">
      <c r="A63" s="111">
        <v>2008</v>
      </c>
      <c r="B63" s="112">
        <f t="shared" si="9"/>
        <v>9.0274266704769443E-2</v>
      </c>
      <c r="C63" s="108">
        <f t="shared" si="10"/>
        <v>7.6538564699854206E-2</v>
      </c>
      <c r="D63" s="103">
        <f t="shared" si="5"/>
        <v>3.7370029236552284E-2</v>
      </c>
      <c r="E63" s="104">
        <f t="shared" si="6"/>
        <v>8.9539836560656907E-2</v>
      </c>
      <c r="F63" s="109">
        <f t="shared" si="11"/>
        <v>7.1442702952232304E-2</v>
      </c>
      <c r="G63" s="110">
        <f t="shared" si="12"/>
        <v>5.0017380415155091E-2</v>
      </c>
      <c r="H63" s="106">
        <f t="shared" si="13"/>
        <v>0.28862683545421092</v>
      </c>
      <c r="I63" s="106">
        <f t="shared" si="8"/>
        <v>0.37180812406074848</v>
      </c>
      <c r="L63" s="3"/>
    </row>
    <row r="64" spans="1:17" ht="26" customHeight="1">
      <c r="A64" s="111">
        <v>2009</v>
      </c>
      <c r="B64" s="112">
        <f t="shared" si="9"/>
        <v>9.3062928872423595E-2</v>
      </c>
      <c r="C64" s="108">
        <f t="shared" si="10"/>
        <v>7.9054218663220974E-2</v>
      </c>
      <c r="D64" s="103">
        <f t="shared" si="5"/>
        <v>3.4182484818393616E-2</v>
      </c>
      <c r="E64" s="104">
        <f t="shared" si="6"/>
        <v>9.8378695122730772E-2</v>
      </c>
      <c r="F64" s="109">
        <f t="shared" si="11"/>
        <v>4.8218309590192111E-2</v>
      </c>
      <c r="G64" s="110">
        <f t="shared" si="12"/>
        <v>2.7192491709773964E-2</v>
      </c>
      <c r="H64" s="106">
        <f t="shared" si="13"/>
        <v>0.27384241840374007</v>
      </c>
      <c r="I64" s="106">
        <f t="shared" si="8"/>
        <v>0.3592986304497241</v>
      </c>
      <c r="L64" s="3"/>
    </row>
    <row r="65" spans="1:14" ht="26" customHeight="1">
      <c r="A65" s="111">
        <v>2010</v>
      </c>
      <c r="B65" s="112">
        <f t="shared" si="9"/>
        <v>9.6588905425355795E-2</v>
      </c>
      <c r="C65" s="108">
        <f t="shared" si="10"/>
        <v>8.1023924587593846E-2</v>
      </c>
      <c r="D65" s="103">
        <f t="shared" si="5"/>
        <v>3.8193261489357887E-2</v>
      </c>
      <c r="E65" s="104">
        <f t="shared" si="6"/>
        <v>0.10905233183383953</v>
      </c>
      <c r="F65" s="109">
        <f t="shared" si="11"/>
        <v>6.5000268966630206E-2</v>
      </c>
      <c r="G65" s="110">
        <f t="shared" si="12"/>
        <v>4.2181990252616923E-2</v>
      </c>
      <c r="H65" s="106">
        <f t="shared" si="13"/>
        <v>0.30883476771518337</v>
      </c>
      <c r="I65" s="106">
        <f t="shared" si="8"/>
        <v>0.39730685794452225</v>
      </c>
      <c r="L65" s="3"/>
    </row>
    <row r="66" spans="1:14" ht="26" customHeight="1">
      <c r="A66" s="111">
        <v>2011</v>
      </c>
      <c r="B66" s="112">
        <f>(C47/0.15)/(E86*F$87)</f>
        <v>0.10801202871630436</v>
      </c>
      <c r="C66" s="108">
        <f>(D47/0.15)/(E86*F$87)</f>
        <v>9.4356188353357573E-2</v>
      </c>
      <c r="D66" s="103">
        <f>(G47/0.1)/(E86*F$87)</f>
        <v>3.8149597351834243E-2</v>
      </c>
      <c r="E66" s="104">
        <f>(H47/0.05)*J$28/(E86*F$87)</f>
        <v>9.9128709082639155E-2</v>
      </c>
      <c r="F66" s="109">
        <f>(E47/0.04)/(E86*F$87)</f>
        <v>5.455549415540082E-2</v>
      </c>
      <c r="G66" s="110">
        <f>(F47/0.04)/(E86*F$87)</f>
        <v>3.1774933642867792E-2</v>
      </c>
      <c r="H66" s="106">
        <f t="shared" si="13"/>
        <v>0.29984582930617854</v>
      </c>
      <c r="I66" s="106">
        <f t="shared" si="8"/>
        <v>0.29984582930617854</v>
      </c>
      <c r="L66" s="3"/>
    </row>
    <row r="67" spans="1:14" ht="26" customHeight="1">
      <c r="A67" s="111">
        <v>2012</v>
      </c>
      <c r="B67" s="112">
        <f>(C48/0.15)/(E87*F$87)</f>
        <v>9.803197437705416E-2</v>
      </c>
      <c r="C67" s="108">
        <f>(D48/0.15)/(E87*F$87)</f>
        <v>8.4640141880121936E-2</v>
      </c>
      <c r="D67" s="103">
        <f>(G48/0.1)/(E87*F$87)</f>
        <v>4.3266597041165054E-2</v>
      </c>
      <c r="E67" s="104">
        <f>(H48/0.05)*J$28/(E87*F$87)</f>
        <v>9.1586925074627845E-2</v>
      </c>
      <c r="F67" s="109">
        <f>(E48/0.04)/(E87*F$87)</f>
        <v>6.2488075118574529E-2</v>
      </c>
      <c r="G67" s="110">
        <f>(F48/0.04)/(E87*F$87)</f>
        <v>3.8548909786820157E-2</v>
      </c>
      <c r="H67" s="106">
        <f t="shared" si="13"/>
        <v>0.29537357161142158</v>
      </c>
      <c r="I67" s="106">
        <f t="shared" si="8"/>
        <v>0.29537357161142158</v>
      </c>
      <c r="L67" s="3"/>
    </row>
    <row r="68" spans="1:14" ht="26" customHeight="1">
      <c r="A68" s="111">
        <v>2013</v>
      </c>
      <c r="B68" s="112">
        <f>(C49/0.15)/(E88*F$87)</f>
        <v>8.6221179391738317E-2</v>
      </c>
      <c r="C68" s="113">
        <f>(D49/0.15)/(E88*F$87)</f>
        <v>7.1697954630978014E-2</v>
      </c>
      <c r="D68" s="103">
        <f>(G49/0.1)/(E88*F$87)</f>
        <v>2.4710315658079192E-2</v>
      </c>
      <c r="E68" s="104">
        <f>(H49/0.05)*J$28/(E88*F$87)</f>
        <v>4.5621331120086164E-2</v>
      </c>
      <c r="F68" s="109">
        <f>(E49/0.04)/(E88*F$87)</f>
        <v>4.3712692903912019E-2</v>
      </c>
      <c r="G68" s="110">
        <f>(F49/0.04)/(E88*F$87)</f>
        <v>1.8043290117996488E-2</v>
      </c>
      <c r="H68" s="114">
        <f t="shared" si="13"/>
        <v>0.20026551907381568</v>
      </c>
      <c r="I68" s="106">
        <f t="shared" si="8"/>
        <v>0.20026551907381568</v>
      </c>
      <c r="L68" s="3"/>
    </row>
    <row r="69" spans="1:14" ht="26" customHeight="1">
      <c r="A69" s="111">
        <v>2014</v>
      </c>
      <c r="B69" s="112">
        <f>(C50/0.15)/(E89*F$87)</f>
        <v>9.4349829429222445E-2</v>
      </c>
      <c r="C69" s="113">
        <f>(D50/0.15)/(E89*F$87)</f>
        <v>8.0243288736607632E-2</v>
      </c>
      <c r="D69" s="103">
        <f>(G50/0.1)/(E89*F$87)</f>
        <v>2.7226928316733623E-2</v>
      </c>
      <c r="E69" s="104">
        <f>(H50/0.05)*J$28/(E89*F$87)</f>
        <v>4.697942620283943E-2</v>
      </c>
      <c r="F69" s="109">
        <f>(E50/0.04)/(E89*F$87)</f>
        <v>5.1136870442596141E-2</v>
      </c>
      <c r="G69" s="110">
        <f>(F50/0.04)/(E89*F$87)</f>
        <v>2.6340354947294742E-2</v>
      </c>
      <c r="H69" s="114">
        <f t="shared" si="13"/>
        <v>0.21969305439139164</v>
      </c>
      <c r="I69" s="106">
        <f t="shared" si="8"/>
        <v>0.21969305439139164</v>
      </c>
      <c r="L69" s="3"/>
    </row>
    <row r="70" spans="1:14" ht="26" customHeight="1">
      <c r="A70" s="111"/>
      <c r="B70" s="112"/>
      <c r="C70" s="113"/>
      <c r="D70" s="103"/>
      <c r="E70" s="104"/>
      <c r="F70" s="109"/>
      <c r="G70" s="110"/>
      <c r="H70" s="114"/>
      <c r="I70" s="114" t="s">
        <v>6</v>
      </c>
      <c r="L70" s="3"/>
    </row>
    <row r="71" spans="1:14" s="41" customFormat="1" ht="22" customHeight="1">
      <c r="A71" s="15" t="s">
        <v>42</v>
      </c>
      <c r="B71" s="115">
        <f t="shared" ref="B71:G71" si="14">AVERAGE(B58:B69)</f>
        <v>9.057638683270032E-2</v>
      </c>
      <c r="C71" s="115">
        <f t="shared" si="14"/>
        <v>7.7539656892790618E-2</v>
      </c>
      <c r="D71" s="115">
        <f t="shared" si="14"/>
        <v>3.165382893512346E-2</v>
      </c>
      <c r="E71" s="115">
        <f t="shared" si="14"/>
        <v>8.3474523954206334E-2</v>
      </c>
      <c r="F71" s="115">
        <f t="shared" si="14"/>
        <v>6.2014021384313452E-2</v>
      </c>
      <c r="G71" s="115">
        <f t="shared" si="14"/>
        <v>2.8823896932534298E-2</v>
      </c>
      <c r="H71" s="115">
        <f>AVERAGE(H58:H69)</f>
        <v>0.26771876110634357</v>
      </c>
      <c r="I71" s="116">
        <f>AVERAGE(I58:I69)</f>
        <v>0.33669564905143484</v>
      </c>
    </row>
    <row r="72" spans="1:14" s="101" customFormat="1" ht="22" customHeight="1">
      <c r="A72" s="111"/>
      <c r="B72" s="117"/>
      <c r="C72" s="117"/>
      <c r="D72" s="117"/>
      <c r="E72" s="117"/>
      <c r="F72" s="117"/>
      <c r="G72" s="117"/>
      <c r="H72" s="117"/>
      <c r="I72" s="106" t="s">
        <v>6</v>
      </c>
    </row>
    <row r="73" spans="1:14" s="22" customFormat="1" ht="34" customHeight="1">
      <c r="A73" s="1"/>
      <c r="B73" s="118" t="s">
        <v>43</v>
      </c>
    </row>
    <row r="74" spans="1:14" ht="25" customHeight="1">
      <c r="H74" s="106"/>
      <c r="I74" s="106"/>
      <c r="J74" s="106"/>
      <c r="K74" s="106"/>
      <c r="L74" s="106"/>
      <c r="M74" s="106"/>
      <c r="N74" s="106"/>
    </row>
    <row r="75" spans="1:14" ht="25" customHeight="1">
      <c r="J75" s="2"/>
      <c r="L75" s="3"/>
    </row>
    <row r="76" spans="1:14" ht="44" customHeight="1" thickBot="1">
      <c r="A76" s="12" t="s">
        <v>6</v>
      </c>
      <c r="B76" s="130" t="s">
        <v>44</v>
      </c>
      <c r="C76" s="130"/>
      <c r="D76" s="130"/>
      <c r="E76" s="97" t="s">
        <v>45</v>
      </c>
      <c r="F76" s="97" t="s">
        <v>46</v>
      </c>
      <c r="L76" s="3"/>
    </row>
    <row r="77" spans="1:14" ht="21" customHeight="1" thickTop="1">
      <c r="B77" s="99"/>
      <c r="C77" s="99"/>
      <c r="D77" s="99"/>
      <c r="E77" s="99"/>
      <c r="F77" s="99"/>
      <c r="L77" s="3"/>
    </row>
    <row r="78" spans="1:14" ht="28" customHeight="1">
      <c r="A78" s="29">
        <v>2003</v>
      </c>
      <c r="B78" s="106">
        <f>C58+D58+E58+G58</f>
        <v>0.13926774096553399</v>
      </c>
      <c r="C78" s="106">
        <f>C58+E58+G58</f>
        <v>0.12203510031677575</v>
      </c>
      <c r="D78" s="106">
        <f>D58+E58+G58</f>
        <v>6.9477336322791905E-2</v>
      </c>
      <c r="E78" s="95">
        <v>20568.762133904998</v>
      </c>
      <c r="F78" s="90">
        <f>L21/E78</f>
        <v>1.4388323326086985</v>
      </c>
      <c r="H78" s="106"/>
      <c r="K78" s="120"/>
      <c r="L78" s="106"/>
    </row>
    <row r="79" spans="1:14" ht="28" customHeight="1">
      <c r="A79" s="29">
        <v>2004</v>
      </c>
      <c r="B79" s="106">
        <f t="shared" ref="B79:B89" si="15">C59+D59+E59+G59</f>
        <v>0.17369646669600444</v>
      </c>
      <c r="C79" s="106">
        <f t="shared" ref="C79:C89" si="16">C59+E59+G59</f>
        <v>0.14925112832920059</v>
      </c>
      <c r="D79" s="106">
        <f t="shared" ref="D79:D89" si="17">D59+E59+G59</f>
        <v>0.10390606205326233</v>
      </c>
      <c r="E79" s="8">
        <v>25467.629570640001</v>
      </c>
      <c r="F79" s="90">
        <f>L22/E79</f>
        <v>1.2689441673541615</v>
      </c>
      <c r="H79" s="106"/>
      <c r="K79" s="120"/>
      <c r="L79" s="106"/>
    </row>
    <row r="80" spans="1:14" ht="28" customHeight="1">
      <c r="A80" s="7">
        <v>2005</v>
      </c>
      <c r="B80" s="106">
        <f t="shared" si="15"/>
        <v>0.22838756940893851</v>
      </c>
      <c r="C80" s="106">
        <f t="shared" si="16"/>
        <v>0.20023274752523273</v>
      </c>
      <c r="D80" s="106">
        <f t="shared" si="17"/>
        <v>0.15859716476619642</v>
      </c>
      <c r="E80" s="95">
        <v>28765.337140740001</v>
      </c>
      <c r="F80" s="90">
        <f>L23/E80</f>
        <v>1.1730090224533336</v>
      </c>
      <c r="H80" s="106"/>
      <c r="K80" s="120"/>
      <c r="L80" s="106"/>
    </row>
    <row r="81" spans="1:12" ht="28" customHeight="1">
      <c r="A81" s="111">
        <v>2006</v>
      </c>
      <c r="B81" s="106">
        <f t="shared" si="15"/>
        <v>0.23705070835586953</v>
      </c>
      <c r="C81" s="106">
        <f t="shared" si="16"/>
        <v>0.20756993102598567</v>
      </c>
      <c r="D81" s="106">
        <f t="shared" si="17"/>
        <v>0.15988231046371143</v>
      </c>
      <c r="E81" s="95">
        <v>29625.829188424999</v>
      </c>
      <c r="F81" s="90">
        <f>L24/E81</f>
        <v>1.1220614210854851</v>
      </c>
      <c r="H81" s="106"/>
      <c r="K81" s="120"/>
      <c r="L81" s="106"/>
    </row>
    <row r="82" spans="1:12" ht="28" customHeight="1">
      <c r="A82" s="111">
        <v>2007</v>
      </c>
      <c r="B82" s="106">
        <f t="shared" si="15"/>
        <v>0.25446029381571483</v>
      </c>
      <c r="C82" s="106">
        <f t="shared" si="16"/>
        <v>0.21702713873550095</v>
      </c>
      <c r="D82" s="106">
        <f t="shared" si="17"/>
        <v>0.17807830447434619</v>
      </c>
      <c r="E82" s="95">
        <v>34302.823258467804</v>
      </c>
      <c r="F82" s="90">
        <f>L25/E82</f>
        <v>1.0902892662273109</v>
      </c>
      <c r="H82" s="106"/>
      <c r="I82" s="121"/>
      <c r="K82" s="120"/>
      <c r="L82" s="106"/>
    </row>
    <row r="83" spans="1:12" ht="28" customHeight="1">
      <c r="A83" s="111">
        <v>2008</v>
      </c>
      <c r="B83" s="106">
        <f t="shared" si="15"/>
        <v>0.25346581091221848</v>
      </c>
      <c r="C83" s="106">
        <f t="shared" si="16"/>
        <v>0.21609578167566618</v>
      </c>
      <c r="D83" s="106">
        <f t="shared" si="17"/>
        <v>0.17692724621236428</v>
      </c>
      <c r="E83" s="95">
        <v>39737.762588937003</v>
      </c>
      <c r="F83" s="90">
        <f>L26/E83</f>
        <v>1.1447801042695016</v>
      </c>
      <c r="H83" s="106"/>
      <c r="K83" s="120"/>
      <c r="L83" s="106"/>
    </row>
    <row r="84" spans="1:12" ht="28" customHeight="1">
      <c r="A84" s="111">
        <v>2009</v>
      </c>
      <c r="B84" s="106">
        <f t="shared" si="15"/>
        <v>0.23880789031411934</v>
      </c>
      <c r="C84" s="106">
        <f t="shared" si="16"/>
        <v>0.20462540549572572</v>
      </c>
      <c r="D84" s="106">
        <f t="shared" si="17"/>
        <v>0.15975367165089835</v>
      </c>
      <c r="E84" s="95">
        <v>46374.098432265499</v>
      </c>
      <c r="F84" s="90">
        <f>L27/E84</f>
        <v>1.1292079365485959</v>
      </c>
      <c r="H84" s="106"/>
      <c r="K84" s="120"/>
      <c r="L84" s="106"/>
    </row>
    <row r="85" spans="1:12" ht="28" customHeight="1">
      <c r="A85" s="111">
        <v>2010</v>
      </c>
      <c r="B85" s="106">
        <f t="shared" si="15"/>
        <v>0.27045150816340818</v>
      </c>
      <c r="C85" s="106">
        <f t="shared" si="16"/>
        <v>0.23225824667405032</v>
      </c>
      <c r="D85" s="106">
        <f t="shared" si="17"/>
        <v>0.18942758357581435</v>
      </c>
      <c r="E85" s="95">
        <v>49571.273810046499</v>
      </c>
      <c r="F85" s="90">
        <f>L28/E85</f>
        <v>1.1250265670739616</v>
      </c>
      <c r="H85" s="106"/>
      <c r="K85" s="120"/>
      <c r="L85" s="106"/>
    </row>
    <row r="86" spans="1:12" ht="28" customHeight="1">
      <c r="A86" s="111">
        <v>2011</v>
      </c>
      <c r="B86" s="106">
        <f t="shared" si="15"/>
        <v>0.26340942843069876</v>
      </c>
      <c r="C86" s="106">
        <f t="shared" si="16"/>
        <v>0.22525983107886452</v>
      </c>
      <c r="D86" s="106">
        <f t="shared" si="17"/>
        <v>0.16905324007734118</v>
      </c>
      <c r="E86" s="95">
        <v>53683.604982776</v>
      </c>
      <c r="H86" s="106"/>
      <c r="K86" s="120"/>
      <c r="L86" s="106"/>
    </row>
    <row r="87" spans="1:12" ht="28" customHeight="1">
      <c r="A87" s="111">
        <v>2012</v>
      </c>
      <c r="B87" s="106">
        <f t="shared" si="15"/>
        <v>0.25804257378273499</v>
      </c>
      <c r="C87" s="106">
        <f t="shared" si="16"/>
        <v>0.21477597674156992</v>
      </c>
      <c r="D87" s="106">
        <f t="shared" si="17"/>
        <v>0.17340243190261306</v>
      </c>
      <c r="E87" s="95">
        <v>57658.631343054003</v>
      </c>
      <c r="F87" s="122">
        <f>AVERAGE(F78:F85)</f>
        <v>1.1865188522026309</v>
      </c>
      <c r="H87" s="106"/>
      <c r="K87" s="120"/>
      <c r="L87" s="106"/>
    </row>
    <row r="88" spans="1:12" ht="28" customHeight="1">
      <c r="A88" s="111">
        <v>2013</v>
      </c>
      <c r="B88" s="106">
        <f t="shared" si="15"/>
        <v>0.16007289152713988</v>
      </c>
      <c r="C88" s="106">
        <f t="shared" si="16"/>
        <v>0.13536257586906067</v>
      </c>
      <c r="D88" s="106">
        <f t="shared" si="17"/>
        <v>8.8374936896161854E-2</v>
      </c>
      <c r="E88" s="95">
        <v>58323.445745557503</v>
      </c>
      <c r="H88" s="106"/>
      <c r="K88" s="120"/>
      <c r="L88" s="106"/>
    </row>
    <row r="89" spans="1:12" ht="28" customHeight="1">
      <c r="A89" s="111">
        <v>2014</v>
      </c>
      <c r="B89" s="106">
        <f t="shared" si="15"/>
        <v>0.18078999820347544</v>
      </c>
      <c r="C89" s="106">
        <f t="shared" si="16"/>
        <v>0.15356306988674182</v>
      </c>
      <c r="D89" s="106">
        <f t="shared" si="17"/>
        <v>0.10054670946686779</v>
      </c>
      <c r="E89" s="64">
        <v>60980.774406830205</v>
      </c>
      <c r="F89" s="101"/>
      <c r="H89" s="106"/>
      <c r="K89" s="120"/>
      <c r="L89" s="106"/>
    </row>
    <row r="90" spans="1:12" ht="28" customHeight="1">
      <c r="A90" s="111"/>
      <c r="B90" s="106"/>
      <c r="C90" s="106"/>
      <c r="D90" s="106"/>
      <c r="E90" s="64"/>
      <c r="F90" s="101"/>
      <c r="H90" s="106"/>
      <c r="K90" s="120"/>
      <c r="L90" s="106"/>
    </row>
    <row r="91" spans="1:12" s="126" customFormat="1" ht="29" customHeight="1">
      <c r="A91" s="123"/>
      <c r="B91" s="124">
        <f>AVERAGE(B78:B89)</f>
        <v>0.22149190671465466</v>
      </c>
      <c r="C91" s="124">
        <f>AVERAGE(C78:C89)</f>
        <v>0.18983807777953124</v>
      </c>
      <c r="D91" s="124">
        <f>AVERAGE(D78:D89)</f>
        <v>0.14395224982186408</v>
      </c>
      <c r="E91" s="125"/>
      <c r="F91" s="125"/>
      <c r="K91" s="127"/>
      <c r="L91" s="127"/>
    </row>
    <row r="92" spans="1:12" ht="16" customHeight="1">
      <c r="L92" s="3"/>
    </row>
    <row r="93" spans="1:12" ht="16" customHeight="1">
      <c r="L93" s="3"/>
    </row>
    <row r="94" spans="1:12" ht="16" customHeight="1">
      <c r="L94" s="3"/>
    </row>
    <row r="95" spans="1:12" ht="16" customHeight="1">
      <c r="L95" s="3"/>
    </row>
    <row r="96" spans="1:12" ht="16" customHeight="1"/>
    <row r="97" ht="16" customHeight="1"/>
    <row r="98" ht="16" customHeight="1"/>
    <row r="99" ht="16" customHeight="1"/>
    <row r="100" ht="16" customHeight="1"/>
    <row r="101" ht="16" customHeight="1"/>
    <row r="102" ht="16" customHeight="1"/>
    <row r="103" ht="16" customHeight="1"/>
  </sheetData>
  <mergeCells count="19">
    <mergeCell ref="B19:C19"/>
    <mergeCell ref="D19:G19"/>
    <mergeCell ref="B18:L18"/>
    <mergeCell ref="B2:G2"/>
    <mergeCell ref="B3:C3"/>
    <mergeCell ref="D3:E3"/>
    <mergeCell ref="F3:G3"/>
    <mergeCell ref="B55:I55"/>
    <mergeCell ref="H56:I56"/>
    <mergeCell ref="B76:D76"/>
    <mergeCell ref="B35:H35"/>
    <mergeCell ref="E36:F36"/>
    <mergeCell ref="B37:B38"/>
    <mergeCell ref="C37:C38"/>
    <mergeCell ref="D37:D38"/>
    <mergeCell ref="E37:E38"/>
    <mergeCell ref="F37:F38"/>
    <mergeCell ref="G37:G38"/>
    <mergeCell ref="H37:H38"/>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4"/>
  <sheetViews>
    <sheetView tabSelected="1" topLeftCell="A18" zoomScale="80" zoomScaleNormal="80" zoomScalePageLayoutView="80" workbookViewId="0">
      <pane xSplit="1" topLeftCell="B1" activePane="topRight" state="frozen"/>
      <selection pane="topRight" activeCell="C30" sqref="C30"/>
    </sheetView>
  </sheetViews>
  <sheetFormatPr baseColWidth="10" defaultRowHeight="15" x14ac:dyDescent="0"/>
  <cols>
    <col min="1" max="1" width="16.1640625" style="12" customWidth="1"/>
    <col min="2" max="2" width="29.33203125" style="3" customWidth="1"/>
    <col min="3" max="3" width="29.1640625" style="3" customWidth="1"/>
    <col min="4" max="4" width="24" style="3" customWidth="1"/>
    <col min="5" max="5" width="26.33203125" style="3" customWidth="1"/>
    <col min="6" max="6" width="30.83203125" style="3" customWidth="1"/>
    <col min="7" max="7" width="35.33203125" style="3" customWidth="1"/>
    <col min="8" max="8" width="31" style="3" customWidth="1"/>
    <col min="9" max="9" width="31.1640625" style="3" customWidth="1"/>
    <col min="10" max="10" width="29.1640625" style="3" customWidth="1"/>
    <col min="11" max="11" width="19.6640625" style="3" customWidth="1"/>
    <col min="12" max="12" width="19.1640625" style="2" customWidth="1"/>
    <col min="13" max="13" width="22.83203125" style="3" customWidth="1"/>
    <col min="14" max="17" width="28" style="3" customWidth="1"/>
    <col min="18" max="18" width="36.33203125" style="3" customWidth="1"/>
    <col min="19" max="19" width="30" style="3" customWidth="1"/>
    <col min="20" max="20" width="22.33203125" style="3" customWidth="1"/>
    <col min="21" max="21" width="14.5" style="3" customWidth="1"/>
    <col min="22" max="16384" width="10.83203125" style="3"/>
  </cols>
  <sheetData>
    <row r="1" spans="1:12" ht="25" customHeight="1">
      <c r="A1" s="1" t="s">
        <v>0</v>
      </c>
      <c r="B1" s="2"/>
    </row>
    <row r="2" spans="1:12" s="4" customFormat="1" ht="30" customHeight="1">
      <c r="A2" s="1"/>
      <c r="B2" s="140" t="s">
        <v>47</v>
      </c>
      <c r="C2" s="140"/>
      <c r="D2" s="140"/>
      <c r="E2" s="140"/>
      <c r="F2" s="140"/>
      <c r="G2" s="140"/>
    </row>
    <row r="3" spans="1:12" s="2" customFormat="1" ht="30" customHeight="1" thickBot="1">
      <c r="A3" s="1"/>
      <c r="B3" s="141" t="s">
        <v>1</v>
      </c>
      <c r="C3" s="141"/>
      <c r="D3" s="141" t="s">
        <v>2</v>
      </c>
      <c r="E3" s="141"/>
      <c r="F3" s="141" t="s">
        <v>3</v>
      </c>
      <c r="G3" s="141"/>
    </row>
    <row r="4" spans="1:12" s="2" customFormat="1" ht="30" customHeight="1" thickTop="1">
      <c r="A4" s="1"/>
      <c r="B4" s="5" t="s">
        <v>4</v>
      </c>
      <c r="C4" s="6" t="s">
        <v>5</v>
      </c>
      <c r="D4" s="5" t="s">
        <v>4</v>
      </c>
      <c r="E4" s="6" t="s">
        <v>5</v>
      </c>
      <c r="F4" s="5" t="s">
        <v>4</v>
      </c>
      <c r="G4" s="6" t="s">
        <v>5</v>
      </c>
    </row>
    <row r="5" spans="1:12" s="9" customFormat="1" ht="31" customHeight="1">
      <c r="A5" s="7">
        <v>2005</v>
      </c>
      <c r="B5" s="8">
        <f>[6]All!B2</f>
        <v>55.769824981689453</v>
      </c>
      <c r="C5" s="8">
        <f>[6]Top1!B2</f>
        <v>49.611457824707031</v>
      </c>
      <c r="D5" s="8">
        <f>[6]All!C2</f>
        <v>113.73585510253906</v>
      </c>
      <c r="E5" s="8">
        <f>[6]Top1!C2</f>
        <v>84.851150512695312</v>
      </c>
      <c r="F5" s="8">
        <f>[6]All!D2</f>
        <v>99.542129516601562</v>
      </c>
      <c r="G5" s="8">
        <f>[6]Top1!D2</f>
        <v>51.956169128417969</v>
      </c>
    </row>
    <row r="6" spans="1:12" s="9" customFormat="1" ht="31" customHeight="1">
      <c r="A6" s="7">
        <v>2006</v>
      </c>
      <c r="B6" s="8">
        <f>[6]All!B3</f>
        <v>57.215217590332031</v>
      </c>
      <c r="C6" s="8">
        <f>[6]Top1!B3</f>
        <v>51.64501953125</v>
      </c>
      <c r="D6" s="8">
        <f>[6]All!C3</f>
        <v>118.77782440185547</v>
      </c>
      <c r="E6" s="8">
        <f>[6]Top1!C3</f>
        <v>91.145896911621094</v>
      </c>
      <c r="F6" s="8">
        <f>[6]All!D3</f>
        <v>72.413223266601562</v>
      </c>
      <c r="G6" s="8">
        <f>[6]Top1!D3</f>
        <v>42.979545593261719</v>
      </c>
    </row>
    <row r="7" spans="1:12" s="9" customFormat="1" ht="31" customHeight="1">
      <c r="A7" s="7">
        <v>2007</v>
      </c>
      <c r="B7" s="8">
        <f>[6]All!B4</f>
        <v>72.497039794921875</v>
      </c>
      <c r="C7" s="8">
        <f>[6]Top1!B4</f>
        <v>64.647483825683594</v>
      </c>
      <c r="D7" s="8">
        <f>[6]All!C4</f>
        <v>144.5445556640625</v>
      </c>
      <c r="E7" s="8">
        <f>[6]Top1!C4</f>
        <v>107.90610504150391</v>
      </c>
      <c r="F7" s="8">
        <f>[6]All!D4</f>
        <v>50.794956207275391</v>
      </c>
      <c r="G7" s="8">
        <f>[6]Top1!D4</f>
        <v>31.889799118041992</v>
      </c>
    </row>
    <row r="8" spans="1:12" s="9" customFormat="1" ht="31" customHeight="1">
      <c r="A8" s="7">
        <v>2008</v>
      </c>
      <c r="B8" s="8">
        <f>[6]All!B5</f>
        <v>93.727622985839844</v>
      </c>
      <c r="C8" s="8">
        <f>[6]Top1!B5</f>
        <v>82.995750427246094</v>
      </c>
      <c r="D8" s="8">
        <f>[6]All!C5</f>
        <v>211.00152587890625</v>
      </c>
      <c r="E8" s="8">
        <f>[6]Top1!C5</f>
        <v>148.12274169921875</v>
      </c>
      <c r="F8" s="8">
        <f>[6]All!D5</f>
        <v>38.986373901367188</v>
      </c>
      <c r="G8" s="8">
        <f>[6]Top1!D5</f>
        <v>25.53309440612793</v>
      </c>
    </row>
    <row r="9" spans="1:12" s="9" customFormat="1" ht="31" customHeight="1">
      <c r="A9" s="7">
        <v>2009</v>
      </c>
      <c r="B9" s="8">
        <f>[6]All!B6</f>
        <v>110.03701782226562</v>
      </c>
      <c r="C9" s="8">
        <f>[6]Top1!B6</f>
        <v>95.985313415527344</v>
      </c>
      <c r="D9" s="8">
        <f>[6]All!C6</f>
        <v>254.85263061523438</v>
      </c>
      <c r="E9" s="8">
        <f>[6]Top1!C6</f>
        <v>171.410888671875</v>
      </c>
      <c r="F9" s="8">
        <f>[6]All!D6</f>
        <v>44.041519165039062</v>
      </c>
      <c r="G9" s="8">
        <f>[6]Top1!D6</f>
        <v>28.463903427124023</v>
      </c>
    </row>
    <row r="10" spans="1:12" s="9" customFormat="1" ht="31" customHeight="1">
      <c r="A10" s="7">
        <v>2010</v>
      </c>
      <c r="B10" s="8">
        <f>[6]All!B7</f>
        <v>130.20651245117188</v>
      </c>
      <c r="C10" s="8">
        <f>[6]Top1!B7</f>
        <v>113.64796447753906</v>
      </c>
      <c r="D10" s="8">
        <f>[6]All!C7</f>
        <v>290.81869506835938</v>
      </c>
      <c r="E10" s="8">
        <f>[6]Top1!C7</f>
        <v>193.68310546875</v>
      </c>
      <c r="F10" s="8">
        <f>[6]All!D7</f>
        <v>50.902103424072266</v>
      </c>
      <c r="G10" s="8">
        <f>[6]Top1!D7</f>
        <v>33.459495544433594</v>
      </c>
    </row>
    <row r="11" spans="1:12" s="9" customFormat="1" ht="31" customHeight="1">
      <c r="A11" s="7">
        <v>2011</v>
      </c>
      <c r="B11" s="8">
        <f>[6]All!B8</f>
        <v>130.474609375</v>
      </c>
      <c r="C11" s="8">
        <f>[6]Top1!B8</f>
        <v>112.49752807617188</v>
      </c>
      <c r="D11" s="8">
        <f>[6]All!C8</f>
        <v>309.16644287109375</v>
      </c>
      <c r="E11" s="8">
        <f>[6]Top1!C8</f>
        <v>208.8358154296875</v>
      </c>
      <c r="F11" s="8">
        <f>[6]All!D8</f>
        <v>58.041778564453125</v>
      </c>
      <c r="G11" s="8">
        <f>[6]Top1!D8</f>
        <v>39.254714965820312</v>
      </c>
    </row>
    <row r="12" spans="1:12" s="9" customFormat="1" ht="31" customHeight="1">
      <c r="A12" s="7">
        <v>2012</v>
      </c>
      <c r="B12" s="8">
        <f>[6]All!B9</f>
        <v>137.42642211914062</v>
      </c>
      <c r="C12" s="8">
        <f>[6]Top1!B9</f>
        <v>117.88165283203125</v>
      </c>
      <c r="D12" s="8">
        <f>[6]All!C9</f>
        <v>395.85360717773438</v>
      </c>
      <c r="E12" s="8">
        <f>[6]Top1!C9</f>
        <v>260.75372314453125</v>
      </c>
      <c r="F12" s="8">
        <f>[6]All!D9</f>
        <v>65.510055541992188</v>
      </c>
      <c r="G12" s="8">
        <f>[6]Top1!D9</f>
        <v>44.138435363769531</v>
      </c>
    </row>
    <row r="13" spans="1:12" s="9" customFormat="1" ht="31" customHeight="1">
      <c r="A13" s="7">
        <v>2013</v>
      </c>
      <c r="B13" s="8">
        <f>[6]All!B10</f>
        <v>150.75514221191406</v>
      </c>
      <c r="C13" s="8">
        <f>[6]Top1!B10</f>
        <v>131.21687316894531</v>
      </c>
      <c r="D13" s="8">
        <f>[6]All!C10</f>
        <v>404.03952026367188</v>
      </c>
      <c r="E13" s="8">
        <f>[6]Top1!C10</f>
        <v>275.30850219726562</v>
      </c>
      <c r="F13" s="8">
        <f>[6]All!D10</f>
        <v>71.054824829101562</v>
      </c>
      <c r="G13" s="8">
        <f>[6]Top1!D10</f>
        <v>48.161788940429688</v>
      </c>
    </row>
    <row r="14" spans="1:12" ht="31" customHeight="1">
      <c r="A14" s="7">
        <v>2014</v>
      </c>
      <c r="B14" s="10">
        <f>[6]All!B11</f>
        <v>153.10147094726562</v>
      </c>
      <c r="C14" s="11">
        <f>[6]Top1!B11</f>
        <v>134.8173828125</v>
      </c>
      <c r="D14" s="10">
        <f>[6]All!C11</f>
        <v>371.6708984375</v>
      </c>
      <c r="E14" s="11">
        <f>[6]Top1!C11</f>
        <v>265.68902587890625</v>
      </c>
      <c r="F14" s="10">
        <f>[6]All!D11</f>
        <v>71.765914916992188</v>
      </c>
      <c r="G14" s="11">
        <f>[6]Top1!D11</f>
        <v>49.758708953857422</v>
      </c>
      <c r="L14" s="3"/>
    </row>
    <row r="15" spans="1:12" ht="28" customHeight="1">
      <c r="B15" s="3" t="s">
        <v>6</v>
      </c>
      <c r="C15" s="3" t="s">
        <v>6</v>
      </c>
      <c r="E15" s="3" t="s">
        <v>6</v>
      </c>
      <c r="F15" s="9" t="s">
        <v>6</v>
      </c>
      <c r="G15" s="13" t="s">
        <v>6</v>
      </c>
      <c r="L15" s="3"/>
    </row>
    <row r="16" spans="1:12" ht="29" customHeight="1">
      <c r="B16" s="14" t="s">
        <v>7</v>
      </c>
      <c r="I16" s="13"/>
      <c r="J16" s="13"/>
      <c r="L16" s="3"/>
    </row>
    <row r="17" spans="1:19" ht="29" customHeight="1">
      <c r="B17" s="14"/>
      <c r="I17" s="13"/>
      <c r="J17" s="13"/>
      <c r="L17" s="3"/>
    </row>
    <row r="18" spans="1:19" ht="29" customHeight="1">
      <c r="B18" s="128" t="s">
        <v>48</v>
      </c>
      <c r="C18" s="128"/>
      <c r="D18" s="128"/>
      <c r="E18" s="128"/>
      <c r="F18" s="128"/>
      <c r="G18" s="128"/>
      <c r="H18" s="128"/>
      <c r="I18" s="128"/>
      <c r="J18" s="128"/>
      <c r="K18" s="128"/>
      <c r="L18" s="128"/>
    </row>
    <row r="19" spans="1:19" s="20" customFormat="1" ht="29" customHeight="1" thickBot="1">
      <c r="A19" s="16" t="s">
        <v>6</v>
      </c>
      <c r="B19" s="141" t="s">
        <v>8</v>
      </c>
      <c r="C19" s="141"/>
      <c r="D19" s="142" t="s">
        <v>9</v>
      </c>
      <c r="E19" s="142"/>
      <c r="F19" s="142"/>
      <c r="G19" s="142"/>
      <c r="H19" s="17"/>
      <c r="I19" s="17"/>
      <c r="J19" s="17"/>
      <c r="K19" s="18" t="s">
        <v>10</v>
      </c>
      <c r="L19" s="18" t="s">
        <v>11</v>
      </c>
      <c r="M19" s="19"/>
      <c r="R19" s="21"/>
      <c r="S19" s="21"/>
    </row>
    <row r="20" spans="1:19" s="3" customFormat="1" ht="29" customHeight="1" thickTop="1">
      <c r="A20" s="7" t="s">
        <v>6</v>
      </c>
      <c r="C20" s="22" t="s">
        <v>12</v>
      </c>
      <c r="D20" s="23" t="s">
        <v>13</v>
      </c>
      <c r="E20" s="24" t="s">
        <v>12</v>
      </c>
      <c r="F20" s="23" t="s">
        <v>14</v>
      </c>
      <c r="G20" s="22" t="s">
        <v>12</v>
      </c>
      <c r="H20" s="25" t="s">
        <v>15</v>
      </c>
      <c r="I20" s="4" t="s">
        <v>12</v>
      </c>
      <c r="J20" s="26" t="s">
        <v>16</v>
      </c>
      <c r="K20" s="27" t="s">
        <v>6</v>
      </c>
      <c r="L20" s="28" t="s">
        <v>6</v>
      </c>
      <c r="M20" s="2"/>
      <c r="O20" s="13"/>
      <c r="P20" s="13"/>
    </row>
    <row r="21" spans="1:19" s="3" customFormat="1" ht="29" customHeight="1">
      <c r="A21" s="29">
        <v>2003</v>
      </c>
      <c r="B21" s="22">
        <v>20101</v>
      </c>
      <c r="C21" s="30">
        <f t="shared" ref="C21:C28" si="0">B21/L21</f>
        <v>0.67920256800135159</v>
      </c>
      <c r="D21" s="22">
        <v>2471</v>
      </c>
      <c r="E21" s="31">
        <f t="shared" ref="E21:E28" si="1">D21/K21</f>
        <v>8.1615801294754917E-2</v>
      </c>
      <c r="F21" s="22">
        <v>4253</v>
      </c>
      <c r="G21" s="32">
        <f>F21/L21</f>
        <v>0.14370670721405643</v>
      </c>
      <c r="H21" s="22">
        <f>D21+F21</f>
        <v>6724</v>
      </c>
      <c r="I21" s="33">
        <f>H21/L21</f>
        <v>0.22720054063186348</v>
      </c>
      <c r="J21" s="34">
        <f t="shared" ref="J21:J28" si="2">D21/H21</f>
        <v>0.36748958953004163</v>
      </c>
      <c r="K21" s="27">
        <v>30276</v>
      </c>
      <c r="L21" s="28">
        <v>29595</v>
      </c>
      <c r="N21" s="13"/>
      <c r="O21" s="13"/>
    </row>
    <row r="22" spans="1:19" s="3" customFormat="1" ht="29" customHeight="1">
      <c r="A22" s="29">
        <v>2004</v>
      </c>
      <c r="B22" s="22">
        <v>21484</v>
      </c>
      <c r="C22" s="30">
        <f t="shared" si="0"/>
        <v>0.66478942971191635</v>
      </c>
      <c r="D22" s="35">
        <v>2998</v>
      </c>
      <c r="E22" s="31">
        <f t="shared" si="1"/>
        <v>9.1268874817340473E-2</v>
      </c>
      <c r="F22" s="35">
        <v>3722</v>
      </c>
      <c r="G22" s="32">
        <f t="shared" ref="G22:G28" si="3">F22/L22</f>
        <v>0.11517158152056194</v>
      </c>
      <c r="H22" s="22">
        <f>D22+F22</f>
        <v>6720</v>
      </c>
      <c r="I22" s="33">
        <f t="shared" ref="I22:I28" si="4">H22/L22</f>
        <v>0.2079400934492682</v>
      </c>
      <c r="J22" s="34">
        <f t="shared" si="2"/>
        <v>0.44613095238095241</v>
      </c>
      <c r="K22" s="36">
        <v>32848</v>
      </c>
      <c r="L22" s="37">
        <v>32317</v>
      </c>
      <c r="N22" s="13"/>
      <c r="O22" s="13"/>
    </row>
    <row r="23" spans="1:19" s="3" customFormat="1" ht="29" customHeight="1">
      <c r="A23" s="29">
        <v>2005</v>
      </c>
      <c r="B23" s="22">
        <v>21550</v>
      </c>
      <c r="C23" s="30">
        <f t="shared" si="0"/>
        <v>0.63866990694090453</v>
      </c>
      <c r="D23" s="35">
        <v>3180</v>
      </c>
      <c r="E23" s="31">
        <f t="shared" si="1"/>
        <v>9.6495220755575789E-2</v>
      </c>
      <c r="F23" s="35">
        <v>3031</v>
      </c>
      <c r="G23" s="32">
        <f t="shared" si="3"/>
        <v>8.9828700136328613E-2</v>
      </c>
      <c r="H23" s="22">
        <v>6212</v>
      </c>
      <c r="I23" s="33">
        <f t="shared" si="4"/>
        <v>0.18410289846482128</v>
      </c>
      <c r="J23" s="34">
        <f t="shared" si="2"/>
        <v>0.51191242755956212</v>
      </c>
      <c r="K23" s="36">
        <v>32955</v>
      </c>
      <c r="L23" s="37">
        <v>33742</v>
      </c>
      <c r="N23" s="13"/>
      <c r="O23" s="13"/>
    </row>
    <row r="24" spans="1:19" s="3" customFormat="1" ht="29" customHeight="1">
      <c r="A24" s="29">
        <v>2006</v>
      </c>
      <c r="B24" s="22">
        <v>22868</v>
      </c>
      <c r="C24" s="30">
        <f t="shared" si="0"/>
        <v>0.68792491426508628</v>
      </c>
      <c r="D24" s="35">
        <v>2925</v>
      </c>
      <c r="E24" s="31">
        <f t="shared" si="1"/>
        <v>8.744133209769514E-2</v>
      </c>
      <c r="F24" s="35">
        <v>3472</v>
      </c>
      <c r="G24" s="32">
        <f t="shared" si="3"/>
        <v>0.10444618254016004</v>
      </c>
      <c r="H24" s="22">
        <v>6397</v>
      </c>
      <c r="I24" s="33">
        <f t="shared" si="4"/>
        <v>0.19243727814210937</v>
      </c>
      <c r="J24" s="34">
        <f t="shared" si="2"/>
        <v>0.45724558386743785</v>
      </c>
      <c r="K24" s="37">
        <v>33451</v>
      </c>
      <c r="L24" s="36">
        <v>33242</v>
      </c>
      <c r="N24" s="38"/>
      <c r="O24" s="38"/>
      <c r="P24" s="39"/>
      <c r="Q24" s="39"/>
    </row>
    <row r="25" spans="1:19" s="3" customFormat="1" ht="29" customHeight="1">
      <c r="A25" s="29">
        <v>2007</v>
      </c>
      <c r="B25" s="22">
        <v>25108</v>
      </c>
      <c r="C25" s="30">
        <f t="shared" si="0"/>
        <v>0.67133689839572197</v>
      </c>
      <c r="D25" s="35">
        <v>3631</v>
      </c>
      <c r="E25" s="31">
        <f t="shared" si="1"/>
        <v>9.6507548373378688E-2</v>
      </c>
      <c r="F25" s="35">
        <v>4393</v>
      </c>
      <c r="G25" s="32">
        <f t="shared" si="3"/>
        <v>0.11745989304812834</v>
      </c>
      <c r="H25" s="22">
        <v>8024</v>
      </c>
      <c r="I25" s="33">
        <f t="shared" si="4"/>
        <v>0.21454545454545454</v>
      </c>
      <c r="J25" s="34">
        <f t="shared" si="2"/>
        <v>0.45251744765702889</v>
      </c>
      <c r="K25" s="40">
        <v>37624</v>
      </c>
      <c r="L25" s="37">
        <v>37400</v>
      </c>
      <c r="N25" s="13" t="s">
        <v>6</v>
      </c>
      <c r="O25" s="13"/>
    </row>
    <row r="26" spans="1:19" s="3" customFormat="1" ht="29" customHeight="1">
      <c r="A26" s="29">
        <v>2008</v>
      </c>
      <c r="B26" s="22">
        <v>30717</v>
      </c>
      <c r="C26" s="30">
        <f t="shared" si="0"/>
        <v>0.67523246356422151</v>
      </c>
      <c r="D26" s="35">
        <v>2740</v>
      </c>
      <c r="E26" s="31">
        <f t="shared" si="1"/>
        <v>6.1231786895503709E-2</v>
      </c>
      <c r="F26" s="35">
        <v>3784</v>
      </c>
      <c r="G26" s="32">
        <f t="shared" si="3"/>
        <v>8.3181288606537562E-2</v>
      </c>
      <c r="H26" s="22">
        <v>6525</v>
      </c>
      <c r="I26" s="33">
        <f t="shared" si="4"/>
        <v>0.14343496515794332</v>
      </c>
      <c r="J26" s="34">
        <f t="shared" si="2"/>
        <v>0.41992337164750959</v>
      </c>
      <c r="K26" s="40">
        <v>44748</v>
      </c>
      <c r="L26" s="37">
        <v>45491</v>
      </c>
      <c r="N26" s="13"/>
      <c r="O26" s="13"/>
    </row>
    <row r="27" spans="1:19" s="3" customFormat="1" ht="29" customHeight="1">
      <c r="A27" s="29">
        <v>2009</v>
      </c>
      <c r="B27" s="41">
        <v>34408</v>
      </c>
      <c r="C27" s="42">
        <f t="shared" si="0"/>
        <v>0.65706756292250701</v>
      </c>
      <c r="D27" s="43">
        <v>3837</v>
      </c>
      <c r="E27" s="44">
        <f t="shared" si="1"/>
        <v>7.3456494687470092E-2</v>
      </c>
      <c r="F27" s="43">
        <v>4475</v>
      </c>
      <c r="G27" s="45">
        <f t="shared" si="3"/>
        <v>8.545621204598404E-2</v>
      </c>
      <c r="H27" s="41">
        <v>8312</v>
      </c>
      <c r="I27" s="46">
        <f t="shared" si="4"/>
        <v>0.15872894626284231</v>
      </c>
      <c r="J27" s="47">
        <f t="shared" si="2"/>
        <v>0.46162175168431185</v>
      </c>
      <c r="K27" s="48">
        <v>52235</v>
      </c>
      <c r="L27" s="49">
        <v>52366</v>
      </c>
      <c r="N27" s="13"/>
      <c r="O27" s="13"/>
    </row>
    <row r="28" spans="1:19" s="3" customFormat="1" ht="29" customHeight="1">
      <c r="A28" s="29">
        <v>2010</v>
      </c>
      <c r="B28" s="50">
        <v>36391</v>
      </c>
      <c r="C28" s="51">
        <f t="shared" si="0"/>
        <v>0.65253097599024545</v>
      </c>
      <c r="D28" s="52">
        <v>4632</v>
      </c>
      <c r="E28" s="53">
        <f t="shared" si="1"/>
        <v>8.2766014473331553E-2</v>
      </c>
      <c r="F28" s="52">
        <v>4934</v>
      </c>
      <c r="G28" s="54">
        <f t="shared" si="3"/>
        <v>8.8472090229338884E-2</v>
      </c>
      <c r="H28" s="50">
        <v>9566</v>
      </c>
      <c r="I28" s="55">
        <f t="shared" si="4"/>
        <v>0.17152898563718194</v>
      </c>
      <c r="J28" s="56">
        <f t="shared" si="2"/>
        <v>0.48421492786953796</v>
      </c>
      <c r="K28" s="57">
        <v>55965</v>
      </c>
      <c r="L28" s="58">
        <v>55769</v>
      </c>
      <c r="N28" s="13"/>
      <c r="O28" s="13"/>
    </row>
    <row r="29" spans="1:19" s="3" customFormat="1" ht="29" customHeight="1">
      <c r="A29" s="29"/>
      <c r="B29" s="41"/>
      <c r="C29" s="43" t="s">
        <v>6</v>
      </c>
      <c r="D29" s="43"/>
      <c r="E29" s="41"/>
      <c r="F29" s="59"/>
      <c r="G29" s="9"/>
      <c r="I29" s="60"/>
      <c r="J29" s="61"/>
      <c r="L29" s="2"/>
      <c r="P29" s="13"/>
      <c r="Q29" s="13"/>
    </row>
    <row r="30" spans="1:19" s="3" customFormat="1" ht="29" customHeight="1">
      <c r="A30" s="62" t="s">
        <v>6</v>
      </c>
      <c r="B30" s="63" t="s">
        <v>17</v>
      </c>
      <c r="D30" s="64"/>
      <c r="E30" s="28"/>
      <c r="G30" s="9"/>
      <c r="J30" s="61"/>
      <c r="L30" s="2"/>
      <c r="Q30" s="13"/>
      <c r="R30" s="13"/>
    </row>
    <row r="31" spans="1:19" s="20" customFormat="1" ht="29" customHeight="1">
      <c r="A31" s="65"/>
      <c r="B31" s="66" t="s">
        <v>18</v>
      </c>
      <c r="C31" s="67"/>
      <c r="D31" s="68"/>
      <c r="E31" s="67"/>
      <c r="F31" s="69"/>
      <c r="G31" s="69"/>
      <c r="H31" s="67"/>
      <c r="I31" s="67"/>
      <c r="J31" s="70"/>
      <c r="K31" s="67"/>
      <c r="L31" s="68"/>
      <c r="M31" s="67"/>
      <c r="Q31" s="21"/>
      <c r="R31" s="21"/>
    </row>
    <row r="32" spans="1:19" s="20" customFormat="1" ht="29" customHeight="1">
      <c r="A32" s="65"/>
      <c r="B32" s="71" t="s">
        <v>19</v>
      </c>
      <c r="C32" s="67"/>
      <c r="D32" s="68"/>
      <c r="E32" s="72"/>
      <c r="F32" s="67"/>
      <c r="G32" s="67"/>
      <c r="H32" s="67"/>
      <c r="I32" s="67"/>
      <c r="J32" s="70"/>
      <c r="K32" s="67"/>
      <c r="L32" s="68"/>
      <c r="M32" s="67"/>
      <c r="Q32" s="21"/>
      <c r="R32" s="21"/>
    </row>
    <row r="33" spans="1:18" s="3" customFormat="1" ht="29" customHeight="1">
      <c r="A33" s="28"/>
      <c r="B33" s="73" t="s">
        <v>6</v>
      </c>
      <c r="C33" s="74"/>
      <c r="D33" s="75"/>
      <c r="E33" s="74"/>
      <c r="F33" s="74"/>
      <c r="G33" s="74"/>
      <c r="H33" s="74"/>
      <c r="I33" s="74"/>
      <c r="J33" s="76"/>
      <c r="K33" s="74"/>
      <c r="L33" s="75"/>
      <c r="M33" s="74"/>
      <c r="Q33" s="13"/>
      <c r="R33" s="13"/>
    </row>
    <row r="34" spans="1:18" s="3" customFormat="1" ht="29" customHeight="1">
      <c r="A34" s="12"/>
      <c r="J34" s="61"/>
      <c r="L34" s="2"/>
      <c r="Q34" s="13"/>
      <c r="R34" s="13"/>
    </row>
    <row r="35" spans="1:18" s="3" customFormat="1" ht="31" customHeight="1" thickBot="1">
      <c r="A35" s="1"/>
      <c r="B35" s="131" t="s">
        <v>20</v>
      </c>
      <c r="C35" s="131"/>
      <c r="D35" s="131"/>
      <c r="E35" s="131"/>
      <c r="F35" s="131"/>
      <c r="G35" s="131"/>
      <c r="H35" s="131"/>
      <c r="I35" s="77"/>
      <c r="J35" s="61"/>
      <c r="L35" s="2"/>
      <c r="Q35" s="13"/>
      <c r="R35" s="13"/>
    </row>
    <row r="36" spans="1:18" s="20" customFormat="1" ht="37" customHeight="1" thickTop="1" thickBot="1">
      <c r="A36" s="78"/>
      <c r="B36" s="79" t="s">
        <v>21</v>
      </c>
      <c r="C36" s="80" t="s">
        <v>22</v>
      </c>
      <c r="D36" s="80"/>
      <c r="E36" s="132" t="s">
        <v>23</v>
      </c>
      <c r="F36" s="132"/>
      <c r="G36" s="79" t="s">
        <v>24</v>
      </c>
      <c r="H36" s="79" t="s">
        <v>25</v>
      </c>
      <c r="K36" s="19"/>
      <c r="P36" s="21"/>
      <c r="Q36" s="21"/>
    </row>
    <row r="37" spans="1:18" s="3" customFormat="1" ht="26" customHeight="1" thickTop="1">
      <c r="A37" s="12"/>
      <c r="B37" s="133" t="s">
        <v>26</v>
      </c>
      <c r="C37" s="135" t="s">
        <v>27</v>
      </c>
      <c r="D37" s="136" t="s">
        <v>28</v>
      </c>
      <c r="E37" s="133" t="s">
        <v>26</v>
      </c>
      <c r="F37" s="138" t="s">
        <v>29</v>
      </c>
      <c r="G37" s="133" t="s">
        <v>26</v>
      </c>
      <c r="H37" s="134" t="s">
        <v>26</v>
      </c>
      <c r="L37" s="2"/>
      <c r="Q37" s="13"/>
      <c r="R37" s="13"/>
    </row>
    <row r="38" spans="1:18" s="3" customFormat="1" ht="26" customHeight="1">
      <c r="A38" s="7"/>
      <c r="B38" s="134"/>
      <c r="C38" s="135"/>
      <c r="D38" s="137"/>
      <c r="E38" s="134"/>
      <c r="F38" s="139"/>
      <c r="G38" s="134"/>
      <c r="H38" s="134"/>
      <c r="J38" s="3" t="s">
        <v>6</v>
      </c>
      <c r="K38" s="2"/>
      <c r="P38" s="13"/>
      <c r="Q38" s="13"/>
    </row>
    <row r="39" spans="1:18" s="3" customFormat="1" ht="26" customHeight="1">
      <c r="A39" s="7">
        <v>2003</v>
      </c>
      <c r="B39" s="81">
        <v>173</v>
      </c>
      <c r="C39" s="81">
        <v>397</v>
      </c>
      <c r="D39" s="82" t="s">
        <v>6</v>
      </c>
      <c r="E39" s="81">
        <v>82</v>
      </c>
      <c r="F39" s="82" t="s">
        <v>6</v>
      </c>
      <c r="G39" s="81">
        <v>51</v>
      </c>
      <c r="H39" s="81">
        <v>145</v>
      </c>
      <c r="J39" s="3" t="s">
        <v>6</v>
      </c>
      <c r="K39" s="83"/>
      <c r="P39" s="13"/>
      <c r="Q39" s="13"/>
    </row>
    <row r="40" spans="1:18" s="9" customFormat="1" ht="26" customHeight="1">
      <c r="A40" s="7">
        <v>2004</v>
      </c>
      <c r="B40" s="84">
        <v>160</v>
      </c>
      <c r="C40" s="84">
        <v>418</v>
      </c>
      <c r="D40" s="82" t="s">
        <v>6</v>
      </c>
      <c r="E40" s="84">
        <v>106</v>
      </c>
      <c r="F40" s="82" t="s">
        <v>6</v>
      </c>
      <c r="G40" s="84">
        <v>79</v>
      </c>
      <c r="H40" s="84">
        <v>229</v>
      </c>
      <c r="K40" s="83"/>
      <c r="P40" s="13"/>
      <c r="Q40" s="13"/>
    </row>
    <row r="41" spans="1:18" s="3" customFormat="1" ht="26" customHeight="1">
      <c r="A41" s="7">
        <v>2005</v>
      </c>
      <c r="B41" s="85">
        <v>186</v>
      </c>
      <c r="C41" s="86">
        <v>409</v>
      </c>
      <c r="D41" s="87">
        <f>C41-B5</f>
        <v>353.23017501831055</v>
      </c>
      <c r="E41" s="88">
        <v>90</v>
      </c>
      <c r="F41" s="89">
        <f>E41-G5</f>
        <v>38.043830871582031</v>
      </c>
      <c r="G41" s="88">
        <v>95</v>
      </c>
      <c r="H41" s="88">
        <v>337</v>
      </c>
      <c r="K41" s="83"/>
      <c r="P41" s="13"/>
      <c r="Q41" s="13"/>
    </row>
    <row r="42" spans="1:18" s="3" customFormat="1" ht="26" customHeight="1">
      <c r="A42" s="7">
        <v>2006</v>
      </c>
      <c r="B42" s="87">
        <v>196</v>
      </c>
      <c r="C42" s="87">
        <v>442</v>
      </c>
      <c r="D42" s="87">
        <f>C42-B6</f>
        <v>384.78478240966797</v>
      </c>
      <c r="E42" s="13">
        <v>94</v>
      </c>
      <c r="F42" s="89">
        <f>E42-F6</f>
        <v>21.586776733398438</v>
      </c>
      <c r="G42" s="13">
        <v>98</v>
      </c>
      <c r="H42" s="13">
        <v>415</v>
      </c>
      <c r="K42" s="83"/>
      <c r="P42" s="13"/>
      <c r="Q42" s="13"/>
    </row>
    <row r="43" spans="1:18" s="3" customFormat="1" ht="26" customHeight="1">
      <c r="A43" s="7">
        <v>2007</v>
      </c>
      <c r="B43" s="87">
        <v>219</v>
      </c>
      <c r="C43" s="87">
        <v>501</v>
      </c>
      <c r="D43" s="87">
        <f>C43-B7</f>
        <v>428.50296020507812</v>
      </c>
      <c r="E43" s="13">
        <v>103</v>
      </c>
      <c r="F43" s="89">
        <f>E43-F7</f>
        <v>52.205043792724609</v>
      </c>
      <c r="G43" s="13">
        <v>140</v>
      </c>
      <c r="H43" s="13">
        <v>437</v>
      </c>
      <c r="K43" s="83"/>
      <c r="P43" s="13"/>
      <c r="Q43" s="13"/>
    </row>
    <row r="44" spans="1:18" s="3" customFormat="1" ht="26" customHeight="1">
      <c r="A44" s="7">
        <v>2008</v>
      </c>
      <c r="B44" s="87">
        <v>273</v>
      </c>
      <c r="C44" s="87">
        <v>616</v>
      </c>
      <c r="D44" s="87">
        <f>C44-B8</f>
        <v>522.27237701416016</v>
      </c>
      <c r="E44" s="13">
        <v>130</v>
      </c>
      <c r="F44" s="89">
        <f>E44-F8</f>
        <v>91.013626098632812</v>
      </c>
      <c r="G44" s="13">
        <v>170</v>
      </c>
      <c r="H44" s="13">
        <v>485</v>
      </c>
      <c r="K44" s="83"/>
      <c r="P44" s="13"/>
      <c r="Q44" s="13"/>
    </row>
    <row r="45" spans="1:18" s="3" customFormat="1" ht="26" customHeight="1">
      <c r="A45" s="7">
        <v>2009</v>
      </c>
      <c r="B45" s="87">
        <v>350</v>
      </c>
      <c r="C45" s="87">
        <v>731</v>
      </c>
      <c r="D45" s="87">
        <f>C45-B9</f>
        <v>620.96298217773438</v>
      </c>
      <c r="E45" s="13">
        <v>101</v>
      </c>
      <c r="F45" s="89">
        <f>E45-F9</f>
        <v>56.958480834960938</v>
      </c>
      <c r="G45" s="13">
        <v>179</v>
      </c>
      <c r="H45" s="13">
        <v>558</v>
      </c>
      <c r="K45" s="83"/>
      <c r="P45" s="13"/>
      <c r="Q45" s="13"/>
    </row>
    <row r="46" spans="1:18" s="3" customFormat="1" ht="26" customHeight="1">
      <c r="A46" s="7">
        <v>2010</v>
      </c>
      <c r="B46" s="87">
        <v>378</v>
      </c>
      <c r="C46" s="87">
        <v>808</v>
      </c>
      <c r="D46" s="87">
        <f>C46-B10</f>
        <v>677.79348754882812</v>
      </c>
      <c r="E46" s="13">
        <v>145</v>
      </c>
      <c r="F46" s="89">
        <f>E46-F10</f>
        <v>94.097896575927734</v>
      </c>
      <c r="G46" s="13">
        <v>213</v>
      </c>
      <c r="H46" s="13">
        <v>628</v>
      </c>
      <c r="J46" s="3" t="s">
        <v>6</v>
      </c>
      <c r="K46" s="83"/>
      <c r="N46" s="64"/>
      <c r="O46" s="28"/>
      <c r="P46" s="13"/>
      <c r="Q46" s="13"/>
    </row>
    <row r="47" spans="1:18" s="3" customFormat="1" ht="26" customHeight="1">
      <c r="A47" s="7">
        <v>2011</v>
      </c>
      <c r="B47" s="87">
        <v>455</v>
      </c>
      <c r="C47" s="87">
        <v>1032</v>
      </c>
      <c r="D47" s="87">
        <f>C47-B11</f>
        <v>901.525390625</v>
      </c>
      <c r="E47" s="13">
        <v>139</v>
      </c>
      <c r="F47" s="89">
        <f>E47-F11</f>
        <v>80.958221435546875</v>
      </c>
      <c r="G47" s="13">
        <v>243</v>
      </c>
      <c r="H47" s="13">
        <v>652</v>
      </c>
      <c r="J47" s="90" t="s">
        <v>6</v>
      </c>
      <c r="K47" s="83"/>
      <c r="N47" s="64"/>
      <c r="O47" s="28"/>
      <c r="P47" s="13"/>
      <c r="Q47" s="13"/>
    </row>
    <row r="48" spans="1:18" s="3" customFormat="1" ht="26" customHeight="1">
      <c r="A48" s="7">
        <v>2012</v>
      </c>
      <c r="B48" s="87">
        <v>523</v>
      </c>
      <c r="C48" s="87">
        <v>1006</v>
      </c>
      <c r="D48" s="87">
        <f>C48-B12</f>
        <v>868.57357788085938</v>
      </c>
      <c r="E48" s="13">
        <v>171</v>
      </c>
      <c r="F48" s="89">
        <f>E48-F12</f>
        <v>105.48994445800781</v>
      </c>
      <c r="G48" s="13">
        <v>296</v>
      </c>
      <c r="H48" s="13">
        <v>647</v>
      </c>
      <c r="J48" s="90" t="s">
        <v>6</v>
      </c>
      <c r="K48" s="83"/>
      <c r="N48" s="64"/>
      <c r="O48" s="28"/>
      <c r="P48" s="13"/>
      <c r="Q48" s="13"/>
    </row>
    <row r="49" spans="1:17" s="3" customFormat="1" ht="26" customHeight="1">
      <c r="A49" s="7">
        <v>2013</v>
      </c>
      <c r="B49" s="87">
        <v>311</v>
      </c>
      <c r="C49" s="87">
        <v>895</v>
      </c>
      <c r="D49" s="87">
        <f>C49-B13</f>
        <v>744.24485778808594</v>
      </c>
      <c r="E49" s="85">
        <v>121</v>
      </c>
      <c r="F49" s="91">
        <f>E49-F13</f>
        <v>49.945175170898438</v>
      </c>
      <c r="G49" s="85">
        <v>171</v>
      </c>
      <c r="H49" s="85">
        <v>326</v>
      </c>
      <c r="K49" s="83"/>
      <c r="M49" s="64"/>
      <c r="N49" s="64"/>
      <c r="O49" s="28"/>
      <c r="P49" s="13"/>
      <c r="Q49" s="13"/>
    </row>
    <row r="50" spans="1:17" s="3" customFormat="1" ht="26" customHeight="1">
      <c r="A50" s="12">
        <v>2014</v>
      </c>
      <c r="B50" s="10">
        <v>352</v>
      </c>
      <c r="C50" s="11">
        <v>1024</v>
      </c>
      <c r="D50" s="10">
        <f>C50-B14</f>
        <v>870.89852905273438</v>
      </c>
      <c r="E50" s="92">
        <v>148</v>
      </c>
      <c r="F50" s="93">
        <f>E50-F14</f>
        <v>76.234085083007812</v>
      </c>
      <c r="G50" s="94">
        <v>197</v>
      </c>
      <c r="H50" s="94">
        <v>351</v>
      </c>
      <c r="K50" s="83"/>
      <c r="L50" s="87"/>
      <c r="M50" s="64"/>
      <c r="N50" s="64"/>
      <c r="O50" s="28"/>
      <c r="P50" s="13"/>
      <c r="Q50" s="13"/>
    </row>
    <row r="51" spans="1:17" s="3" customFormat="1" ht="26" customHeight="1">
      <c r="A51" s="12"/>
      <c r="B51" s="87"/>
      <c r="C51" s="64"/>
      <c r="D51" s="64"/>
      <c r="E51" s="28"/>
      <c r="F51" s="13"/>
      <c r="G51" s="13"/>
      <c r="H51" s="95"/>
      <c r="K51" s="2"/>
      <c r="L51" s="87"/>
      <c r="M51" s="64"/>
      <c r="N51" s="64"/>
      <c r="O51" s="28"/>
      <c r="P51" s="13"/>
      <c r="Q51" s="13"/>
    </row>
    <row r="52" spans="1:17" s="3" customFormat="1" ht="22" customHeight="1">
      <c r="A52" s="12"/>
      <c r="C52" s="3" t="s">
        <v>30</v>
      </c>
      <c r="K52" s="2"/>
      <c r="L52" s="87"/>
      <c r="M52" s="64"/>
      <c r="N52" s="64"/>
      <c r="O52" s="28"/>
      <c r="P52" s="13"/>
      <c r="Q52" s="13"/>
    </row>
    <row r="53" spans="1:17" s="3" customFormat="1" ht="22" customHeight="1">
      <c r="A53" s="12"/>
      <c r="C53" s="3" t="s">
        <v>31</v>
      </c>
      <c r="K53" s="2"/>
      <c r="L53" s="87"/>
      <c r="M53" s="64"/>
      <c r="N53" s="64"/>
      <c r="O53" s="28"/>
      <c r="P53" s="13"/>
      <c r="Q53" s="13"/>
    </row>
    <row r="54" spans="1:17" s="3" customFormat="1" ht="22" customHeight="1">
      <c r="A54" s="12"/>
      <c r="I54" s="64"/>
      <c r="J54" s="28"/>
      <c r="K54" s="13"/>
      <c r="L54" s="13"/>
    </row>
    <row r="55" spans="1:17" s="3" customFormat="1" ht="26" customHeight="1">
      <c r="A55" s="12"/>
      <c r="B55" s="128" t="s">
        <v>32</v>
      </c>
      <c r="C55" s="128"/>
      <c r="D55" s="128"/>
      <c r="E55" s="128"/>
      <c r="F55" s="128"/>
      <c r="G55" s="128"/>
      <c r="H55" s="128"/>
      <c r="I55" s="128"/>
    </row>
    <row r="56" spans="1:17" s="3" customFormat="1" ht="26" customHeight="1" thickBot="1">
      <c r="A56" s="1"/>
      <c r="B56" s="96" t="s">
        <v>33</v>
      </c>
      <c r="C56" s="119" t="s">
        <v>34</v>
      </c>
      <c r="D56" s="119" t="s">
        <v>35</v>
      </c>
      <c r="E56" s="119" t="s">
        <v>36</v>
      </c>
      <c r="F56" s="98" t="s">
        <v>37</v>
      </c>
      <c r="G56" s="98" t="s">
        <v>38</v>
      </c>
      <c r="H56" s="129" t="s">
        <v>39</v>
      </c>
      <c r="I56" s="129"/>
    </row>
    <row r="57" spans="1:17" s="3" customFormat="1" ht="26" customHeight="1" thickTop="1">
      <c r="A57" s="1"/>
      <c r="B57" s="15"/>
      <c r="C57" s="99"/>
      <c r="D57" s="99"/>
      <c r="E57" s="99"/>
      <c r="F57" s="100"/>
      <c r="G57" s="100"/>
      <c r="H57" s="101" t="s">
        <v>40</v>
      </c>
      <c r="I57" s="3" t="s">
        <v>41</v>
      </c>
    </row>
    <row r="58" spans="1:17" s="3" customFormat="1" ht="26" customHeight="1">
      <c r="A58" s="29">
        <v>2003</v>
      </c>
      <c r="B58" s="102">
        <f>B60</f>
        <v>8.0809278248671304E-2</v>
      </c>
      <c r="C58" s="102">
        <f>C60</f>
        <v>6.9790404642742096E-2</v>
      </c>
      <c r="D58" s="103">
        <f t="shared" ref="D58:D65" si="5">(G39/0.1)/L21</f>
        <v>1.7232640648758235E-2</v>
      </c>
      <c r="E58" s="104">
        <f t="shared" ref="E58:E65" si="6">(H39/0.05)*J21/L21</f>
        <v>3.6010130415175562E-2</v>
      </c>
      <c r="F58" s="105">
        <f>F61</f>
        <v>7.0693700740027676E-2</v>
      </c>
      <c r="G58" s="105">
        <f>G61</f>
        <v>1.6234565258858101E-2</v>
      </c>
      <c r="H58" s="106">
        <f t="shared" ref="H58:H59" si="7">B58+D58+F58+E58</f>
        <v>0.20474575005263276</v>
      </c>
      <c r="I58" s="106">
        <f t="shared" ref="I58:I69" si="8">H58+G21</f>
        <v>0.34845245726668916</v>
      </c>
    </row>
    <row r="59" spans="1:17" s="9" customFormat="1" ht="26" customHeight="1">
      <c r="A59" s="29">
        <v>2004</v>
      </c>
      <c r="B59" s="102">
        <f>B60</f>
        <v>8.0809278248671304E-2</v>
      </c>
      <c r="C59" s="102">
        <f>C60</f>
        <v>6.9790404642742096E-2</v>
      </c>
      <c r="D59" s="103">
        <f t="shared" si="5"/>
        <v>2.4445338366803848E-2</v>
      </c>
      <c r="E59" s="104">
        <f t="shared" si="6"/>
        <v>6.322615842760039E-2</v>
      </c>
      <c r="F59" s="105">
        <f>F61</f>
        <v>7.0693700740027676E-2</v>
      </c>
      <c r="G59" s="105">
        <f>G61</f>
        <v>1.6234565258858101E-2</v>
      </c>
      <c r="H59" s="106">
        <f t="shared" si="7"/>
        <v>0.23917447578310319</v>
      </c>
      <c r="I59" s="106">
        <f t="shared" si="8"/>
        <v>0.35434605730366514</v>
      </c>
    </row>
    <row r="60" spans="1:17" s="3" customFormat="1" ht="26" customHeight="1">
      <c r="A60" s="7">
        <v>2005</v>
      </c>
      <c r="B60" s="107">
        <f t="shared" ref="B60:B65" si="9">(C41/0.15)/L23</f>
        <v>8.0809278248671304E-2</v>
      </c>
      <c r="C60" s="108">
        <f t="shared" ref="C60:C65" si="10">(D41/0.15)/L23</f>
        <v>6.9790404642742096E-2</v>
      </c>
      <c r="D60" s="103">
        <f t="shared" si="5"/>
        <v>2.8154821883705768E-2</v>
      </c>
      <c r="E60" s="104">
        <f t="shared" si="6"/>
        <v>0.10225504598872173</v>
      </c>
      <c r="F60" s="109">
        <f t="shared" ref="F60:F65" si="11">(E41/0.04)/L23</f>
        <v>6.6682472882461027E-2</v>
      </c>
      <c r="G60" s="110">
        <f t="shared" ref="G60:G65" si="12">(F41/0.04)/L23</f>
        <v>2.8187296893768917E-2</v>
      </c>
      <c r="H60" s="106">
        <f>B60+D60+F60+E60</f>
        <v>0.27790161900355981</v>
      </c>
      <c r="I60" s="106">
        <f t="shared" si="8"/>
        <v>0.36773031913988841</v>
      </c>
    </row>
    <row r="61" spans="1:17" s="3" customFormat="1" ht="26" customHeight="1">
      <c r="A61" s="111">
        <v>2006</v>
      </c>
      <c r="B61" s="112">
        <f t="shared" si="9"/>
        <v>8.8642881495297129E-2</v>
      </c>
      <c r="C61" s="108">
        <f t="shared" si="10"/>
        <v>7.7168397892158111E-2</v>
      </c>
      <c r="D61" s="103">
        <f t="shared" si="5"/>
        <v>2.948077732988388E-2</v>
      </c>
      <c r="E61" s="104">
        <f t="shared" si="6"/>
        <v>0.11416696787496944</v>
      </c>
      <c r="F61" s="109">
        <f t="shared" si="11"/>
        <v>7.0693700740027676E-2</v>
      </c>
      <c r="G61" s="110">
        <f t="shared" si="12"/>
        <v>1.6234565258858101E-2</v>
      </c>
      <c r="H61" s="106">
        <f t="shared" ref="H61:H69" si="13">B61+D61+F61+E61</f>
        <v>0.30298432744017811</v>
      </c>
      <c r="I61" s="106">
        <f t="shared" si="8"/>
        <v>0.40743050998033814</v>
      </c>
    </row>
    <row r="62" spans="1:17" s="3" customFormat="1" ht="26" customHeight="1">
      <c r="A62" s="111">
        <v>2007</v>
      </c>
      <c r="B62" s="112">
        <f t="shared" si="9"/>
        <v>8.9304812834224603E-2</v>
      </c>
      <c r="C62" s="108">
        <f t="shared" si="10"/>
        <v>7.6381989341368653E-2</v>
      </c>
      <c r="D62" s="103">
        <f t="shared" si="5"/>
        <v>3.7433155080213901E-2</v>
      </c>
      <c r="E62" s="104">
        <f t="shared" si="6"/>
        <v>0.10574872974658911</v>
      </c>
      <c r="F62" s="109">
        <f t="shared" si="11"/>
        <v>6.8850267379679142E-2</v>
      </c>
      <c r="G62" s="110">
        <f t="shared" si="12"/>
        <v>3.4896419647543191E-2</v>
      </c>
      <c r="H62" s="106">
        <f t="shared" si="13"/>
        <v>0.30133696504070673</v>
      </c>
      <c r="I62" s="106">
        <f t="shared" si="8"/>
        <v>0.41879685808883504</v>
      </c>
      <c r="J62" s="106"/>
    </row>
    <row r="63" spans="1:17" s="3" customFormat="1" ht="26" customHeight="1">
      <c r="A63" s="111">
        <v>2008</v>
      </c>
      <c r="B63" s="112">
        <f t="shared" si="9"/>
        <v>9.0274266704769443E-2</v>
      </c>
      <c r="C63" s="108">
        <f t="shared" si="10"/>
        <v>7.6538564699854206E-2</v>
      </c>
      <c r="D63" s="103">
        <f t="shared" si="5"/>
        <v>3.7370029236552284E-2</v>
      </c>
      <c r="E63" s="104">
        <f t="shared" si="6"/>
        <v>8.9539836560656907E-2</v>
      </c>
      <c r="F63" s="109">
        <f t="shared" si="11"/>
        <v>7.1442702952232304E-2</v>
      </c>
      <c r="G63" s="110">
        <f t="shared" si="12"/>
        <v>5.0017380415155091E-2</v>
      </c>
      <c r="H63" s="106">
        <f t="shared" si="13"/>
        <v>0.28862683545421092</v>
      </c>
      <c r="I63" s="106">
        <f t="shared" si="8"/>
        <v>0.37180812406074848</v>
      </c>
    </row>
    <row r="64" spans="1:17" s="3" customFormat="1" ht="26" customHeight="1">
      <c r="A64" s="111">
        <v>2009</v>
      </c>
      <c r="B64" s="112">
        <f t="shared" si="9"/>
        <v>9.3062928872423595E-2</v>
      </c>
      <c r="C64" s="108">
        <f t="shared" si="10"/>
        <v>7.9054218663220974E-2</v>
      </c>
      <c r="D64" s="103">
        <f t="shared" si="5"/>
        <v>3.4182484818393616E-2</v>
      </c>
      <c r="E64" s="104">
        <f t="shared" si="6"/>
        <v>9.8378695122730772E-2</v>
      </c>
      <c r="F64" s="109">
        <f t="shared" si="11"/>
        <v>4.8218309590192111E-2</v>
      </c>
      <c r="G64" s="110">
        <f t="shared" si="12"/>
        <v>2.7192491709773964E-2</v>
      </c>
      <c r="H64" s="106">
        <f t="shared" si="13"/>
        <v>0.27384241840374007</v>
      </c>
      <c r="I64" s="106">
        <f t="shared" si="8"/>
        <v>0.3592986304497241</v>
      </c>
    </row>
    <row r="65" spans="1:14" s="3" customFormat="1" ht="26" customHeight="1">
      <c r="A65" s="111">
        <v>2010</v>
      </c>
      <c r="B65" s="112">
        <f t="shared" si="9"/>
        <v>9.6588905425355795E-2</v>
      </c>
      <c r="C65" s="108">
        <f t="shared" si="10"/>
        <v>8.1023924587593846E-2</v>
      </c>
      <c r="D65" s="103">
        <f t="shared" si="5"/>
        <v>3.8193261489357887E-2</v>
      </c>
      <c r="E65" s="104">
        <f t="shared" si="6"/>
        <v>0.10905233183383953</v>
      </c>
      <c r="F65" s="109">
        <f t="shared" si="11"/>
        <v>6.5000268966630206E-2</v>
      </c>
      <c r="G65" s="110">
        <f t="shared" si="12"/>
        <v>4.2181990252616923E-2</v>
      </c>
      <c r="H65" s="106">
        <f t="shared" si="13"/>
        <v>0.30883476771518337</v>
      </c>
      <c r="I65" s="106">
        <f t="shared" si="8"/>
        <v>0.39730685794452225</v>
      </c>
    </row>
    <row r="66" spans="1:14" s="3" customFormat="1" ht="26" customHeight="1">
      <c r="A66" s="111">
        <v>2011</v>
      </c>
      <c r="B66" s="112">
        <f>(C47/0.15)/(E86*F$87)</f>
        <v>0.10801202871630436</v>
      </c>
      <c r="C66" s="108">
        <f>(D47/0.15)/(E86*F$87)</f>
        <v>9.4356188353357573E-2</v>
      </c>
      <c r="D66" s="103">
        <f>(G47/0.1)/(E86*F$87)</f>
        <v>3.8149597351834243E-2</v>
      </c>
      <c r="E66" s="104">
        <f>(H47/0.05)*J$28/(E86*F$87)</f>
        <v>9.9128709082639155E-2</v>
      </c>
      <c r="F66" s="109">
        <f>(E47/0.04)/(E86*F$87)</f>
        <v>5.455549415540082E-2</v>
      </c>
      <c r="G66" s="110">
        <f>(F47/0.04)/(E86*F$87)</f>
        <v>3.1774933642867792E-2</v>
      </c>
      <c r="H66" s="106">
        <f t="shared" si="13"/>
        <v>0.29984582930617854</v>
      </c>
      <c r="I66" s="106">
        <f t="shared" si="8"/>
        <v>0.29984582930617854</v>
      </c>
    </row>
    <row r="67" spans="1:14" s="3" customFormat="1" ht="26" customHeight="1">
      <c r="A67" s="111">
        <v>2012</v>
      </c>
      <c r="B67" s="112">
        <f>(C48/0.15)/(E87*F$87)</f>
        <v>9.803197437705416E-2</v>
      </c>
      <c r="C67" s="108">
        <f>(D48/0.15)/(E87*F$87)</f>
        <v>8.4640141880121936E-2</v>
      </c>
      <c r="D67" s="103">
        <f>(G48/0.1)/(E87*F$87)</f>
        <v>4.3266597041165054E-2</v>
      </c>
      <c r="E67" s="104">
        <f>(H48/0.05)*J$28/(E87*F$87)</f>
        <v>9.1586925074627845E-2</v>
      </c>
      <c r="F67" s="109">
        <f>(E48/0.04)/(E87*F$87)</f>
        <v>6.2488075118574529E-2</v>
      </c>
      <c r="G67" s="110">
        <f>(F48/0.04)/(E87*F$87)</f>
        <v>3.8548909786820157E-2</v>
      </c>
      <c r="H67" s="106">
        <f t="shared" si="13"/>
        <v>0.29537357161142158</v>
      </c>
      <c r="I67" s="106">
        <f t="shared" si="8"/>
        <v>0.29537357161142158</v>
      </c>
    </row>
    <row r="68" spans="1:14" s="3" customFormat="1" ht="26" customHeight="1">
      <c r="A68" s="111">
        <v>2013</v>
      </c>
      <c r="B68" s="112">
        <f>(C49/0.15)/(E88*F$87)</f>
        <v>8.6221179391738317E-2</v>
      </c>
      <c r="C68" s="113">
        <f>(D49/0.15)/(E88*F$87)</f>
        <v>7.1697954630978014E-2</v>
      </c>
      <c r="D68" s="103">
        <f>(G49/0.1)/(E88*F$87)</f>
        <v>2.4710315658079192E-2</v>
      </c>
      <c r="E68" s="104">
        <f>(H49/0.05)*J$28/(E88*F$87)</f>
        <v>4.5621331120086164E-2</v>
      </c>
      <c r="F68" s="109">
        <f>(E49/0.04)/(E88*F$87)</f>
        <v>4.3712692903912019E-2</v>
      </c>
      <c r="G68" s="110">
        <f>(F49/0.04)/(E88*F$87)</f>
        <v>1.8043290117996488E-2</v>
      </c>
      <c r="H68" s="114">
        <f t="shared" si="13"/>
        <v>0.20026551907381568</v>
      </c>
      <c r="I68" s="106">
        <f t="shared" si="8"/>
        <v>0.20026551907381568</v>
      </c>
    </row>
    <row r="69" spans="1:14" s="3" customFormat="1" ht="26" customHeight="1">
      <c r="A69" s="111">
        <v>2014</v>
      </c>
      <c r="B69" s="112">
        <f>(C50/0.15)/(E89*F$87)</f>
        <v>9.4349829429222445E-2</v>
      </c>
      <c r="C69" s="113">
        <f>(D50/0.15)/(E89*F$87)</f>
        <v>8.0243288736607632E-2</v>
      </c>
      <c r="D69" s="103">
        <f>(G50/0.1)/(E89*F$87)</f>
        <v>2.7226928316733623E-2</v>
      </c>
      <c r="E69" s="104">
        <f>(H50/0.05)*J$28/(E89*F$87)</f>
        <v>4.697942620283943E-2</v>
      </c>
      <c r="F69" s="109">
        <f>(E50/0.04)/(E89*F$87)</f>
        <v>5.1136870442596141E-2</v>
      </c>
      <c r="G69" s="110">
        <f>(F50/0.04)/(E89*F$87)</f>
        <v>2.6340354947294742E-2</v>
      </c>
      <c r="H69" s="114">
        <f t="shared" si="13"/>
        <v>0.21969305439139164</v>
      </c>
      <c r="I69" s="106">
        <f t="shared" si="8"/>
        <v>0.21969305439139164</v>
      </c>
    </row>
    <row r="70" spans="1:14" s="3" customFormat="1" ht="26" customHeight="1">
      <c r="A70" s="111"/>
      <c r="B70" s="112"/>
      <c r="C70" s="113"/>
      <c r="D70" s="103"/>
      <c r="E70" s="104"/>
      <c r="F70" s="109"/>
      <c r="G70" s="110"/>
      <c r="H70" s="114"/>
      <c r="I70" s="114" t="s">
        <v>6</v>
      </c>
    </row>
    <row r="71" spans="1:14" s="41" customFormat="1" ht="22" customHeight="1">
      <c r="A71" s="15" t="s">
        <v>42</v>
      </c>
      <c r="B71" s="115">
        <f t="shared" ref="B71:G71" si="14">AVERAGE(B58:B69)</f>
        <v>9.057638683270032E-2</v>
      </c>
      <c r="C71" s="115">
        <f t="shared" si="14"/>
        <v>7.7539656892790618E-2</v>
      </c>
      <c r="D71" s="115">
        <f t="shared" si="14"/>
        <v>3.165382893512346E-2</v>
      </c>
      <c r="E71" s="115">
        <f t="shared" si="14"/>
        <v>8.3474523954206334E-2</v>
      </c>
      <c r="F71" s="115">
        <f t="shared" si="14"/>
        <v>6.2014021384313452E-2</v>
      </c>
      <c r="G71" s="115">
        <f t="shared" si="14"/>
        <v>2.8823896932534298E-2</v>
      </c>
      <c r="H71" s="115">
        <f>AVERAGE(H58:H69)</f>
        <v>0.26771876110634357</v>
      </c>
      <c r="I71" s="116">
        <f>AVERAGE(I58:I69)</f>
        <v>0.33669564905143484</v>
      </c>
    </row>
    <row r="72" spans="1:14" s="101" customFormat="1" ht="22" customHeight="1">
      <c r="A72" s="111"/>
      <c r="B72" s="117"/>
      <c r="C72" s="117"/>
      <c r="D72" s="117"/>
      <c r="E72" s="117"/>
      <c r="F72" s="117"/>
      <c r="G72" s="117"/>
      <c r="H72" s="117"/>
      <c r="I72" s="106" t="s">
        <v>6</v>
      </c>
    </row>
    <row r="73" spans="1:14" s="22" customFormat="1" ht="34" customHeight="1">
      <c r="A73" s="1"/>
      <c r="B73" s="118" t="s">
        <v>43</v>
      </c>
    </row>
    <row r="74" spans="1:14" s="3" customFormat="1" ht="25" customHeight="1">
      <c r="A74" s="12"/>
      <c r="H74" s="106"/>
      <c r="I74" s="106"/>
      <c r="J74" s="106"/>
      <c r="K74" s="106"/>
      <c r="L74" s="106"/>
      <c r="M74" s="106"/>
      <c r="N74" s="106"/>
    </row>
    <row r="75" spans="1:14" s="3" customFormat="1" ht="25" customHeight="1">
      <c r="A75" s="12"/>
      <c r="J75" s="2"/>
    </row>
    <row r="76" spans="1:14" s="3" customFormat="1" ht="44" customHeight="1" thickBot="1">
      <c r="A76" s="12" t="s">
        <v>6</v>
      </c>
      <c r="B76" s="130" t="s">
        <v>44</v>
      </c>
      <c r="C76" s="130"/>
      <c r="D76" s="130"/>
      <c r="E76" s="119" t="s">
        <v>45</v>
      </c>
      <c r="F76" s="119" t="s">
        <v>46</v>
      </c>
    </row>
    <row r="77" spans="1:14" s="3" customFormat="1" ht="21" customHeight="1" thickTop="1">
      <c r="A77" s="12"/>
      <c r="B77" s="99"/>
      <c r="C77" s="99"/>
      <c r="D77" s="99"/>
      <c r="E77" s="99"/>
      <c r="F77" s="99"/>
    </row>
    <row r="78" spans="1:14" s="3" customFormat="1" ht="28" customHeight="1">
      <c r="A78" s="29">
        <v>2003</v>
      </c>
      <c r="B78" s="106">
        <f>C58+D58+E58+G58</f>
        <v>0.13926774096553399</v>
      </c>
      <c r="C78" s="106">
        <f>C58+E58+G58</f>
        <v>0.12203510031677575</v>
      </c>
      <c r="D78" s="106">
        <f>D58+E58+G58</f>
        <v>6.9477336322791905E-2</v>
      </c>
      <c r="E78" s="95">
        <v>20568.762133904998</v>
      </c>
      <c r="F78" s="90">
        <f>L21/E78</f>
        <v>1.4388323326086985</v>
      </c>
      <c r="H78" s="106"/>
      <c r="K78" s="120"/>
      <c r="L78" s="106"/>
    </row>
    <row r="79" spans="1:14" s="3" customFormat="1" ht="28" customHeight="1">
      <c r="A79" s="29">
        <v>2004</v>
      </c>
      <c r="B79" s="106">
        <f t="shared" ref="B79:B89" si="15">C59+D59+E59+G59</f>
        <v>0.17369646669600444</v>
      </c>
      <c r="C79" s="106">
        <f t="shared" ref="C79:C89" si="16">C59+E59+G59</f>
        <v>0.14925112832920059</v>
      </c>
      <c r="D79" s="106">
        <f t="shared" ref="D79:D89" si="17">D59+E59+G59</f>
        <v>0.10390606205326233</v>
      </c>
      <c r="E79" s="8">
        <v>25467.629570640001</v>
      </c>
      <c r="F79" s="90">
        <f>L22/E79</f>
        <v>1.2689441673541615</v>
      </c>
      <c r="H79" s="106"/>
      <c r="K79" s="120"/>
      <c r="L79" s="106"/>
    </row>
    <row r="80" spans="1:14" s="3" customFormat="1" ht="28" customHeight="1">
      <c r="A80" s="7">
        <v>2005</v>
      </c>
      <c r="B80" s="106">
        <f t="shared" si="15"/>
        <v>0.22838756940893851</v>
      </c>
      <c r="C80" s="106">
        <f t="shared" si="16"/>
        <v>0.20023274752523273</v>
      </c>
      <c r="D80" s="106">
        <f t="shared" si="17"/>
        <v>0.15859716476619642</v>
      </c>
      <c r="E80" s="95">
        <v>28765.337140740001</v>
      </c>
      <c r="F80" s="90">
        <f>L23/E80</f>
        <v>1.1730090224533336</v>
      </c>
      <c r="H80" s="106"/>
      <c r="K80" s="120"/>
      <c r="L80" s="106"/>
    </row>
    <row r="81" spans="1:12" s="3" customFormat="1" ht="28" customHeight="1">
      <c r="A81" s="111">
        <v>2006</v>
      </c>
      <c r="B81" s="106">
        <f t="shared" si="15"/>
        <v>0.23705070835586953</v>
      </c>
      <c r="C81" s="106">
        <f t="shared" si="16"/>
        <v>0.20756993102598567</v>
      </c>
      <c r="D81" s="106">
        <f t="shared" si="17"/>
        <v>0.15988231046371143</v>
      </c>
      <c r="E81" s="95">
        <v>29625.829188424999</v>
      </c>
      <c r="F81" s="90">
        <f>L24/E81</f>
        <v>1.1220614210854851</v>
      </c>
      <c r="H81" s="106"/>
      <c r="K81" s="120"/>
      <c r="L81" s="106"/>
    </row>
    <row r="82" spans="1:12" s="3" customFormat="1" ht="28" customHeight="1">
      <c r="A82" s="111">
        <v>2007</v>
      </c>
      <c r="B82" s="106">
        <f t="shared" si="15"/>
        <v>0.25446029381571483</v>
      </c>
      <c r="C82" s="106">
        <f t="shared" si="16"/>
        <v>0.21702713873550095</v>
      </c>
      <c r="D82" s="106">
        <f t="shared" si="17"/>
        <v>0.17807830447434619</v>
      </c>
      <c r="E82" s="95">
        <v>34302.823258467804</v>
      </c>
      <c r="F82" s="90">
        <f>L25/E82</f>
        <v>1.0902892662273109</v>
      </c>
      <c r="H82" s="106"/>
      <c r="I82" s="121"/>
      <c r="K82" s="120"/>
      <c r="L82" s="106"/>
    </row>
    <row r="83" spans="1:12" s="3" customFormat="1" ht="28" customHeight="1">
      <c r="A83" s="111">
        <v>2008</v>
      </c>
      <c r="B83" s="106">
        <f t="shared" si="15"/>
        <v>0.25346581091221848</v>
      </c>
      <c r="C83" s="106">
        <f t="shared" si="16"/>
        <v>0.21609578167566618</v>
      </c>
      <c r="D83" s="106">
        <f t="shared" si="17"/>
        <v>0.17692724621236428</v>
      </c>
      <c r="E83" s="95">
        <v>39737.762588937003</v>
      </c>
      <c r="F83" s="90">
        <f>L26/E83</f>
        <v>1.1447801042695016</v>
      </c>
      <c r="H83" s="106"/>
      <c r="K83" s="120"/>
      <c r="L83" s="106"/>
    </row>
    <row r="84" spans="1:12" s="3" customFormat="1" ht="28" customHeight="1">
      <c r="A84" s="111">
        <v>2009</v>
      </c>
      <c r="B84" s="106">
        <f t="shared" si="15"/>
        <v>0.23880789031411934</v>
      </c>
      <c r="C84" s="106">
        <f t="shared" si="16"/>
        <v>0.20462540549572572</v>
      </c>
      <c r="D84" s="106">
        <f t="shared" si="17"/>
        <v>0.15975367165089835</v>
      </c>
      <c r="E84" s="95">
        <v>46374.098432265499</v>
      </c>
      <c r="F84" s="90">
        <f>L27/E84</f>
        <v>1.1292079365485959</v>
      </c>
      <c r="H84" s="106"/>
      <c r="K84" s="120"/>
      <c r="L84" s="106"/>
    </row>
    <row r="85" spans="1:12" s="3" customFormat="1" ht="28" customHeight="1">
      <c r="A85" s="111">
        <v>2010</v>
      </c>
      <c r="B85" s="106">
        <f t="shared" si="15"/>
        <v>0.27045150816340818</v>
      </c>
      <c r="C85" s="106">
        <f t="shared" si="16"/>
        <v>0.23225824667405032</v>
      </c>
      <c r="D85" s="106">
        <f t="shared" si="17"/>
        <v>0.18942758357581435</v>
      </c>
      <c r="E85" s="95">
        <v>49571.273810046499</v>
      </c>
      <c r="F85" s="90">
        <f>L28/E85</f>
        <v>1.1250265670739616</v>
      </c>
      <c r="H85" s="106"/>
      <c r="K85" s="120"/>
      <c r="L85" s="106"/>
    </row>
    <row r="86" spans="1:12" s="3" customFormat="1" ht="28" customHeight="1">
      <c r="A86" s="111">
        <v>2011</v>
      </c>
      <c r="B86" s="106">
        <f t="shared" si="15"/>
        <v>0.26340942843069876</v>
      </c>
      <c r="C86" s="106">
        <f t="shared" si="16"/>
        <v>0.22525983107886452</v>
      </c>
      <c r="D86" s="106">
        <f t="shared" si="17"/>
        <v>0.16905324007734118</v>
      </c>
      <c r="E86" s="95">
        <v>53683.604982776</v>
      </c>
      <c r="H86" s="106"/>
      <c r="K86" s="120"/>
      <c r="L86" s="106"/>
    </row>
    <row r="87" spans="1:12" s="3" customFormat="1" ht="28" customHeight="1">
      <c r="A87" s="111">
        <v>2012</v>
      </c>
      <c r="B87" s="106">
        <f t="shared" si="15"/>
        <v>0.25804257378273499</v>
      </c>
      <c r="C87" s="106">
        <f t="shared" si="16"/>
        <v>0.21477597674156992</v>
      </c>
      <c r="D87" s="106">
        <f t="shared" si="17"/>
        <v>0.17340243190261306</v>
      </c>
      <c r="E87" s="95">
        <v>57658.631343054003</v>
      </c>
      <c r="F87" s="122">
        <f>AVERAGE(F78:F85)</f>
        <v>1.1865188522026309</v>
      </c>
      <c r="H87" s="106"/>
      <c r="K87" s="120"/>
      <c r="L87" s="106"/>
    </row>
    <row r="88" spans="1:12" s="3" customFormat="1" ht="28" customHeight="1">
      <c r="A88" s="111">
        <v>2013</v>
      </c>
      <c r="B88" s="106">
        <f t="shared" si="15"/>
        <v>0.16007289152713988</v>
      </c>
      <c r="C88" s="106">
        <f t="shared" si="16"/>
        <v>0.13536257586906067</v>
      </c>
      <c r="D88" s="106">
        <f t="shared" si="17"/>
        <v>8.8374936896161854E-2</v>
      </c>
      <c r="E88" s="95">
        <v>58323.445745557503</v>
      </c>
      <c r="H88" s="106"/>
      <c r="K88" s="120"/>
      <c r="L88" s="106"/>
    </row>
    <row r="89" spans="1:12" s="3" customFormat="1" ht="28" customHeight="1">
      <c r="A89" s="111">
        <v>2014</v>
      </c>
      <c r="B89" s="106">
        <f t="shared" si="15"/>
        <v>0.18078999820347544</v>
      </c>
      <c r="C89" s="106">
        <f t="shared" si="16"/>
        <v>0.15356306988674182</v>
      </c>
      <c r="D89" s="106">
        <f t="shared" si="17"/>
        <v>0.10054670946686779</v>
      </c>
      <c r="E89" s="64">
        <v>60980.774406830205</v>
      </c>
      <c r="F89" s="101"/>
      <c r="H89" s="106"/>
      <c r="K89" s="120"/>
      <c r="L89" s="106"/>
    </row>
    <row r="90" spans="1:12" s="3" customFormat="1" ht="28" customHeight="1">
      <c r="A90" s="111"/>
      <c r="B90" s="106"/>
      <c r="C90" s="106"/>
      <c r="D90" s="106"/>
      <c r="E90" s="64"/>
      <c r="F90" s="101"/>
      <c r="H90" s="106"/>
      <c r="K90" s="120"/>
      <c r="L90" s="106"/>
    </row>
    <row r="91" spans="1:12" s="126" customFormat="1" ht="29" customHeight="1">
      <c r="A91" s="123"/>
      <c r="B91" s="124">
        <f>AVERAGE(B78:B89)</f>
        <v>0.22149190671465466</v>
      </c>
      <c r="C91" s="124">
        <f>AVERAGE(C78:C89)</f>
        <v>0.18983807777953124</v>
      </c>
      <c r="D91" s="124">
        <f>AVERAGE(D78:D89)</f>
        <v>0.14395224982186408</v>
      </c>
      <c r="E91" s="125"/>
      <c r="F91" s="125"/>
      <c r="K91" s="127"/>
      <c r="L91" s="127"/>
    </row>
    <row r="92" spans="1:12" s="3" customFormat="1" ht="16" customHeight="1">
      <c r="A92" s="12"/>
    </row>
    <row r="93" spans="1:12" s="3" customFormat="1" ht="16" customHeight="1">
      <c r="A93" s="12"/>
    </row>
    <row r="94" spans="1:12" s="3" customFormat="1" ht="16" customHeight="1">
      <c r="A94" s="12"/>
    </row>
    <row r="95" spans="1:12" s="3" customFormat="1" ht="16" customHeight="1">
      <c r="A95" s="12"/>
    </row>
    <row r="96" spans="1:12" s="3" customFormat="1" ht="16" customHeight="1">
      <c r="A96" s="12"/>
      <c r="L96" s="2"/>
    </row>
    <row r="97" spans="1:12" s="3" customFormat="1" ht="16" customHeight="1">
      <c r="A97" s="12"/>
      <c r="L97" s="2"/>
    </row>
    <row r="98" spans="1:12" s="3" customFormat="1" ht="16" customHeight="1">
      <c r="A98" s="12"/>
      <c r="L98" s="2"/>
    </row>
    <row r="99" spans="1:12" s="3" customFormat="1" ht="16" customHeight="1">
      <c r="A99" s="12"/>
      <c r="L99" s="2"/>
    </row>
    <row r="100" spans="1:12" s="3" customFormat="1" ht="16" customHeight="1">
      <c r="A100" s="12"/>
      <c r="L100" s="2"/>
    </row>
    <row r="101" spans="1:12" s="3" customFormat="1" ht="16" customHeight="1">
      <c r="A101" s="12"/>
      <c r="L101" s="2"/>
    </row>
    <row r="102" spans="1:12" s="3" customFormat="1" ht="16" customHeight="1">
      <c r="A102" s="12"/>
      <c r="L102" s="2"/>
    </row>
    <row r="103" spans="1:12" s="3" customFormat="1" ht="16" customHeight="1">
      <c r="A103" s="12"/>
      <c r="L103" s="2"/>
    </row>
    <row r="104" spans="1:12" s="3" customFormat="1">
      <c r="A104" s="12"/>
      <c r="L104" s="2"/>
    </row>
  </sheetData>
  <mergeCells count="19">
    <mergeCell ref="B55:I55"/>
    <mergeCell ref="H56:I56"/>
    <mergeCell ref="B76:D76"/>
    <mergeCell ref="B35:H35"/>
    <mergeCell ref="E36:F36"/>
    <mergeCell ref="B37:B38"/>
    <mergeCell ref="C37:C38"/>
    <mergeCell ref="D37:D38"/>
    <mergeCell ref="E37:E38"/>
    <mergeCell ref="F37:F38"/>
    <mergeCell ref="G37:G38"/>
    <mergeCell ref="H37:H38"/>
    <mergeCell ref="B2:G2"/>
    <mergeCell ref="B3:C3"/>
    <mergeCell ref="D3:E3"/>
    <mergeCell ref="F3:G3"/>
    <mergeCell ref="B18:L18"/>
    <mergeCell ref="B19:C19"/>
    <mergeCell ref="D19:G19"/>
  </mergeCell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Table 1</vt:lpstr>
      <vt:lpstr>Table 2</vt:lpstr>
    </vt:vector>
  </TitlesOfParts>
  <Company>Student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Lydiaa</dc:creator>
  <cp:lastModifiedBy>Lydiaa</cp:lastModifiedBy>
  <dcterms:created xsi:type="dcterms:W3CDTF">2017-09-23T21:47:39Z</dcterms:created>
  <dcterms:modified xsi:type="dcterms:W3CDTF">2017-09-24T11:44:38Z</dcterms:modified>
</cp:coreProperties>
</file>